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总表" sheetId="2" r:id="rId1"/>
    <sheet name="Sheet1" sheetId="3" r:id="rId2"/>
  </sheets>
  <definedNames>
    <definedName name="_xlnm.Print_Titles" localSheetId="0">总表!#REF!</definedName>
  </definedNames>
  <calcPr calcId="144525"/>
</workbook>
</file>

<file path=xl/sharedStrings.xml><?xml version="1.0" encoding="utf-8"?>
<sst xmlns="http://schemas.openxmlformats.org/spreadsheetml/2006/main" count="4984" uniqueCount="4202">
  <si>
    <t>2025年度奉贤区绿化和市容管理局单位生活垃圾处理费征收情况的汇总信息</t>
  </si>
  <si>
    <r>
      <t xml:space="preserve">    根据市绿化市容局等五部门制订的沪绿容规【2026】1号关于印发《上海市单位生活垃圾处理费征收管理办法》的通知及上海市绿化和市容管理局文件沪绿容【2026】31号关于印发《上海市单位生活垃圾处理费征收管理工作指引》的通知</t>
    </r>
    <r>
      <rPr>
        <sz val="18"/>
        <color rgb="FF000000"/>
        <rFont val="仿宋_GB2312"/>
        <charset val="134"/>
      </rPr>
      <t>。现将2025年度奉贤区单位生活垃圾处理费征收情况的汇总信息予以公示，接受社会各方监督。</t>
    </r>
  </si>
  <si>
    <t>序号</t>
  </si>
  <si>
    <t>单位名称</t>
  </si>
  <si>
    <t>桶数</t>
  </si>
  <si>
    <t>金额（元）</t>
  </si>
  <si>
    <t>干垃圾</t>
  </si>
  <si>
    <t>餐厨垃圾</t>
  </si>
  <si>
    <t>小计</t>
  </si>
  <si>
    <r>
      <rPr>
        <sz val="16"/>
        <rFont val="仿宋_GB2312"/>
        <charset val="134"/>
      </rPr>
      <t>上海</t>
    </r>
    <r>
      <rPr>
        <sz val="16"/>
        <rFont val="方正书宋_GBK"/>
        <charset val="134"/>
      </rPr>
      <t>雲</t>
    </r>
    <r>
      <rPr>
        <sz val="16"/>
        <rFont val="仿宋_GB2312"/>
        <charset val="134"/>
      </rPr>
      <t>河餐饮娱乐有限公司</t>
    </r>
  </si>
  <si>
    <t>上海富双汽车配件有限公司</t>
  </si>
  <si>
    <t>上海市奉贤区绿化管理所</t>
  </si>
  <si>
    <t>上海依羡实业有限公司</t>
  </si>
  <si>
    <t>上海金冠模具成型有限公司</t>
  </si>
  <si>
    <t>上海南泰通风机设备有限公司</t>
  </si>
  <si>
    <t>上海顶佑实业有限公司</t>
  </si>
  <si>
    <t>中国邮政集团有限公司上海奉贤区分公司</t>
  </si>
  <si>
    <t>上海市自来水奉贤有限公司</t>
  </si>
  <si>
    <t>上海康弗特酒店有限公司</t>
  </si>
  <si>
    <t>上海奉贤浦发村镇银行股份有限公司</t>
  </si>
  <si>
    <t>中国石化销售股份有限公司上海石油分公司</t>
  </si>
  <si>
    <t>中国人民财产保险股份有限公司上海市分公司</t>
  </si>
  <si>
    <t>上海海贤能源股份有限公司</t>
  </si>
  <si>
    <t>上海湘驰节能科技有限公司</t>
  </si>
  <si>
    <t>上海营巢物业管理有限公司</t>
  </si>
  <si>
    <t>国誉商业（上海）有限公司</t>
  </si>
  <si>
    <t>上海华严企业管理有限公司</t>
  </si>
  <si>
    <t>上海鼎港建筑工程有限公司</t>
  </si>
  <si>
    <t>亿彩新材料科技（上海）有限公司</t>
  </si>
  <si>
    <t>上海江川有力容器成套装置有限公司</t>
  </si>
  <si>
    <t>上海立扶特电梯有限公司</t>
  </si>
  <si>
    <t>上海雨之恋供应链管理有限公司</t>
  </si>
  <si>
    <t>上海市奉贤中学附属小学</t>
  </si>
  <si>
    <t>上海永泰门业有限公司</t>
  </si>
  <si>
    <t>美郅恩（上海）生物科技有限公司</t>
  </si>
  <si>
    <t>上海荷田美园餐饮管理服务有限公司</t>
  </si>
  <si>
    <t>上海市奉贤区教育保障服务中心</t>
  </si>
  <si>
    <t>上海新南华百齐大酒店有限公司</t>
  </si>
  <si>
    <t>上海滇春餐饮管理有限公司</t>
  </si>
  <si>
    <t>上海绿席餐饮管理有限公司</t>
  </si>
  <si>
    <t>上海来三碗餐饮管理有限公司</t>
  </si>
  <si>
    <t>上海市奉贤区鸿银餐饮店</t>
  </si>
  <si>
    <t>上海悦华大酒店</t>
  </si>
  <si>
    <t>上海誉哈餐饮管理有限公司</t>
  </si>
  <si>
    <t>上海君建电器有限公司</t>
  </si>
  <si>
    <t>上海春磊金属制品有限公司</t>
  </si>
  <si>
    <t>上海金和包装材料有限公司</t>
  </si>
  <si>
    <t>上海景奇金属制品有限公司</t>
  </si>
  <si>
    <t>上海达富环境科技有限公司</t>
  </si>
  <si>
    <t>上海忠轿齿轮厂</t>
  </si>
  <si>
    <t>上海恬骋电气工程安装有限公司</t>
  </si>
  <si>
    <t>上海富利糖果机械有限公司</t>
  </si>
  <si>
    <t>上海睿斯科环保技术有限公司</t>
  </si>
  <si>
    <t>上海正华糖果机械制造有限公司</t>
  </si>
  <si>
    <t>上海阿波罗机械股份有限公司</t>
  </si>
  <si>
    <t>上海习海物业管理有限公司（电力公司）</t>
  </si>
  <si>
    <t>上海日永干燥剂有限公司</t>
  </si>
  <si>
    <t>上海市奉贤区逸榀餐饮店</t>
  </si>
  <si>
    <t>上海市公安局奉贤分局</t>
  </si>
  <si>
    <t>上海平安门窗有限公司</t>
  </si>
  <si>
    <t>上海环庄石油发展有限公司</t>
  </si>
  <si>
    <t>深圳市卓越物业管理有限责任公司上海分公司</t>
  </si>
  <si>
    <t>上海市奉贤区医疗急救中心</t>
  </si>
  <si>
    <t>上海显容包装有限公司</t>
  </si>
  <si>
    <r>
      <rPr>
        <sz val="16"/>
        <rFont val="仿宋_GB2312"/>
        <charset val="134"/>
      </rPr>
      <t>上海</t>
    </r>
    <r>
      <rPr>
        <sz val="16"/>
        <rFont val="方正书宋_GBK"/>
        <charset val="134"/>
      </rPr>
      <t>鋆</t>
    </r>
    <r>
      <rPr>
        <sz val="16"/>
        <rFont val="仿宋_GB2312"/>
        <charset val="134"/>
      </rPr>
      <t>如物资回收利用有限公司</t>
    </r>
  </si>
  <si>
    <t>上海花之元物业管理有限公司</t>
  </si>
  <si>
    <t>上海奉贤区益人养老院</t>
  </si>
  <si>
    <t>圣婕科技美容</t>
  </si>
  <si>
    <t>上海奉贤给排水工程有限公司</t>
  </si>
  <si>
    <t>上海市奉贤区江海第一小学</t>
  </si>
  <si>
    <t>上海祯志环保科技有限公司</t>
  </si>
  <si>
    <t>上海富利文金笔有限公司</t>
  </si>
  <si>
    <t>上海乔安服饰有限公司</t>
  </si>
  <si>
    <t>上海立宏塑料制品厂</t>
  </si>
  <si>
    <t>上海市奉贤区南桥镇华严村村民委员会</t>
  </si>
  <si>
    <t>上海和安皮制品有限公司</t>
  </si>
  <si>
    <t>上海昱关环保设备有限公司</t>
  </si>
  <si>
    <t>上海醉灵阁餐饮店</t>
  </si>
  <si>
    <t>上海市奉贤区江海幼儿园</t>
  </si>
  <si>
    <t>上海市奉贤区育秀小学</t>
  </si>
  <si>
    <t>上海伟宝制辊有限公司</t>
  </si>
  <si>
    <t>上海追求胶辊制造有限公司</t>
  </si>
  <si>
    <t>奉城小丁家电维修店</t>
  </si>
  <si>
    <t>上海市奉贤区人民法院</t>
  </si>
  <si>
    <t>双木能源装备科技（上海）有限公司</t>
  </si>
  <si>
    <t>上海华时旅游用品有限公司</t>
  </si>
  <si>
    <t>上海正英燃烧器械有限公司</t>
  </si>
  <si>
    <t>上海市奉贤区水文站</t>
  </si>
  <si>
    <t>上海五菱汽车销售有限公司</t>
  </si>
  <si>
    <t>建贤思齐智能科技（上海）有限公司</t>
  </si>
  <si>
    <t>上海广盛源物业服务有限公司</t>
  </si>
  <si>
    <t>上海佬奉鲜餐饮管理有限公司</t>
  </si>
  <si>
    <t>上海硕朝科技开发有限公司</t>
  </si>
  <si>
    <t>上海引明机械工程有限公司</t>
  </si>
  <si>
    <t>上海四美调味品有限公司</t>
  </si>
  <si>
    <t>上海光城邮电通信设备有限公司</t>
  </si>
  <si>
    <t>上海东园电力发展有限公司</t>
  </si>
  <si>
    <t>上海安腾铝业有限公司</t>
  </si>
  <si>
    <t>爱因普（上海）国际贸易有限公司</t>
  </si>
  <si>
    <t>上海宇洋特种金属材料有限公司</t>
  </si>
  <si>
    <t>上海市奉贤区就业促进中心</t>
  </si>
  <si>
    <t>上海兆晨家居科技有限公司</t>
  </si>
  <si>
    <t>上海清源天籁休闲有限公司</t>
  </si>
  <si>
    <t>上海云拓电子商务有限公司</t>
  </si>
  <si>
    <t>上海创峰市政工程有限公司</t>
  </si>
  <si>
    <t>上海华峰船舶附件厂</t>
  </si>
  <si>
    <t>上海奉贤东方有线网络有限公司</t>
  </si>
  <si>
    <t>上海市奉贤区南桥镇灵芝村村民委员会</t>
  </si>
  <si>
    <t>上海索峰建设工程有限公司</t>
  </si>
  <si>
    <t>上海圣龙包装设备有限公司</t>
  </si>
  <si>
    <t>上海闽佑实业有限公司</t>
  </si>
  <si>
    <t>上海展光机械有限公司</t>
  </si>
  <si>
    <t>上海天忻旅游用品有限公司</t>
  </si>
  <si>
    <t>上海月季日用干燥剂厂</t>
  </si>
  <si>
    <t>上海清隆纸业有限公司</t>
  </si>
  <si>
    <t>上海奉贤交通能源集团排水运营有限公司</t>
  </si>
  <si>
    <t>上海天成航空科技有限公司</t>
  </si>
  <si>
    <t>中国建设银行股份有限公司上海奉贤支行</t>
  </si>
  <si>
    <t>交通银行股份有限公司上海市分行</t>
  </si>
  <si>
    <t>上海市奉贤区南桥镇社区党群服务中心</t>
  </si>
  <si>
    <t>上海壹佰米网络科技有限公司</t>
  </si>
  <si>
    <t>上海市奉贤区南桥镇吴塘村村民委员会</t>
  </si>
  <si>
    <t>上海东港建筑装饰工程有限公司</t>
  </si>
  <si>
    <t>上海市奉贤区星辰幼儿园</t>
  </si>
  <si>
    <t>上海市奉贤区体育中心</t>
  </si>
  <si>
    <t>上海市奉贤区阳光幼儿园</t>
  </si>
  <si>
    <t>上海市奉贤区育秀幼儿园</t>
  </si>
  <si>
    <t>上海市奉贤区育秀中学</t>
  </si>
  <si>
    <t>上海市奉贤区弘文学校</t>
  </si>
  <si>
    <t>上海赛尔脚轮制造有限公司</t>
  </si>
  <si>
    <t>上海亚虹模具股份有限公司</t>
  </si>
  <si>
    <t>上海奉浦医院有限公司</t>
  </si>
  <si>
    <t>上海启航商务咨询有限公司</t>
  </si>
  <si>
    <t>上海伟星新型建材有限公司</t>
  </si>
  <si>
    <t>上海宅町商贸有限公司</t>
  </si>
  <si>
    <t>上海奉贤区致贤教育培训学校</t>
  </si>
  <si>
    <t>上海利荣物业管理有限责任公司</t>
  </si>
  <si>
    <t>上海粤东彩印有限公司</t>
  </si>
  <si>
    <t>上海闽晟工贸有限公司</t>
  </si>
  <si>
    <t>上海华芯晟新材料有限公司</t>
  </si>
  <si>
    <t>三菱化学高新材料（上海）有限公司</t>
  </si>
  <si>
    <t>上海玖滢五金机电有限公司</t>
  </si>
  <si>
    <t>上海稷福物业管理有限公司</t>
  </si>
  <si>
    <t>上海志远电子商务发展有限公司</t>
  </si>
  <si>
    <t>上海诺定电气成套制造有限公司</t>
  </si>
  <si>
    <t>上海好得利纺织品有限公司</t>
  </si>
  <si>
    <t>上海阳极铝业有限公司</t>
  </si>
  <si>
    <t>上海德文金笔有限公司</t>
  </si>
  <si>
    <t>上海市奉贤区柒福餐饮店</t>
  </si>
  <si>
    <t>上海通筑市政桥梁工程有限公司</t>
  </si>
  <si>
    <t>上海德顺消声设备厂</t>
  </si>
  <si>
    <t>上海真丰印刷有限公司</t>
  </si>
  <si>
    <t>上海宏麒缘餐饮管理有限公司</t>
  </si>
  <si>
    <t>程德明</t>
  </si>
  <si>
    <t>上海子泰塑胶制品有限公司</t>
  </si>
  <si>
    <t>上海羚旭科技有限公司</t>
  </si>
  <si>
    <t>上海蓝暄塑料科技有限公司</t>
  </si>
  <si>
    <t>上海良华环境工程有限公司</t>
  </si>
  <si>
    <t>上海市奉贤区民兵管理保障中心</t>
  </si>
  <si>
    <t>上海绚盛包装制品有限公司</t>
  </si>
  <si>
    <t>上海市奉贤中学附属三官堂学校</t>
  </si>
  <si>
    <t>江苏银河物业管理有限公司上海分公司</t>
  </si>
  <si>
    <t>上海市奉贤区江良饭店</t>
  </si>
  <si>
    <t>上海江垣五金塑料制品有限公司</t>
  </si>
  <si>
    <t>上海舒海工贸有限公司</t>
  </si>
  <si>
    <t>上海宝泽纺织科技有限公司</t>
  </si>
  <si>
    <t>上海贞贤化妆品有限公司</t>
  </si>
  <si>
    <t>上海金缕纺织品有限公司</t>
  </si>
  <si>
    <t>上海咏苓保安服务有限公司</t>
  </si>
  <si>
    <t>上海钰夏建筑材料有限公司</t>
  </si>
  <si>
    <t>上海虹兴餐饮管理有限公司</t>
  </si>
  <si>
    <t>上海虹兴餐饮管理有限公司分公司</t>
  </si>
  <si>
    <t>上海奉贤园林绿化工程有限公司</t>
  </si>
  <si>
    <t>上海博金铝业装饰有限公司</t>
  </si>
  <si>
    <t>上海奉贤民办同汇实验幼儿园</t>
  </si>
  <si>
    <t>上海银星汽车维修有限公司</t>
  </si>
  <si>
    <t>上海广贤餐饮有限公司</t>
  </si>
  <si>
    <t>上海鼎申胶辊有限公司</t>
  </si>
  <si>
    <t>上海宁佳通风设备厂</t>
  </si>
  <si>
    <t>上海中意锅炉技术工程有限公司</t>
  </si>
  <si>
    <t>上海福光实业有限公司</t>
  </si>
  <si>
    <t>上海市奉贤区南桥镇光明社区卫生服务中心</t>
  </si>
  <si>
    <t>上海市奉贤区救助管理站</t>
  </si>
  <si>
    <t>上海烨荣建筑材料有限公司</t>
  </si>
  <si>
    <t>上海市奉贤区桃花源幼儿园</t>
  </si>
  <si>
    <t>上海市奉贤区南桥镇杨王村村民委员会</t>
  </si>
  <si>
    <t>中国邮政储蓄银行股份有限公司上海奉贤区支行</t>
  </si>
  <si>
    <t>上海昌灼实业有限公司</t>
  </si>
  <si>
    <t>上海爱徽新材料科技有限公司</t>
  </si>
  <si>
    <t>上海市奉贤区交通建设管理中心</t>
  </si>
  <si>
    <t>上海市奉贤中学附属初级中学</t>
  </si>
  <si>
    <t>上海市奉贤区阳光外国语学校</t>
  </si>
  <si>
    <t>上海腾辉广告有限公司</t>
  </si>
  <si>
    <t>上海杰立光通讯技术有限公司</t>
  </si>
  <si>
    <t>上海市公安局奉贤分局（交警支队）</t>
  </si>
  <si>
    <t>上海泉龙电容器配件有限公司</t>
  </si>
  <si>
    <t>上海聚锦未来城市运营管理有限公司</t>
  </si>
  <si>
    <t>上海市奉贤区南音幼儿园</t>
  </si>
  <si>
    <t>上海兴见自动化设备有限公司</t>
  </si>
  <si>
    <t>上海盛中风机制造有限公司</t>
  </si>
  <si>
    <t>上海上州阀门制造有限公司</t>
  </si>
  <si>
    <t>上海耀北玻璃制品有限公司</t>
  </si>
  <si>
    <t>上海浦东发展银行股份有限公司奉贤支行</t>
  </si>
  <si>
    <t>上海奉贤大润发商贸有限公司</t>
  </si>
  <si>
    <t>上海临辉化工有限公司</t>
  </si>
  <si>
    <t>上海圣手空调销售有限公司</t>
  </si>
  <si>
    <t>树格贸易（上海）有限公司</t>
  </si>
  <si>
    <t>何宝山果品批发行</t>
  </si>
  <si>
    <t>上海涵涵饮用水有限公司</t>
  </si>
  <si>
    <t>贝昂（上海）服饰有限公司</t>
  </si>
  <si>
    <t>上海中慧物业管理有限公司</t>
  </si>
  <si>
    <t>上海保诺驰汽车科技有限公司</t>
  </si>
  <si>
    <t>上海超日精密模具有限公司</t>
  </si>
  <si>
    <t>上海奉贤区粮油购销有限公司</t>
  </si>
  <si>
    <t>上海奉贤区光明社区颐养院</t>
  </si>
  <si>
    <t>上海兴贸集贸市场经营管理有限公司</t>
  </si>
  <si>
    <t>上海呈联企业服务有限公司</t>
  </si>
  <si>
    <t>上海大明电器厂</t>
  </si>
  <si>
    <r>
      <rPr>
        <sz val="16"/>
        <rFont val="仿宋_GB2312"/>
        <charset val="134"/>
      </rPr>
      <t>上海</t>
    </r>
    <r>
      <rPr>
        <sz val="16"/>
        <rFont val="方正书宋_GBK"/>
        <charset val="134"/>
      </rPr>
      <t>犇</t>
    </r>
    <r>
      <rPr>
        <sz val="16"/>
        <rFont val="仿宋_GB2312"/>
        <charset val="134"/>
      </rPr>
      <t>吉不锈钢有限公司</t>
    </r>
  </si>
  <si>
    <t>上海雅易电气有限公司</t>
  </si>
  <si>
    <t>上海有泰钢结构工程有限公司</t>
  </si>
  <si>
    <t>上海大华新型钎焊材料厂（普通合伙）</t>
  </si>
  <si>
    <t>上海雅特兰家具科技有限公司</t>
  </si>
  <si>
    <t>上海金鸿泰商业道具设计制作有限公司</t>
  </si>
  <si>
    <t>上海永翔建筑装饰材料有限公司</t>
  </si>
  <si>
    <t>上海毅旺新材料有限公司</t>
  </si>
  <si>
    <t>上海满向实业有限公司</t>
  </si>
  <si>
    <t>上海容祥实业有限公司</t>
  </si>
  <si>
    <t>上海上锦压力容器有限公司</t>
  </si>
  <si>
    <t>上海芝森电力科技有限公司</t>
  </si>
  <si>
    <t>上海山勇电力电控设备有限公司</t>
  </si>
  <si>
    <t>上海乔逊橡塑制品有限公司</t>
  </si>
  <si>
    <t>上海守望者喷雾智能系统有限公司</t>
  </si>
  <si>
    <t>上海光明工业设备安装有限公司</t>
  </si>
  <si>
    <t>上海溥荟物业管理有限公司</t>
  </si>
  <si>
    <t>尚武机电技术（上海）有限公司</t>
  </si>
  <si>
    <t>上海眠寝科技有限公司</t>
  </si>
  <si>
    <t>上海隆贤环保科技有限公司</t>
  </si>
  <si>
    <t>上海鸿依贸易有限公司</t>
  </si>
  <si>
    <t>上海逸清环境科技发展有限公司</t>
  </si>
  <si>
    <t>上海顺铭贸易有限公司</t>
  </si>
  <si>
    <t>上海壶兰铝制品有限公司</t>
  </si>
  <si>
    <t>上海华凤建设配套工程有限公司</t>
  </si>
  <si>
    <t>上海奉贤建设发展集团市政公路工程有限公司</t>
  </si>
  <si>
    <t>上海辉协环境工程有限公司</t>
  </si>
  <si>
    <t>上海市奉贤区实验中学</t>
  </si>
  <si>
    <t>上海市奉贤区教育学院</t>
  </si>
  <si>
    <t>上海市奉贤区小蜻蜓幼儿园</t>
  </si>
  <si>
    <t>上海市奉贤区爱贝早期教育指导服务中心</t>
  </si>
  <si>
    <t>上海市奉贤区古华中学</t>
  </si>
  <si>
    <t>上海市奉贤区南桥小学</t>
  </si>
  <si>
    <t>上海市奉贤区金贝幼儿园</t>
  </si>
  <si>
    <t>上海精耕机电科技有限公司</t>
  </si>
  <si>
    <t>上海奉贤钢管厂有限公司</t>
  </si>
  <si>
    <t>朗意门业（上海）有限公司</t>
  </si>
  <si>
    <t>上海乐邹建筑劳务工程有限公司</t>
  </si>
  <si>
    <t>上海市奉贤区郭氏餐饮店</t>
  </si>
  <si>
    <t>上海旺龙阁酒店</t>
  </si>
  <si>
    <t>纽西之谜（上海）国际贸易有限公司</t>
  </si>
  <si>
    <t>上海海雄电气成套设备有限公司</t>
  </si>
  <si>
    <t>上海熙劢包装科技有限公司</t>
  </si>
  <si>
    <t>上海梦源化妆品有限公司</t>
  </si>
  <si>
    <t>保升机械（上海）有限公司</t>
  </si>
  <si>
    <t>上海建设摩托车有限责任公司</t>
  </si>
  <si>
    <t>上海市奉贤区明万餐饮店</t>
  </si>
  <si>
    <t>上海怡达建筑装璜有限公司</t>
  </si>
  <si>
    <t>上海伊稳自动化设备有限公司</t>
  </si>
  <si>
    <t>上海飞宇洗涤机械有限公司</t>
  </si>
  <si>
    <t>上海宏惠涂装有限公司</t>
  </si>
  <si>
    <t>上海澜福实业有限公司</t>
  </si>
  <si>
    <t>上海柚嘉餐饮管理有限公司</t>
  </si>
  <si>
    <t>上海舒客汽车服务有限公司</t>
  </si>
  <si>
    <t>上海归原包装材料有限公司</t>
  </si>
  <si>
    <t>上海佳洲食品机械有限公司</t>
  </si>
  <si>
    <t>上海润文包装材料有限公司</t>
  </si>
  <si>
    <t>上海吉晨模具厂</t>
  </si>
  <si>
    <t>上海乐怡纸业有限公司</t>
  </si>
  <si>
    <t>涛庆门窗</t>
  </si>
  <si>
    <t>上海表计电力设备有限公司</t>
  </si>
  <si>
    <t>上海建培电气设备有限公司</t>
  </si>
  <si>
    <t>蒋关良咸菜肉丝面</t>
  </si>
  <si>
    <t>上海耘旎实业有限公司</t>
  </si>
  <si>
    <t>上海皇廷娱乐有限公司</t>
  </si>
  <si>
    <t>上海新发展圣淘沙大酒店有限公司</t>
  </si>
  <si>
    <t>上海汇智天地科技投资管理有限公司</t>
  </si>
  <si>
    <t>上海得九餐饮管理有限公司</t>
  </si>
  <si>
    <t>上海享茨餐饮管理有限公司</t>
  </si>
  <si>
    <t>上海古华药业有限公司</t>
  </si>
  <si>
    <t>特鲁马机械技术（上海）有限公司</t>
  </si>
  <si>
    <t>千里缘水果店</t>
  </si>
  <si>
    <t>上海灵充新能源技术中心</t>
  </si>
  <si>
    <t>上海萨莉亚餐饮有限公司</t>
  </si>
  <si>
    <t>上海市奉贤区金海幼儿园</t>
  </si>
  <si>
    <t>上海奉贤南桥第一食品商店有限公司</t>
  </si>
  <si>
    <t>上海七欣天餐饮管理有限公司</t>
  </si>
  <si>
    <t>上海浦兴建章汽车发展有限公司</t>
  </si>
  <si>
    <t>上海义洪实业发展有限公司</t>
  </si>
  <si>
    <t>国网上海市电力公司</t>
  </si>
  <si>
    <t>申万宏源证券有限公司上海奉贤区人民中路证券营业部</t>
  </si>
  <si>
    <t>上海市奉贤区实验小学</t>
  </si>
  <si>
    <t>上海市奉贤区解放路小学</t>
  </si>
  <si>
    <t>上海市奉贤区青青草幼儿园</t>
  </si>
  <si>
    <t>上海孜典实业有限公司</t>
  </si>
  <si>
    <t>上海汇北电气有限公司</t>
  </si>
  <si>
    <t>上海运盛物业管理有限公司</t>
  </si>
  <si>
    <t>上海希星减压器制造有限公司</t>
  </si>
  <si>
    <t>上海市奉贤区南中路幼儿园</t>
  </si>
  <si>
    <t>上海欧伦森塑胶科技有限公司</t>
  </si>
  <si>
    <t>上海市奉贤区农业农村委员会执法大队</t>
  </si>
  <si>
    <t>上海才明模具有限公司</t>
  </si>
  <si>
    <t>上海郝柏工贸有限公司</t>
  </si>
  <si>
    <t>上海尹全餐饮管理有限公司</t>
  </si>
  <si>
    <t>上海市奉贤区解放路幼儿园</t>
  </si>
  <si>
    <t>上海市奉贤区古华幼儿园</t>
  </si>
  <si>
    <t>上海植林实业有限公司</t>
  </si>
  <si>
    <t>上海微研精工有限公司</t>
  </si>
  <si>
    <t>麦西恩食品（上海）有限公司</t>
  </si>
  <si>
    <r>
      <rPr>
        <sz val="16"/>
        <rFont val="仿宋_GB2312"/>
        <charset val="134"/>
      </rPr>
      <t>上海</t>
    </r>
    <r>
      <rPr>
        <sz val="16"/>
        <rFont val="方正书宋_GBK"/>
        <charset val="134"/>
      </rPr>
      <t>璟</t>
    </r>
    <r>
      <rPr>
        <sz val="16"/>
        <rFont val="仿宋_GB2312"/>
        <charset val="134"/>
      </rPr>
      <t>邺堂酒店有限公司</t>
    </r>
  </si>
  <si>
    <t>华联超市股份有限公司</t>
  </si>
  <si>
    <t>上海良渚江海乡村实业发展有限公司</t>
  </si>
  <si>
    <t>上海峰雄金实业有限公司</t>
  </si>
  <si>
    <t>上海德惠特种风机有限公司</t>
  </si>
  <si>
    <t>上海志艺展览展示有限公司</t>
  </si>
  <si>
    <t>上海阿拉丁生化科技股份有限公司</t>
  </si>
  <si>
    <t>上海格勒电气（集团）有限公司</t>
  </si>
  <si>
    <t>上海宝腾汽车配件厂</t>
  </si>
  <si>
    <t>上海艾骊婚庆礼仪服务有限公司</t>
  </si>
  <si>
    <t>上海龙蓓塑料包装制品有限公司</t>
  </si>
  <si>
    <t>上海艾允汽车配件有限公司</t>
  </si>
  <si>
    <t>上海油威液压成套设备有限公司</t>
  </si>
  <si>
    <t>上海今田文化创意有限公司</t>
  </si>
  <si>
    <r>
      <rPr>
        <sz val="16"/>
        <rFont val="仿宋_GB2312"/>
        <charset val="134"/>
      </rPr>
      <t>上海奇</t>
    </r>
    <r>
      <rPr>
        <sz val="16"/>
        <rFont val="方正书宋_GBK"/>
        <charset val="134"/>
      </rPr>
      <t>彧</t>
    </r>
    <r>
      <rPr>
        <sz val="16"/>
        <rFont val="仿宋_GB2312"/>
        <charset val="134"/>
      </rPr>
      <t>婚庆礼仪服务有限公司</t>
    </r>
  </si>
  <si>
    <t>中共上海市奉贤区委老干部局</t>
  </si>
  <si>
    <t>上海南郊机动车安全检测有限公司</t>
  </si>
  <si>
    <t>上海市奉贤区林业站</t>
  </si>
  <si>
    <t>上海蓝彬电器有限公司</t>
  </si>
  <si>
    <t>上海市奉贤区南桥镇张翁庙村村民委员会</t>
  </si>
  <si>
    <t>上海郡爱物业管理有限公司</t>
  </si>
  <si>
    <t>上海森亿服饰有限公司</t>
  </si>
  <si>
    <t>上海阳织优供应链管理有限公司</t>
  </si>
  <si>
    <t>上海圣奉机械制造有限公司</t>
  </si>
  <si>
    <t>上海凯亮装潢材料有限公司</t>
  </si>
  <si>
    <t>上海金士制线有限公司</t>
  </si>
  <si>
    <t>上海方家食府</t>
  </si>
  <si>
    <t>能高共建（上海）新型环保建材有限公司</t>
  </si>
  <si>
    <t>上海映象光电科技有限公司</t>
  </si>
  <si>
    <t>上海拾焰汽车服务有限公司</t>
  </si>
  <si>
    <t>汇鸿装饰工程（上海）有限公司</t>
  </si>
  <si>
    <r>
      <rPr>
        <sz val="16"/>
        <rFont val="仿宋_GB2312"/>
        <charset val="134"/>
      </rPr>
      <t>上海</t>
    </r>
    <r>
      <rPr>
        <sz val="16"/>
        <rFont val="方正书宋_GBK"/>
        <charset val="134"/>
      </rPr>
      <t>戞</t>
    </r>
    <r>
      <rPr>
        <sz val="16"/>
        <rFont val="仿宋_GB2312"/>
        <charset val="134"/>
      </rPr>
      <t>大餐饮服务有限公司</t>
    </r>
  </si>
  <si>
    <t>上海诗友物业管理有限公司</t>
  </si>
  <si>
    <t>上海大飞物业管理有限公司</t>
  </si>
  <si>
    <t>上海东博平新材料科技发展有限公司</t>
  </si>
  <si>
    <t>苏建兵</t>
  </si>
  <si>
    <t>上海富樽厨房设备有限公司</t>
  </si>
  <si>
    <t>上海国珍再生资源利用有限公司</t>
  </si>
  <si>
    <t>上海诺望实业有限公司</t>
  </si>
  <si>
    <t>上海科仪绝缘材料有限公司</t>
  </si>
  <si>
    <t>上海津纬电气系统有限公司</t>
  </si>
  <si>
    <t>上海奉裕金属制品有限公司</t>
  </si>
  <si>
    <t>上海均达汽车修理有限公司</t>
  </si>
  <si>
    <t>上海华宏金笔有限公司</t>
  </si>
  <si>
    <t>上海子源酒店管理有限公司</t>
  </si>
  <si>
    <t>溢美（上海）食品有限公司</t>
  </si>
  <si>
    <t>上海冬方娱乐有限公司</t>
  </si>
  <si>
    <t>上海台乡阁餐饮管理有限公司</t>
  </si>
  <si>
    <t>上海域顺特种门窗有限公司</t>
  </si>
  <si>
    <t>上海纡顺建筑科技有限公司</t>
  </si>
  <si>
    <t>德诣（上海）机电科技有限公司</t>
  </si>
  <si>
    <t>上海满鑫机动车检测有限公司</t>
  </si>
  <si>
    <t>上海凡银电气有限公司</t>
  </si>
  <si>
    <t>上海国秀废旧物资回收有限公司</t>
  </si>
  <si>
    <t>上海市奉贤区虎嘉餐饮店</t>
  </si>
  <si>
    <t>上海市奉贤区炭哥餐饮店</t>
  </si>
  <si>
    <t>优标（上海）印刷有限公司</t>
  </si>
  <si>
    <t>上海敬锣实业有限公司</t>
  </si>
  <si>
    <t>上海宜霖电气有限公司</t>
  </si>
  <si>
    <t>上海贤峰汽车维修有限公司</t>
  </si>
  <si>
    <t>上海青峰物业管理有限公司</t>
  </si>
  <si>
    <t>老乡鸡（上海）餐饮有限公司</t>
  </si>
  <si>
    <t>上海钱兴轻工机械有限公司</t>
  </si>
  <si>
    <t>上海龙奔饮料机械设备有限公司</t>
  </si>
  <si>
    <t>上海美固坦新材料有限公司</t>
  </si>
  <si>
    <t>上海克勤空调设备有限公司</t>
  </si>
  <si>
    <t>上海市奉贤区交通运输管理中心</t>
  </si>
  <si>
    <r>
      <rPr>
        <sz val="16"/>
        <rFont val="仿宋_GB2312"/>
        <charset val="134"/>
      </rPr>
      <t>上海</t>
    </r>
    <r>
      <rPr>
        <sz val="16"/>
        <rFont val="方正书宋_GBK"/>
        <charset val="134"/>
      </rPr>
      <t>翀</t>
    </r>
    <r>
      <rPr>
        <sz val="16"/>
        <rFont val="仿宋_GB2312"/>
        <charset val="134"/>
      </rPr>
      <t>枫企业服务有限公司</t>
    </r>
  </si>
  <si>
    <t>王卫伟工厂</t>
  </si>
  <si>
    <t>上海科聚精密塑料有限公司</t>
  </si>
  <si>
    <t>上海智霸实业发展有限公司</t>
  </si>
  <si>
    <t>汽车快修</t>
  </si>
  <si>
    <t>上海南超企业发展有限公司</t>
  </si>
  <si>
    <t>上海忆家怡酒店管理有限公司</t>
  </si>
  <si>
    <t>上海阿彤木食品科技有限公司</t>
  </si>
  <si>
    <t>上海黑鹰金属制品有限公司</t>
  </si>
  <si>
    <t>台臣阀门有限公司</t>
  </si>
  <si>
    <t>上海永吉涂装有限公司</t>
  </si>
  <si>
    <t>上海凯莱英生物制药有限公司</t>
  </si>
  <si>
    <t>上海捞派餐饮管理有限公司南奉公路分公司</t>
  </si>
  <si>
    <t>上海美晟医疗器材有限公司</t>
  </si>
  <si>
    <t>上海昊辰建筑装潢工程有限公司</t>
  </si>
  <si>
    <t>上海意晨汽车零部件有限公司</t>
  </si>
  <si>
    <t>上海开士利给排水设备有限公司</t>
  </si>
  <si>
    <t>中铁大桥局上海工程有限公司</t>
  </si>
  <si>
    <t>上海弘适包装科技有限公司</t>
  </si>
  <si>
    <t>上海弘源自动化控制设备有限公司</t>
  </si>
  <si>
    <t>上海肯德基有限公司</t>
  </si>
  <si>
    <t>上海广七建筑装饰工程有限公司</t>
  </si>
  <si>
    <t>上海顺泾物流有限公司</t>
  </si>
  <si>
    <r>
      <rPr>
        <sz val="16"/>
        <rFont val="仿宋_GB2312"/>
        <charset val="134"/>
      </rPr>
      <t>上海凯</t>
    </r>
    <r>
      <rPr>
        <sz val="16"/>
        <rFont val="方正书宋_GBK"/>
        <charset val="134"/>
      </rPr>
      <t>鋆</t>
    </r>
    <r>
      <rPr>
        <sz val="16"/>
        <rFont val="仿宋_GB2312"/>
        <charset val="134"/>
      </rPr>
      <t>实业有限公司</t>
    </r>
  </si>
  <si>
    <t>上海崛赛金属制品有限公司</t>
  </si>
  <si>
    <t>上海百联南桥购物中心有限公司</t>
  </si>
  <si>
    <t>上海昌悦物业管理有限公司</t>
  </si>
  <si>
    <r>
      <rPr>
        <sz val="16"/>
        <rFont val="仿宋_GB2312"/>
        <charset val="134"/>
      </rPr>
      <t>上海宜</t>
    </r>
    <r>
      <rPr>
        <sz val="16"/>
        <rFont val="方正书宋_GBK"/>
        <charset val="134"/>
      </rPr>
      <t>喆</t>
    </r>
    <r>
      <rPr>
        <sz val="16"/>
        <rFont val="仿宋_GB2312"/>
        <charset val="134"/>
      </rPr>
      <t>丰汽车销售服务有限公司</t>
    </r>
  </si>
  <si>
    <t>协鑫集成科技股份有限公司</t>
  </si>
  <si>
    <t>上海彭丰包装制品有限公司</t>
  </si>
  <si>
    <t>上海继尔新材料科技有限公司</t>
  </si>
  <si>
    <t>上海市奉贤区南桥镇城市运行管理中心（江海派出所）</t>
  </si>
  <si>
    <t>上海市奉贤区南桥镇农业农村服务中心</t>
  </si>
  <si>
    <t>上海市奉贤区社会救助事务管理中心</t>
  </si>
  <si>
    <t>上海市奉贤区社区服务中心</t>
  </si>
  <si>
    <t>上海博灼包装机械有限公司</t>
  </si>
  <si>
    <t>上海中油奉贤石油有限公司第一加油站</t>
  </si>
  <si>
    <t>上海宝维瑞物流有限公司</t>
  </si>
  <si>
    <t>上海云懋空气处理设备有限公司</t>
  </si>
  <si>
    <t>上海勤顺建设工程有限公司</t>
  </si>
  <si>
    <t>上海厚进物流有限公司</t>
  </si>
  <si>
    <t>上海灵筹贸易有限公司</t>
  </si>
  <si>
    <t>上海湖碧驰精密仪器有限公司</t>
  </si>
  <si>
    <t>上海市奉贤区南桥镇人民政府（党政办公室）</t>
  </si>
  <si>
    <t>上海强宏包装材料有限公司</t>
  </si>
  <si>
    <t>上海斌腾电梯配件有限公司</t>
  </si>
  <si>
    <t>上海长梁机电设备有限公司</t>
  </si>
  <si>
    <t>上海悦航电器有限公司</t>
  </si>
  <si>
    <t>上海市奉贤区川蜀餐饮店</t>
  </si>
  <si>
    <t>上海贤绿建设工程有限公司</t>
  </si>
  <si>
    <t>上海展鹏自控设备有限公司</t>
  </si>
  <si>
    <t>上海格林文具有限公司</t>
  </si>
  <si>
    <t>上海森宝钢结构工程有限公司</t>
  </si>
  <si>
    <t>上海晨集不锈钢制品有限公司</t>
  </si>
  <si>
    <t>上海通超建设工程集团有限公司</t>
  </si>
  <si>
    <t>上海德千机械制造有限公司</t>
  </si>
  <si>
    <t>上海鑫飞荣企业管理有限公司</t>
  </si>
  <si>
    <t>上海日伸钢铁制品有限公司</t>
  </si>
  <si>
    <t>上海安创塑料制品有限公司</t>
  </si>
  <si>
    <t>上海贡岳建筑装饰工程有限公司</t>
  </si>
  <si>
    <t>上海杨王村实业发展有限公司</t>
  </si>
  <si>
    <t>上海金石索泰机电设备有限公司</t>
  </si>
  <si>
    <t>上海靖浩食品有限公司</t>
  </si>
  <si>
    <t>奉贤区消防救援支队</t>
  </si>
  <si>
    <t>上海市奉贤区主记餐饮店</t>
  </si>
  <si>
    <t>上海文正笔业有限公司</t>
  </si>
  <si>
    <t>上海登兆实业有限公司</t>
  </si>
  <si>
    <t>上海市奉贤区南桥镇城市运行管理中心（南桥派出所）</t>
  </si>
  <si>
    <t>上海稀成科技有限公司</t>
  </si>
  <si>
    <t>上海市奉贤县贝利大理石厂</t>
  </si>
  <si>
    <t>上海良友物业管理有限公司（中华人民共和国上海海关）</t>
  </si>
  <si>
    <t>上海良友物业管理有限公司</t>
  </si>
  <si>
    <t>上海良友物业管理有限公司（税务局宏伟路办公点）</t>
  </si>
  <si>
    <t>上海市奉贤区左庵鲜花店</t>
  </si>
  <si>
    <t>上海儒佳机电科技有限公司</t>
  </si>
  <si>
    <t>上海蒙冠物流有限公司</t>
  </si>
  <si>
    <t>上海德惠减振器有限公司</t>
  </si>
  <si>
    <t>上海吉安箱包制造有限公司</t>
  </si>
  <si>
    <t>上海丹雅仑服饰有限公司</t>
  </si>
  <si>
    <t>中夏新能源（上海）有限公司</t>
  </si>
  <si>
    <t>上海靳盾门窗有限公司</t>
  </si>
  <si>
    <t>上海悠口企业管理股份有限公司</t>
  </si>
  <si>
    <t>上海市奉贤区晓小餐饮店</t>
  </si>
  <si>
    <t>上海市奉贤区南桥镇李记羊肉馆</t>
  </si>
  <si>
    <t>上海晨夕餐饮有限公司（聚鑫阁）</t>
  </si>
  <si>
    <t>上海宗迷餐饮有限公司（聚鑫阁）</t>
  </si>
  <si>
    <t>上海鼎锋机械有限公司</t>
  </si>
  <si>
    <t>上海苗苗配菜有限公司</t>
  </si>
  <si>
    <t>上海硅冈机电设备有限公司</t>
  </si>
  <si>
    <t>上海超惠通风环保设备有限公司</t>
  </si>
  <si>
    <t>上海弘波机床功能设备有限公司</t>
  </si>
  <si>
    <t>上海市奉贤区人民检察院</t>
  </si>
  <si>
    <t>上海巧牧食品有限公司</t>
  </si>
  <si>
    <t>上海龚海工贸有限公司</t>
  </si>
  <si>
    <t>正消集团有限公司</t>
  </si>
  <si>
    <t>上海艾可森伦广告有限公司</t>
  </si>
  <si>
    <t>上海雅米鼎宏业建设发展有限公司</t>
  </si>
  <si>
    <t>上海柏昌工贸有限公司</t>
  </si>
  <si>
    <t>上海申隆林业储油有限公司</t>
  </si>
  <si>
    <t>老乡鸡（上海）餐饮有限公司（南亭公路店）</t>
  </si>
  <si>
    <t>上海齐能汽车空调附件有限公司</t>
  </si>
  <si>
    <t>上海青村财记餐饮管理有限公司</t>
  </si>
  <si>
    <t>上海市奉贤区串魂餐饮店</t>
  </si>
  <si>
    <t>上海市奉贤区豫涛餐饮店</t>
  </si>
  <si>
    <t>上海宇易服饰有限公司</t>
  </si>
  <si>
    <t>上海久顺镱服饰有限公司</t>
  </si>
  <si>
    <t>上海奉贤园林绿化工程有限公司人民北路项目部</t>
  </si>
  <si>
    <t>上海市奉贤区情雪餐饮店</t>
  </si>
  <si>
    <t>上海苏鲲企业管理服务有限公司</t>
  </si>
  <si>
    <t>上海市奉贤区档案局</t>
  </si>
  <si>
    <t>上海强奕机电科技有限公司</t>
  </si>
  <si>
    <t>上海鑫钱宾馆</t>
  </si>
  <si>
    <t>上海盒马网络科技有限公司</t>
  </si>
  <si>
    <t>上海嘉业毛针织品有限公司</t>
  </si>
  <si>
    <t>上海森伟门窗有限公司</t>
  </si>
  <si>
    <t>上海旌群实业有限公司</t>
  </si>
  <si>
    <t>上海隆鑫物资有限公司</t>
  </si>
  <si>
    <t>上海成利通讯器材有限公司</t>
  </si>
  <si>
    <t>上海龙邦门业有限公司</t>
  </si>
  <si>
    <t>鼎丽（上海）建材有限公司</t>
  </si>
  <si>
    <t>上海合之缘包装科技有限公司</t>
  </si>
  <si>
    <t>上海奉贤大众宸彰出租汽车有限公司</t>
  </si>
  <si>
    <t>上海天信达意展览有限公司</t>
  </si>
  <si>
    <t>上海鑫炙贸易有限公司</t>
  </si>
  <si>
    <t>上海叶盛电气有限公司</t>
  </si>
  <si>
    <t>上海衡矗建设工程有限公司</t>
  </si>
  <si>
    <t>上海明兴开城超音波科技有限公司</t>
  </si>
  <si>
    <t>上海大富金属制品有限公司</t>
  </si>
  <si>
    <t>上海精印泽包装机械有限公司</t>
  </si>
  <si>
    <t>上海晨日电子商务有限公司</t>
  </si>
  <si>
    <t>上海永震吉洋贸易有限公司</t>
  </si>
  <si>
    <t>上海联东物业管理有限公司</t>
  </si>
  <si>
    <t>上海向亚佳实业有限公司</t>
  </si>
  <si>
    <t>上海永进特种电缆有限公司</t>
  </si>
  <si>
    <t>上海谨腾服饰有限公司</t>
  </si>
  <si>
    <t>上海项博环保设备有限公司</t>
  </si>
  <si>
    <t>上海奉贤区民办天英双语幼儿园</t>
  </si>
  <si>
    <t>上海百富勤空调制造有限公司</t>
  </si>
  <si>
    <t>上海颈宝电子商务有限公司</t>
  </si>
  <si>
    <t>上海奉贤经济发展有限公司</t>
  </si>
  <si>
    <t>上海沃阁工贸有限公司</t>
  </si>
  <si>
    <t>上海仝宏精密机械有限公司</t>
  </si>
  <si>
    <t>上海中油奉贤石油有限公司</t>
  </si>
  <si>
    <t>上海迪比橡塑制品有限公司</t>
  </si>
  <si>
    <t>上海马西德威影像科技发展有限公司</t>
  </si>
  <si>
    <t>上海星强金属制品有限公司</t>
  </si>
  <si>
    <t>中天建设集团有限公司</t>
  </si>
  <si>
    <t>上海倍中实业有限公司</t>
  </si>
  <si>
    <t>上海市奉贤区国防动员办公室</t>
  </si>
  <si>
    <t>上海娅珑湾家居用品有限公司</t>
  </si>
  <si>
    <t>上海安锋科技企业有限公司</t>
  </si>
  <si>
    <t>上海昂裕实业有限公司</t>
  </si>
  <si>
    <t>上海顺瀚电子有限公司</t>
  </si>
  <si>
    <t>孛颉（上海）科技有限公司</t>
  </si>
  <si>
    <t>上海亦村仪器仪表有限公司</t>
  </si>
  <si>
    <t>上海港海彩板组合房有限公司</t>
  </si>
  <si>
    <t>上海富来迎实业有限公司</t>
  </si>
  <si>
    <t>孚技新材料（上海）有限公司</t>
  </si>
  <si>
    <t>欧曼普电信设备（上海）有限公司</t>
  </si>
  <si>
    <t>上海缘国餐饮管理有限公司</t>
  </si>
  <si>
    <t>上海金旋汽车销售有限公司</t>
  </si>
  <si>
    <t>上海金旋汽车销售服务有限公司</t>
  </si>
  <si>
    <t>上海威丰建筑设备租赁有限公司</t>
  </si>
  <si>
    <t>上海昕佳企业管理有限公司</t>
  </si>
  <si>
    <t>九枫（上海）物业管理有限公司</t>
  </si>
  <si>
    <t>上海市保安押运有限公司</t>
  </si>
  <si>
    <t>上海如天包装设备有限公司</t>
  </si>
  <si>
    <t>上海乡村园农贸市场经营管理有限公司</t>
  </si>
  <si>
    <t>上海圣颖餐饮有限公司（溪雨观）</t>
  </si>
  <si>
    <t>上海市奉贤区古华医院</t>
  </si>
  <si>
    <t>上海东江泓浩汽车销售服务有限公司</t>
  </si>
  <si>
    <t>上海昭程整流子科技有限公司</t>
  </si>
  <si>
    <t>上海西酊国际贸易有限公司</t>
  </si>
  <si>
    <t>上海集优内德史罗夫精机有限公司</t>
  </si>
  <si>
    <t>上海汇缘重型机床制造有限公司</t>
  </si>
  <si>
    <t>上海阿通裁断机械有限公司</t>
  </si>
  <si>
    <t>上海食尚汇餐饮管理有限公司</t>
  </si>
  <si>
    <t>上海飞洲电气股份有限公司</t>
  </si>
  <si>
    <t>上海市奉贤区沪鹰机动车安全检测有限公司</t>
  </si>
  <si>
    <t>上海羡冠实业有限公司</t>
  </si>
  <si>
    <t>上海奉贤二建股份有限公司</t>
  </si>
  <si>
    <t>上海叶妮制衣厂</t>
  </si>
  <si>
    <t>上海孚陇机械设备有限公司</t>
  </si>
  <si>
    <t>上海德华国药制品有限公司</t>
  </si>
  <si>
    <t>上海西更玛纺织品有限公司</t>
  </si>
  <si>
    <t>上海马龙娱乐有限公司</t>
  </si>
  <si>
    <t>上海市奉贤区可礼客快餐店</t>
  </si>
  <si>
    <t>上海祥蕊餐饮管理有限公司</t>
  </si>
  <si>
    <t>上海勤腾钢管租赁有限公司</t>
  </si>
  <si>
    <t>上海惠悦皮革制品有限公司</t>
  </si>
  <si>
    <t>上海君艾居酒店管理有限公司</t>
  </si>
  <si>
    <t>上海力倍不锈钢制品有限公司</t>
  </si>
  <si>
    <t>上海海罗食品有限公司</t>
  </si>
  <si>
    <t>上海柯陌化工贸易有限公司</t>
  </si>
  <si>
    <t>上海江海标准件有限公司</t>
  </si>
  <si>
    <t>上海驿谨实业有限公司</t>
  </si>
  <si>
    <t>上海海潮投资管理（集团）有限公司</t>
  </si>
  <si>
    <t>上海新夫大酒店有限公司</t>
  </si>
  <si>
    <t>贝港菜场（上海市奉贤区萍娥食品店）</t>
  </si>
  <si>
    <t>上海马志逸口腔诊所</t>
  </si>
  <si>
    <t>上海高戈广告传媒有限公司</t>
  </si>
  <si>
    <t>上海奉信物业管理有限公司</t>
  </si>
  <si>
    <t>上海市奉贤区生态环境局执法大队</t>
  </si>
  <si>
    <t>上海市奉贤区水环境管理事务中心</t>
  </si>
  <si>
    <t>上海鼎龙机械有限公司</t>
  </si>
  <si>
    <t>微斐纪（上海）科技有限公司</t>
  </si>
  <si>
    <t>上海高超企业管理有限公司</t>
  </si>
  <si>
    <t>上海诺丽酒店管理有限公司</t>
  </si>
  <si>
    <t>上海青春果缘水果有限公司</t>
  </si>
  <si>
    <t>奉贤区基督教南桥耶稣堂</t>
  </si>
  <si>
    <t>上海罡鑫物业管理有限公司</t>
  </si>
  <si>
    <t>上海万骏云辰项目管理有限公司</t>
  </si>
  <si>
    <t>上海均勇实业发展有限公司</t>
  </si>
  <si>
    <t>上海市奉贤区农业机械化推广中心</t>
  </si>
  <si>
    <t>上海朋泰机械科技有限公司</t>
  </si>
  <si>
    <t>上海市奉贤区明馨艺术养老院</t>
  </si>
  <si>
    <t>上海美均物业管理有限公司</t>
  </si>
  <si>
    <t>上海乐其中娱乐有限公司</t>
  </si>
  <si>
    <t>上海市奉贤区土地储备中心</t>
  </si>
  <si>
    <t>上海辉凡建筑装潢有限公司</t>
  </si>
  <si>
    <t>上海亚续电子科技有限公司</t>
  </si>
  <si>
    <t>上海聪佳制衣厂</t>
  </si>
  <si>
    <t>上海固华特种门业有限公司</t>
  </si>
  <si>
    <t>上海龙清廊检测技术有限公司</t>
  </si>
  <si>
    <t>上海琶琶实业有限公司</t>
  </si>
  <si>
    <t>上海奉贤区贝贝幼儿园</t>
  </si>
  <si>
    <t>上海市奉贤中学附属幼儿园</t>
  </si>
  <si>
    <t>上海市奉贤区华亭学校</t>
  </si>
  <si>
    <t>上海裕甄机械设备制造有限公司</t>
  </si>
  <si>
    <t>上海伟盏实业有限公司</t>
  </si>
  <si>
    <t>上海市奉贤区南桥镇沈陆村村民委员会</t>
  </si>
  <si>
    <t>有信展览展示（上海）有限公司</t>
  </si>
  <si>
    <t>上海舜甸家居设计有限公司</t>
  </si>
  <si>
    <t>上海铠兰包装科技有限公司</t>
  </si>
  <si>
    <t>中国电信股份有限公司上海分公司</t>
  </si>
  <si>
    <t>上海慕利投资咨询有限公司</t>
  </si>
  <si>
    <t>上海上科电器（集团）有限公司</t>
  </si>
  <si>
    <t>上海贝旺游艺设备有限公司</t>
  </si>
  <si>
    <t>上海海助建筑工程有限公司</t>
  </si>
  <si>
    <t>上海合力叉车有限公司</t>
  </si>
  <si>
    <t>上海厚甄实业发展有限公司</t>
  </si>
  <si>
    <t>上海星舞建筑装饰工程有限公司</t>
  </si>
  <si>
    <t>上海六律餐饮管理有限公司（百齐路分公司）</t>
  </si>
  <si>
    <t>上海宥庆再生资源回收有限公司</t>
  </si>
  <si>
    <t>五谊环保科技（上海）有限公司</t>
  </si>
  <si>
    <t>上海永亘印刷实业有限公司</t>
  </si>
  <si>
    <t>汉堡王（上海）餐饮有限公司</t>
  </si>
  <si>
    <t>上海市奉贤区疾病预防控制中心（卫生健康监督所）</t>
  </si>
  <si>
    <t>上海欧一安保器材有限公司</t>
  </si>
  <si>
    <t>上海长隆工业设备有限公司</t>
  </si>
  <si>
    <t>上海杰硕道具有限公司</t>
  </si>
  <si>
    <t>上海贤挚企业管理有限公司</t>
  </si>
  <si>
    <t>上海市奉贤区卫生健康委员会</t>
  </si>
  <si>
    <t>上海市奉贤区物业管理中心</t>
  </si>
  <si>
    <t>上海市奉贤区国有资产监督管理委员会</t>
  </si>
  <si>
    <t>上海石典餐饮有限公司</t>
  </si>
  <si>
    <t>上海东奉国际物流有限公司</t>
  </si>
  <si>
    <t>上海坤生实业有限公司</t>
  </si>
  <si>
    <t>维联传热技术（上海）有限公司</t>
  </si>
  <si>
    <t>上海中太包装科技有限公司</t>
  </si>
  <si>
    <t>上海玖嘉玖餐饮管理有限公司</t>
  </si>
  <si>
    <t>上海市奉贤区湘汐餐饮店（个体工商户）</t>
  </si>
  <si>
    <t>上海泰康拜博南尔口腔门诊部有限公司</t>
  </si>
  <si>
    <t>上海启禾信农业科技有限公司</t>
  </si>
  <si>
    <t>上海古华公园发展有限公司</t>
  </si>
  <si>
    <t>上海市奉贤区牙病防治所</t>
  </si>
  <si>
    <t>上海金奉豪享来餐饮有限公司</t>
  </si>
  <si>
    <t>上海市水利工程集团有限公司</t>
  </si>
  <si>
    <t>上海市奉贤区南桥镇光明村村民委员会</t>
  </si>
  <si>
    <t>上海理想物业管理有限公司</t>
  </si>
  <si>
    <t>上海市奉贤区市场监督管理局</t>
  </si>
  <si>
    <t>上海丽众茶馆有限公司</t>
  </si>
  <si>
    <t>上海贤力新能源科技有限公司</t>
  </si>
  <si>
    <t>上海顺霖木业有限公司</t>
  </si>
  <si>
    <t>浙江煜瑾建设有限公司</t>
  </si>
  <si>
    <t>上海银梦花源酒店</t>
  </si>
  <si>
    <t>上海更好餐饮管理有限公司（沙县小吃）</t>
  </si>
  <si>
    <t>上海同纳酒店有限公司</t>
  </si>
  <si>
    <t>淮南牛肉汤</t>
  </si>
  <si>
    <t>吉祥馄饨</t>
  </si>
  <si>
    <t>上海宏群宾馆有限公司</t>
  </si>
  <si>
    <t>上海市奉贤区森圣服装店</t>
  </si>
  <si>
    <t>上海市奉贤区由兰餐饮店</t>
  </si>
  <si>
    <t>芬姐餐饮店</t>
  </si>
  <si>
    <t>上海市奉贤区包军餐饮店</t>
  </si>
  <si>
    <t>上海韵馥健康管理咨询有限公司</t>
  </si>
  <si>
    <t>上海市奉贤区马百桥餐饮店</t>
  </si>
  <si>
    <t>上海昊盛塑料制品有限公司</t>
  </si>
  <si>
    <t>上海市奉贤区立红餐饮店</t>
  </si>
  <si>
    <t>描生美容美发店</t>
  </si>
  <si>
    <t>上海市奉贤区思徵餐饮店</t>
  </si>
  <si>
    <t>上海市奉贤区燃气管理所</t>
  </si>
  <si>
    <t>中国农业银行股份有限公司上海奉贤支行</t>
  </si>
  <si>
    <t>新建路水果酒水饮料批发</t>
  </si>
  <si>
    <t>上海静德建设工程有限公司</t>
  </si>
  <si>
    <t>上海耀寓公共租赁住房运营有限公司</t>
  </si>
  <si>
    <t>上海奉贤公路建设发展有限公司</t>
  </si>
  <si>
    <t>上海奉圆货运代理有限公司</t>
  </si>
  <si>
    <t>上海百雀羚化妆品有限公司</t>
  </si>
  <si>
    <t>上海市奉贤区古华小学</t>
  </si>
  <si>
    <t>上海市奉贤区实验幼儿园</t>
  </si>
  <si>
    <t>上海市奉贤中学</t>
  </si>
  <si>
    <t>上海圣奇清洗机械有限公司</t>
  </si>
  <si>
    <t>上海市奉贤区南桥镇社区卫生服务中心</t>
  </si>
  <si>
    <t>上海艺精印刷制版有限公司</t>
  </si>
  <si>
    <t>上海高帝米拉建材有限公司</t>
  </si>
  <si>
    <t>上海卓扬金属制品有限公司</t>
  </si>
  <si>
    <t>上海爱望自动化设备制造有限公司</t>
  </si>
  <si>
    <t>上海磁久电气有限公司</t>
  </si>
  <si>
    <t>上海绽辉自动化设备有限公司</t>
  </si>
  <si>
    <t>上海达美乐比萨有限公司（南亭公路店）</t>
  </si>
  <si>
    <t>上海衷贤汽车服务有限公司</t>
  </si>
  <si>
    <t>上海鑫添富物业管理有限公司</t>
  </si>
  <si>
    <t>上海市奉贤区洪方餐饮店（七婆小龙虾）</t>
  </si>
  <si>
    <t>上海奉贤区南桥镇气体供应站有限公司</t>
  </si>
  <si>
    <t>上海美亿汽车维修有限公司</t>
  </si>
  <si>
    <t>上海老盛昌餐饮管理有限公司（康全路分公司）</t>
  </si>
  <si>
    <t>上海市奉贤区谷隆面馆</t>
  </si>
  <si>
    <t>上海中樽餐饮管理有限公司</t>
  </si>
  <si>
    <t>上海中腾食品科技有限公司</t>
  </si>
  <si>
    <t>上海老太太泥炉餐饮管理有限公司百齐路分公司</t>
  </si>
  <si>
    <t>上海市奉贤区明易餐饮店</t>
  </si>
  <si>
    <t>奉贤区中陕食品店</t>
  </si>
  <si>
    <t>上海荟盛楼餐饮管理有限公司（皖里香）</t>
  </si>
  <si>
    <t>上海允通模具有限公司</t>
  </si>
  <si>
    <t>上海宝晋文化发展有限公司</t>
  </si>
  <si>
    <t>拓吾实业（上海）有限公司</t>
  </si>
  <si>
    <t>上海市公积金管理中心</t>
  </si>
  <si>
    <t>上海市奉贤区南桥殡葬服务社</t>
  </si>
  <si>
    <t>上海跃奕酒店管理有限公司（维也纳）</t>
  </si>
  <si>
    <r>
      <rPr>
        <sz val="16"/>
        <rFont val="仿宋_GB2312"/>
        <charset val="134"/>
      </rPr>
      <t>上海</t>
    </r>
    <r>
      <rPr>
        <sz val="16"/>
        <rFont val="方正书宋_GBK"/>
        <charset val="134"/>
      </rPr>
      <t>垚</t>
    </r>
    <r>
      <rPr>
        <sz val="16"/>
        <rFont val="仿宋_GB2312"/>
        <charset val="134"/>
      </rPr>
      <t>帅餐饮管理有限公司</t>
    </r>
  </si>
  <si>
    <t>上海纽恩特实业股份有限公司</t>
  </si>
  <si>
    <t>上海盒浦网络科技有限公司奉贤南奉公路分公司</t>
  </si>
  <si>
    <t>上海南方集团国际钢材物流中心有限公司</t>
  </si>
  <si>
    <t>奥乐齐商业（上海）有限公司</t>
  </si>
  <si>
    <t>上海奉贤建设发展（集团）有限公司</t>
  </si>
  <si>
    <t>上海市奉贤区奉浦小学</t>
  </si>
  <si>
    <t>上海伟雷木业有限公司</t>
  </si>
  <si>
    <t>爱尚申喜（上海）品牌管理有限公司</t>
  </si>
  <si>
    <t>瑞幸咖啡（上海）有限公司</t>
  </si>
  <si>
    <t>上海美吾物业管理有限公司</t>
  </si>
  <si>
    <t>南通锦屹涵建设工程有限公司</t>
  </si>
  <si>
    <t>上海老久公餐馆</t>
  </si>
  <si>
    <t>上海蒋记餐饮管理集团有限公司</t>
  </si>
  <si>
    <t>上海市奉贤区果缘餐饮店</t>
  </si>
  <si>
    <t>上海微俊公众电脑屋</t>
  </si>
  <si>
    <t>上海贤启环保科技有限公司</t>
  </si>
  <si>
    <t>上海市奉贤区家巷餐饮店</t>
  </si>
  <si>
    <t>快递公司（上海骏速物流有限公司）</t>
  </si>
  <si>
    <t>汽车修理</t>
  </si>
  <si>
    <t>杂货店</t>
  </si>
  <si>
    <t>上海市奉贤区长容餐饮店（黄山菜饭）</t>
  </si>
  <si>
    <t>上海市奉贤区伍壹餐饮店</t>
  </si>
  <si>
    <t>超市</t>
  </si>
  <si>
    <t>上海市奉贤区兰林餐饮店</t>
  </si>
  <si>
    <t>上海市奉贤区良义餐饮店</t>
  </si>
  <si>
    <t>上海市奉贤区任生餐饮店</t>
  </si>
  <si>
    <t>菜店</t>
  </si>
  <si>
    <t>上海市奉贤区云培餐饮店</t>
  </si>
  <si>
    <t>上海市奉贤区臻隆食品店</t>
  </si>
  <si>
    <t>上海洲康餐饮管理有限公司第一分公司</t>
  </si>
  <si>
    <t>上海随愿食品有限公司</t>
  </si>
  <si>
    <t>上海市奉贤区永苹面馆</t>
  </si>
  <si>
    <t>上海市奉贤区青云餐饮店</t>
  </si>
  <si>
    <t>上海市奉贤区迪慧餐饮店</t>
  </si>
  <si>
    <t>上海陆家嘴物业管理有限公司</t>
  </si>
  <si>
    <t>上海山古园庭商业有限公司</t>
  </si>
  <si>
    <t>中建八局科技建设有限公司</t>
  </si>
  <si>
    <t>上海悦理家庭服务有限公司</t>
  </si>
  <si>
    <t>上海市奉贤区旷美餐饮店</t>
  </si>
  <si>
    <t>上海芬赢鑫餐饮有限公司（沪传奇地锅鸡）</t>
  </si>
  <si>
    <t>上海奉贤亚明电器配件有限公司</t>
  </si>
  <si>
    <t>上海银行股份有限公司</t>
  </si>
  <si>
    <t>上海创林足球俱乐部有限公司</t>
  </si>
  <si>
    <t>上海兵赐实业有限公司</t>
  </si>
  <si>
    <t>上海妙逸汽车销售服务有限公司</t>
  </si>
  <si>
    <t>上海晶盛玻璃有限公司</t>
  </si>
  <si>
    <t>上海市奉贤区俪丽餐饮店</t>
  </si>
  <si>
    <t>上海吉买乐商贸有限公司</t>
  </si>
  <si>
    <t>上海贝好家诚贤置业发展有限公司</t>
  </si>
  <si>
    <t>上海市奉贤区朱文结餐饮店</t>
  </si>
  <si>
    <t>上海市奉贤区恒武餐饮店</t>
  </si>
  <si>
    <r>
      <rPr>
        <sz val="16"/>
        <rFont val="仿宋_GB2312"/>
        <charset val="134"/>
      </rPr>
      <t>上海鑫</t>
    </r>
    <r>
      <rPr>
        <sz val="16"/>
        <rFont val="方正书宋_GBK"/>
        <charset val="134"/>
      </rPr>
      <t>彧</t>
    </r>
    <r>
      <rPr>
        <sz val="16"/>
        <rFont val="仿宋_GB2312"/>
        <charset val="134"/>
      </rPr>
      <t>餐饮管理服务有限公司</t>
    </r>
  </si>
  <si>
    <t>奉贤区克淑餐饮店</t>
  </si>
  <si>
    <t>上海拉菲林泵业有限公司</t>
  </si>
  <si>
    <t>匹帅机械科技（上海）有限公司</t>
  </si>
  <si>
    <t>上海市奉贤区育贤小学</t>
  </si>
  <si>
    <t>上海市奉贤区新贝幼儿园</t>
  </si>
  <si>
    <t>上海用为物业管理有限公司</t>
  </si>
  <si>
    <t>惠天供应链管理（上海）有限公司</t>
  </si>
  <si>
    <t>上海联华超市奉贤有限公司（运河北路）</t>
  </si>
  <si>
    <t>上海奉贤巴士公共交通有限公司</t>
  </si>
  <si>
    <t>上海南桥客运汽车站有限公司</t>
  </si>
  <si>
    <t>上海馥宇昊餐饮有限公司</t>
  </si>
  <si>
    <t>上海市奉贤区佬表餐饮店</t>
  </si>
  <si>
    <t>上海市奉贤区俊嘉餐饮店</t>
  </si>
  <si>
    <t>定海湾洗浴中心</t>
  </si>
  <si>
    <r>
      <rPr>
        <sz val="16"/>
        <rFont val="仿宋_GB2312"/>
        <charset val="134"/>
      </rPr>
      <t>上海</t>
    </r>
    <r>
      <rPr>
        <sz val="16"/>
        <rFont val="方正书宋_GBK"/>
        <charset val="134"/>
      </rPr>
      <t>昇</t>
    </r>
    <r>
      <rPr>
        <sz val="16"/>
        <rFont val="仿宋_GB2312"/>
        <charset val="134"/>
      </rPr>
      <t>谐珠宝有限公司</t>
    </r>
  </si>
  <si>
    <r>
      <rPr>
        <sz val="16"/>
        <rFont val="仿宋_GB2312"/>
        <charset val="134"/>
      </rPr>
      <t>上海奕</t>
    </r>
    <r>
      <rPr>
        <sz val="16"/>
        <rFont val="方正书宋_GBK"/>
        <charset val="134"/>
      </rPr>
      <t>竑</t>
    </r>
    <r>
      <rPr>
        <sz val="16"/>
        <rFont val="仿宋_GB2312"/>
        <charset val="134"/>
      </rPr>
      <t>实业发展有限公司</t>
    </r>
  </si>
  <si>
    <t>上海市奉贤区妇幼保健所</t>
  </si>
  <si>
    <t>上海市奉贤区教育事务受理中心</t>
  </si>
  <si>
    <t>上海联华超市奉贤有限公司（南亭公路店）</t>
  </si>
  <si>
    <t>上海联华超市奉贤有限公司（正阳店）</t>
  </si>
  <si>
    <t>上海市奉贤区司法局</t>
  </si>
  <si>
    <t>上海金角娱乐有限公司</t>
  </si>
  <si>
    <t>上海苏宁影城有限公司</t>
  </si>
  <si>
    <t>上海泰奇食品有限公司解放中路分公司</t>
  </si>
  <si>
    <t>上海奉贤古米餐饮管理有限责任公司</t>
  </si>
  <si>
    <t>上海市奉贤区执茶饮品店（个体工商户）</t>
  </si>
  <si>
    <t>上海中佑建筑工程有限公司</t>
  </si>
  <si>
    <t>上海市奉贤区养老服务发展中心（上海市奉贤区老年大学）</t>
  </si>
  <si>
    <t>上海市奉贤区丽静农产品经营部</t>
  </si>
  <si>
    <t>奉贤区云华美容</t>
  </si>
  <si>
    <t>上海市奉贤区得百餐饮店</t>
  </si>
  <si>
    <t>干洗店</t>
  </si>
  <si>
    <t>安尚理发店</t>
  </si>
  <si>
    <t>上海市奉贤区巧乐馒头店</t>
  </si>
  <si>
    <t>悦和馒头（上海市奉贤区建龙包子店）</t>
  </si>
  <si>
    <t>土家酱香饼</t>
  </si>
  <si>
    <t>上海市奉贤区耀辰珠宝店</t>
  </si>
  <si>
    <t>上海成辉体育用品有限公司</t>
  </si>
  <si>
    <t>上海市周大福店</t>
  </si>
  <si>
    <r>
      <rPr>
        <sz val="16"/>
        <rFont val="仿宋_GB2312"/>
        <charset val="134"/>
      </rPr>
      <t>奉贤区南桥镇</t>
    </r>
    <r>
      <rPr>
        <sz val="16"/>
        <rFont val="方正书宋_GBK"/>
        <charset val="134"/>
      </rPr>
      <t>亁</t>
    </r>
    <r>
      <rPr>
        <sz val="16"/>
        <rFont val="仿宋_GB2312"/>
        <charset val="134"/>
      </rPr>
      <t>卓工艺品店</t>
    </r>
  </si>
  <si>
    <t>上海玉斧鞋业有限公司</t>
  </si>
  <si>
    <t>永嘉红蜻蜓贸易有限公司上海奉贤五店</t>
  </si>
  <si>
    <t>缤纷秀</t>
  </si>
  <si>
    <t>上海市奉贤区元夏糕点店</t>
  </si>
  <si>
    <t>上海市奉贤区谊秀服装店</t>
  </si>
  <si>
    <t>上海联沪服饰有限公司</t>
  </si>
  <si>
    <t>上海市奉贤区志澜服装店</t>
  </si>
  <si>
    <t>森谷小城</t>
  </si>
  <si>
    <t>小米淘淘</t>
  </si>
  <si>
    <t>东莞市都市丽人销售有限公司</t>
  </si>
  <si>
    <t>LUCKY-Y</t>
  </si>
  <si>
    <t>银之梦</t>
  </si>
  <si>
    <t>好特卖</t>
  </si>
  <si>
    <t>快鱼</t>
  </si>
  <si>
    <t>乐诗曼</t>
  </si>
  <si>
    <t>零食很忙</t>
  </si>
  <si>
    <t>上海光明村农家乐休闲中心</t>
  </si>
  <si>
    <t>上海市奉贤区良茹餐饮店（小巷咪道）</t>
  </si>
  <si>
    <t>上海市奉贤区茳祥餐饮店</t>
  </si>
  <si>
    <t>上海市奉贤区一萍餐饮店</t>
  </si>
  <si>
    <t>上海市奉贤区炳良餐饮店</t>
  </si>
  <si>
    <t>上海市奉贤区秀茹餐饮店</t>
  </si>
  <si>
    <t>上海兴鑫酒店管理有限公司</t>
  </si>
  <si>
    <t>上海润美物业管理有限公司</t>
  </si>
  <si>
    <t>上海帅志速递有限公司（中通）</t>
  </si>
  <si>
    <t>又见山</t>
  </si>
  <si>
    <t>饰壹派</t>
  </si>
  <si>
    <t>意尔康鞋业(上海)有限公司奉贤人民路一店</t>
  </si>
  <si>
    <t>上海尚炫商贸有限公司</t>
  </si>
  <si>
    <r>
      <rPr>
        <sz val="16"/>
        <rFont val="仿宋_GB2312"/>
        <charset val="134"/>
      </rPr>
      <t>上海市奉贤区</t>
    </r>
    <r>
      <rPr>
        <sz val="16"/>
        <rFont val="方正书宋_GBK"/>
        <charset val="134"/>
      </rPr>
      <t>璟</t>
    </r>
    <r>
      <rPr>
        <sz val="16"/>
        <rFont val="仿宋_GB2312"/>
        <charset val="134"/>
      </rPr>
      <t>缘工艺品店</t>
    </r>
  </si>
  <si>
    <t>中国黄金</t>
  </si>
  <si>
    <t>上海天长地久婚纱摄影有限公司</t>
  </si>
  <si>
    <t>上海老凤祥奉贤银楼有限公司</t>
  </si>
  <si>
    <t>香酥鸡烧饼</t>
  </si>
  <si>
    <t>妯娌老鸭粉丝汤</t>
  </si>
  <si>
    <t>红蜻蜓（浙江爱依迪贸易有限公司）</t>
  </si>
  <si>
    <t>上海市奉贤区林爸餐饮店</t>
  </si>
  <si>
    <t>大F</t>
  </si>
  <si>
    <t>意尔康南桥五店</t>
  </si>
  <si>
    <t>上海市奉贤区思悠服装店（米塔）</t>
  </si>
  <si>
    <t>上海久龙建筑材料有限公司</t>
  </si>
  <si>
    <t>上海零列服饰有限公司</t>
  </si>
  <si>
    <t>张奶奶海参（上海市奉贤区白琦食品店）</t>
  </si>
  <si>
    <t>上海市奉贤区佳幸食品店</t>
  </si>
  <si>
    <t>上海市奉贤区南桥镇阿平米线</t>
  </si>
  <si>
    <t>上海市奉贤区啷多饮食店</t>
  </si>
  <si>
    <t>舒悦爸妈鞋</t>
  </si>
  <si>
    <t>上海市奉贤区珂乐餐饮店</t>
  </si>
  <si>
    <t>上海市奉贤区何千餐饮店</t>
  </si>
  <si>
    <t>上海市奉贤区晓含奶茶店</t>
  </si>
  <si>
    <t>上海市奉贤区小鹏奶茶店</t>
  </si>
  <si>
    <t>上海市奉贤区味酩餐饮店</t>
  </si>
  <si>
    <t>上海市奉贤区正飞珠宝店</t>
  </si>
  <si>
    <t>上海市奉贤区祥江餐饮店</t>
  </si>
  <si>
    <t>上海市奉贤区小侯面馆</t>
  </si>
  <si>
    <t>奉贤区沐思餐饮店</t>
  </si>
  <si>
    <t>绝味鸭脖</t>
  </si>
  <si>
    <t>上海市奉贤区恒月餐饮店</t>
  </si>
  <si>
    <t>上海市奉贤区贤风餐饮店</t>
  </si>
  <si>
    <t>上海市奉贤区优栗食品店</t>
  </si>
  <si>
    <t>上海金都物资有限公司</t>
  </si>
  <si>
    <t>上海鼎亿晨包装材料有限公司</t>
  </si>
  <si>
    <t>上海丽星影院有限公司</t>
  </si>
  <si>
    <t>上海克昌贸易有限公司</t>
  </si>
  <si>
    <t>上海众侑科技有限公司</t>
  </si>
  <si>
    <t>上海凤舞汽车维修中心有限公司</t>
  </si>
  <si>
    <t>上海贤雅置业有限公司</t>
  </si>
  <si>
    <t>上海浦江物业有限公司</t>
  </si>
  <si>
    <t>上海派芯物业服务有限公司</t>
  </si>
  <si>
    <t>上海悦活餐饮管理有限公司百齐路店</t>
  </si>
  <si>
    <t>上海市奉贤区机关事务管理中心</t>
  </si>
  <si>
    <t>上海棒约翰餐饮管理有限公司百齐路店</t>
  </si>
  <si>
    <t>上海鑫彩汇餐饮发展有限公司</t>
  </si>
  <si>
    <t>上海来山皖餐饮管理有限公司</t>
  </si>
  <si>
    <t>上海市奉贤区中心医院</t>
  </si>
  <si>
    <t>中信银行股份有限公司上海分行</t>
  </si>
  <si>
    <t>上海世纪联华超市南桥有限公司</t>
  </si>
  <si>
    <t>上海豪盈酒店有限公司</t>
  </si>
  <si>
    <t>上海樟正企业管理有限公司</t>
  </si>
  <si>
    <t>上海城建（集团）有限公司</t>
  </si>
  <si>
    <t>上海市奉贤区城镇集体工业联合社</t>
  </si>
  <si>
    <t>上海泓景华茂酒店管理有限公司</t>
  </si>
  <si>
    <t>上海南桥集贸市场经营管理有限公司</t>
  </si>
  <si>
    <t>上海梅丽亚晶酒店有限公司</t>
  </si>
  <si>
    <t>上海欣周逸浦物业管理有限公司</t>
  </si>
  <si>
    <t>上海东方网点奉南店有限公司</t>
  </si>
  <si>
    <t>上海江海置业有限公司</t>
  </si>
  <si>
    <t>上海鑫疆海实业发展有限公司</t>
  </si>
  <si>
    <t>上海达臻汽车修理厂</t>
  </si>
  <si>
    <t>发知发假发</t>
  </si>
  <si>
    <t>上海市奉贤区苏杰餐饮店</t>
  </si>
  <si>
    <t>扦脚店</t>
  </si>
  <si>
    <t>潮牌集合</t>
  </si>
  <si>
    <t>上海市奉贤区有界边餐饮店</t>
  </si>
  <si>
    <t>上海平捷包装材料有限公司</t>
  </si>
  <si>
    <t>重庆小面</t>
  </si>
  <si>
    <t>上海龙发汽车修理有限公司</t>
  </si>
  <si>
    <t>上海市奉贤区吴厨餐饮店</t>
  </si>
  <si>
    <t>上海初晁网络科技有限公司解放路分公司</t>
  </si>
  <si>
    <t>上海红韵茶座有限公司</t>
  </si>
  <si>
    <t>上海市奉贤区墨亲蛋糕店</t>
  </si>
  <si>
    <t>南北咖啡</t>
  </si>
  <si>
    <t>格奈</t>
  </si>
  <si>
    <t>上海摩隆实业有限公司</t>
  </si>
  <si>
    <t>上海南闵果业市场经营管理有限公司</t>
  </si>
  <si>
    <t>上海睿斯科环保技术有限公司（解放中路店）</t>
  </si>
  <si>
    <t>上海市奉贤区青少年业余体育学校</t>
  </si>
  <si>
    <t>上海悦馔餐饮管理有限公司人民南路分公司</t>
  </si>
  <si>
    <t>上海市奉贤区和余餐饮店</t>
  </si>
  <si>
    <t>上海市奉贤区味贞餐饮店</t>
  </si>
  <si>
    <t>佰煜餐饮（上海）有限公司</t>
  </si>
  <si>
    <t>上海市奉贤区世春餐饮店</t>
  </si>
  <si>
    <t>上海市奉贤区月丰餐饮店</t>
  </si>
  <si>
    <t>上海市奉贤区怀玉餐饮店</t>
  </si>
  <si>
    <t>启元汽修</t>
  </si>
  <si>
    <t>上海市奉贤区老海餐饮店</t>
  </si>
  <si>
    <t>上海复美煜婕大药房</t>
  </si>
  <si>
    <t>上海洪旺餐饮企业管理有限公司南桥分公司</t>
  </si>
  <si>
    <t>上海欣隆木材钢模有限公司</t>
  </si>
  <si>
    <t>上海市奉贤区洪子餐饮店</t>
  </si>
  <si>
    <t>上海市奉贤区韩军餐饮店</t>
  </si>
  <si>
    <t>上海市奉贤区小珍面馆</t>
  </si>
  <si>
    <t>上海市奉贤区好赵头餐饮店</t>
  </si>
  <si>
    <t>中建三局集团有限公司</t>
  </si>
  <si>
    <t>上海市奉贤中学附属南桥中学</t>
  </si>
  <si>
    <t>上海范军汽车服务有限公司</t>
  </si>
  <si>
    <t>上海兢佳汽车服务有限公司</t>
  </si>
  <si>
    <t>上海豪印酒店管理有限公司</t>
  </si>
  <si>
    <t>上海必胜客有限公司</t>
  </si>
  <si>
    <t>上海豪盛娱乐有限公司</t>
  </si>
  <si>
    <t>上海德立丝餐饮有限公司（上岛咖啡）</t>
  </si>
  <si>
    <t>上海南桥国际商业广场实业有限公司</t>
  </si>
  <si>
    <t>上海浦江汽车运输有限公司</t>
  </si>
  <si>
    <t>上海交通大学医学院附属新华医院</t>
  </si>
  <si>
    <t>中国工商银行股份有限公司上海市奉贤支行</t>
  </si>
  <si>
    <t>上海市奉贤区南桥镇江海村村民委员会</t>
  </si>
  <si>
    <t>上海智城分析仪器制造有限公司</t>
  </si>
  <si>
    <t>上海小贝壳餐饮管理有限公司百齐路店（陈香贵）</t>
  </si>
  <si>
    <t>上海龚浩塑料包装有限公司</t>
  </si>
  <si>
    <t>上海宝冶集团有限公司</t>
  </si>
  <si>
    <t>上海杰德文化用品有限公司</t>
  </si>
  <si>
    <t>上海宏一食品有限公司</t>
  </si>
  <si>
    <t>中国光大银行股份有限公司上海奉贤支行</t>
  </si>
  <si>
    <t>巴比馒头（奉贤区大菲馒头店）</t>
  </si>
  <si>
    <t>上海雅萱餐饮店</t>
  </si>
  <si>
    <t>聚民生物科技有限公司</t>
  </si>
  <si>
    <t>上海宏赛自动化电气有限公司</t>
  </si>
  <si>
    <t>上海丰意果品日用有限公司</t>
  </si>
  <si>
    <t>上海永铭电子股份有限公司</t>
  </si>
  <si>
    <t>上海市奉贤区残疾人劳动服务所</t>
  </si>
  <si>
    <t>上海市奉贤区阿陆餐饮店</t>
  </si>
  <si>
    <t>上海市奉贤区淮颍餐饮店</t>
  </si>
  <si>
    <t>隆江猪脚饭</t>
  </si>
  <si>
    <t>上海市奉贤区明易餐饮店（王中王）</t>
  </si>
  <si>
    <t>上海南纯机电科技有限公司</t>
  </si>
  <si>
    <t>上海金适空调工程有限公司（大金空调）</t>
  </si>
  <si>
    <t>上海市奉贤区中医医院</t>
  </si>
  <si>
    <t>上海市奉贤区总工会</t>
  </si>
  <si>
    <t>上海海蒂曼新材料有限公司</t>
  </si>
  <si>
    <t>上海市消防救援总队训练与战勤保障支队</t>
  </si>
  <si>
    <t>上海市奉贤区洪庙中学</t>
  </si>
  <si>
    <t>上海中成融资租赁有限公司</t>
  </si>
  <si>
    <t>上海市奉贤区洪庙小学</t>
  </si>
  <si>
    <t>上海爱涤机械有限公司</t>
  </si>
  <si>
    <t>上海今御食品机械有限公司</t>
  </si>
  <si>
    <t>上海豪力起重机械有限公司</t>
  </si>
  <si>
    <t>中国石油天然气股份有限公司上海销售分公司</t>
  </si>
  <si>
    <r>
      <rPr>
        <sz val="16"/>
        <rFont val="仿宋_GB2312"/>
        <charset val="134"/>
      </rPr>
      <t>上海享</t>
    </r>
    <r>
      <rPr>
        <sz val="16"/>
        <rFont val="方正书宋_GBK"/>
        <charset val="134"/>
      </rPr>
      <t>喆</t>
    </r>
    <r>
      <rPr>
        <sz val="16"/>
        <rFont val="仿宋_GB2312"/>
        <charset val="134"/>
      </rPr>
      <t>建筑工程有限公司</t>
    </r>
  </si>
  <si>
    <t>卡慕诗（上海）家具制造有限公司</t>
  </si>
  <si>
    <t>孙治彬</t>
  </si>
  <si>
    <t>上海沿肯实业有限公司</t>
  </si>
  <si>
    <t>上海星宜家具装饰有限公司</t>
  </si>
  <si>
    <t>上海甚阳机械厂</t>
  </si>
  <si>
    <t>上海协爱中医医院有限公司</t>
  </si>
  <si>
    <t>上海虹铺机械设备有限公司</t>
  </si>
  <si>
    <t>奔特兰换气设备（上海）有限公司</t>
  </si>
  <si>
    <t>上海市奉贤区金麦穗幼儿园</t>
  </si>
  <si>
    <t>臻琢匠造（上海）金属科技有限公司</t>
  </si>
  <si>
    <t>上海永福园陵有限公司</t>
  </si>
  <si>
    <t>汇布（上海）实业有限公司</t>
  </si>
  <si>
    <t>上海福源智业投资集团有限公司</t>
  </si>
  <si>
    <t>上海福源机械有限公司</t>
  </si>
  <si>
    <t>上海纽瑞茵生物技术有限公司</t>
  </si>
  <si>
    <t>上海如意塑料制品有限公司</t>
  </si>
  <si>
    <t>上海奉港实业有限公司</t>
  </si>
  <si>
    <t>上海奉贤区鸿恩托老所</t>
  </si>
  <si>
    <t>上海茂裕实业有限公司</t>
  </si>
  <si>
    <t>上海市奉贤区奉城镇社区卫生服务中心</t>
  </si>
  <si>
    <t>上海迅赞供应链科技有限公司</t>
  </si>
  <si>
    <t>上海贤达美尔森过程设备有限公司</t>
  </si>
  <si>
    <t>华东理工大学附属奉贤曙光中学</t>
  </si>
  <si>
    <t>上海扬源餐饮有限公司</t>
  </si>
  <si>
    <t>上海梨膏糖食品厂</t>
  </si>
  <si>
    <t>上海欣志物业管理有限公司</t>
  </si>
  <si>
    <t>上海馨梦佳装饰材料有限公司</t>
  </si>
  <si>
    <t>安阀流体控制（上海）有限公司</t>
  </si>
  <si>
    <t>上海苏庆木业有限公司</t>
  </si>
  <si>
    <t>上海六盛电机有限公司</t>
  </si>
  <si>
    <t>上海振振玻璃制品有限公司</t>
  </si>
  <si>
    <t>上海硅瑞恒汽车部件有限公司</t>
  </si>
  <si>
    <t>上海昌德机械有限公司</t>
  </si>
  <si>
    <t>上海富华门窗有限公司</t>
  </si>
  <si>
    <t>上海卓舟电器设备制造有限公司</t>
  </si>
  <si>
    <t>上海赫铭门业有限公司</t>
  </si>
  <si>
    <t>上海象先汽车部件有限公司</t>
  </si>
  <si>
    <t>上海晰桉餐饮管理有限公司</t>
  </si>
  <si>
    <t>上海原野蔬菜食品有限公司</t>
  </si>
  <si>
    <t>上海山探户外用品有限公司</t>
  </si>
  <si>
    <t>上海申驰实业股份有限公司</t>
  </si>
  <si>
    <t>上海磐云实业股份有限公司</t>
  </si>
  <si>
    <t>上海松康船舶液压设备有限公司</t>
  </si>
  <si>
    <t>上海齐达重型装备有限公司</t>
  </si>
  <si>
    <t>上海宏达山庄有限公司</t>
  </si>
  <si>
    <t>上海市奉贤区金蔷薇幼儿园</t>
  </si>
  <si>
    <t>上海鹏佩贸易有限公司</t>
  </si>
  <si>
    <t>上海钰程实业发展有限公司</t>
  </si>
  <si>
    <t>上海市奉贤区奉城幼儿园</t>
  </si>
  <si>
    <t>上海市奉贤区奉城高级中学</t>
  </si>
  <si>
    <t>上海市奉贤区肇文学校</t>
  </si>
  <si>
    <t>上海南奉生产资料有限公司</t>
  </si>
  <si>
    <t>上海得惠塑料型材厂</t>
  </si>
  <si>
    <t>上海剑伟洗涤设备有限公司</t>
  </si>
  <si>
    <r>
      <rPr>
        <sz val="16"/>
        <rFont val="仿宋_GB2312"/>
        <charset val="134"/>
      </rPr>
      <t>上海</t>
    </r>
    <r>
      <rPr>
        <sz val="16"/>
        <rFont val="方正书宋_GBK"/>
        <charset val="134"/>
      </rPr>
      <t>垚</t>
    </r>
    <r>
      <rPr>
        <sz val="16"/>
        <rFont val="仿宋_GB2312"/>
        <charset val="134"/>
      </rPr>
      <t>泉塑业有限公司</t>
    </r>
  </si>
  <si>
    <t>浙江海滨建设集团有限公司</t>
  </si>
  <si>
    <t>上海高晶检测科技股份有限公司</t>
  </si>
  <si>
    <t>上海麦科食品机械有限公司</t>
  </si>
  <si>
    <t>上海金相机械设备有限公司</t>
  </si>
  <si>
    <t>上海市奉贤区雯博饭店</t>
  </si>
  <si>
    <t>上海昌益胶粘制品有限公司</t>
  </si>
  <si>
    <t>上海嘉恒热处理有限公司</t>
  </si>
  <si>
    <t>诺土（上海）新材料技术有限公司</t>
  </si>
  <si>
    <t>上海中器环保科技有限公司</t>
  </si>
  <si>
    <t>上海东班源实业有限公司</t>
  </si>
  <si>
    <t>上海德佩安全技术有限公司</t>
  </si>
  <si>
    <t>兆锋机电设备（上海）有限公司</t>
  </si>
  <si>
    <t>上海滨道滤清器有限公司</t>
  </si>
  <si>
    <t>上海奉飒物业管理有限公司</t>
  </si>
  <si>
    <t>上海赛圃物业服务有限公司</t>
  </si>
  <si>
    <t>上海垠鑫商贸有限公司</t>
  </si>
  <si>
    <t>上海林内有限公司</t>
  </si>
  <si>
    <t>上海华信摩擦材料有限公司</t>
  </si>
  <si>
    <t>上海美涤服装机械有限公司</t>
  </si>
  <si>
    <t>上海云闲酒店管理有限公司</t>
  </si>
  <si>
    <t>上海恒煌实业有限公司</t>
  </si>
  <si>
    <r>
      <rPr>
        <sz val="16"/>
        <rFont val="仿宋_GB2312"/>
        <charset val="134"/>
      </rPr>
      <t>上海德</t>
    </r>
    <r>
      <rPr>
        <sz val="16"/>
        <rFont val="方正书宋_GBK"/>
        <charset val="134"/>
      </rPr>
      <t>焜</t>
    </r>
    <r>
      <rPr>
        <sz val="16"/>
        <rFont val="仿宋_GB2312"/>
        <charset val="134"/>
      </rPr>
      <t>实业有限公司</t>
    </r>
  </si>
  <si>
    <t>上海磊磊针织印染有限公司</t>
  </si>
  <si>
    <t>上海奋益酒店管理有限公司</t>
  </si>
  <si>
    <t>上海一亩田餐饮管理有限公司</t>
  </si>
  <si>
    <t>上海富味乡油脂食品有限公司</t>
  </si>
  <si>
    <t>恩碧势（上海）汽车科技有限公司</t>
  </si>
  <si>
    <t>上海茂胜置业有限公司</t>
  </si>
  <si>
    <t>达晟（上海）电子有限公司</t>
  </si>
  <si>
    <t>上海祺申塑业股份有限公司</t>
  </si>
  <si>
    <t>上海钼仔机械有限公司</t>
  </si>
  <si>
    <t>上海申奉道路清障施救服务有限公司</t>
  </si>
  <si>
    <t>上海锦瑜实业有限公司</t>
  </si>
  <si>
    <t>荣佳服饰（上海）有限公司</t>
  </si>
  <si>
    <t>上海铭辉农业科技有限公司</t>
  </si>
  <si>
    <t>上海高东液压件有限公司</t>
  </si>
  <si>
    <t>上海赛霆装饰材料有限公司</t>
  </si>
  <si>
    <t>上海奉影医用卫生用品厂</t>
  </si>
  <si>
    <t>上海康臣生物科技有限公司</t>
  </si>
  <si>
    <t>上海萱木包装材料有限公司</t>
  </si>
  <si>
    <t>上海颐舜机械制造有限公司</t>
  </si>
  <si>
    <t>上海卡优美机械设备有限公司</t>
  </si>
  <si>
    <t>上海新桠欣能源科技有限公司</t>
  </si>
  <si>
    <t>上海申港家具有限公司</t>
  </si>
  <si>
    <t>上海汤兴实业有限公司</t>
  </si>
  <si>
    <t>上海维固医疗器械有限公司</t>
  </si>
  <si>
    <t>上海罗德迈普实业有限公司</t>
  </si>
  <si>
    <t>上海奉堡机电设备厂</t>
  </si>
  <si>
    <t>上海艾御机电科技有限公司</t>
  </si>
  <si>
    <t>上海黎东针织制衣有限公司</t>
  </si>
  <si>
    <t>上海贤德金属制品有限公司</t>
  </si>
  <si>
    <t>上海隆捷辉海汽车销售服务有限公司</t>
  </si>
  <si>
    <t>中铁十一局集团有限公司</t>
  </si>
  <si>
    <t>上海居雅木业有限公司</t>
  </si>
  <si>
    <t>上海申力试验机有限公司</t>
  </si>
  <si>
    <t>上海劲强塑料包装制品厂</t>
  </si>
  <si>
    <t>上海奉园电控设备厂</t>
  </si>
  <si>
    <t>上海缔盟包装制品有限公司</t>
  </si>
  <si>
    <t>上海漕泾路桥建设有限公司</t>
  </si>
  <si>
    <t>上海芷含健身服务有限公司</t>
  </si>
  <si>
    <t>上海蕾琦工贸有限公司</t>
  </si>
  <si>
    <t>上海祥明薄膜开关有限公司</t>
  </si>
  <si>
    <t>浙江国雨汽车零部件有限公司上海分公司</t>
  </si>
  <si>
    <t>上海奉欣机动车检测有限公司</t>
  </si>
  <si>
    <t>上海诺达电气设备成套有限公司</t>
  </si>
  <si>
    <t>上海卓卡家具有限公司</t>
  </si>
  <si>
    <t>上海金珠滩浴场</t>
  </si>
  <si>
    <t>上海德圣米高电梯有限公司</t>
  </si>
  <si>
    <t>上海刚敏橡塑制造有限公司</t>
  </si>
  <si>
    <t>上海京希精密机械制造有限公司</t>
  </si>
  <si>
    <t>上海湘皇包装材料有限公司</t>
  </si>
  <si>
    <t>上海旭核门窗有限公司</t>
  </si>
  <si>
    <t>上海艺进不锈钢制品有限公司</t>
  </si>
  <si>
    <t>上海泰初服饰有限公司</t>
  </si>
  <si>
    <t>上海百强洗涤设备制造有限公司</t>
  </si>
  <si>
    <t>上海五研工业过滤设备有限公司</t>
  </si>
  <si>
    <t>上海嘉能旅游用品有限公司</t>
  </si>
  <si>
    <t>上海珩宫酒店管理有限公司</t>
  </si>
  <si>
    <t>上海弘路建设发展有限公司</t>
  </si>
  <si>
    <t>上海豪派宾馆有限公司</t>
  </si>
  <si>
    <t>上海市奉贤区仙泉浴室</t>
  </si>
  <si>
    <t>上海荣瑜家具有限公司</t>
  </si>
  <si>
    <t>上海御鼎企业发展有限公司</t>
  </si>
  <si>
    <t>上海缘举精密机械有限公司</t>
  </si>
  <si>
    <t>上海悠趣娱乐有限公司</t>
  </si>
  <si>
    <t>上海盈泰新材料科技有限公司</t>
  </si>
  <si>
    <t>上海马克尼电子有限公司</t>
  </si>
  <si>
    <t>上海高菱机械制造有限公司</t>
  </si>
  <si>
    <t>上海闳霞干洗设备有限公司</t>
  </si>
  <si>
    <t>瑞福莱暖通设备（上海）有限公司</t>
  </si>
  <si>
    <t>上海联豪食品有限公司</t>
  </si>
  <si>
    <t>上海市奉贤区金池塘幼儿园</t>
  </si>
  <si>
    <t>上海市奉贤区塘外小学</t>
  </si>
  <si>
    <t>上海希岳新材料科技有限公司</t>
  </si>
  <si>
    <t>上海赫岳家居科技有限公司</t>
  </si>
  <si>
    <t>丰策包装科技（上海）有限公司</t>
  </si>
  <si>
    <t>上海比迪密胺制品有限公司</t>
  </si>
  <si>
    <t>上海立永橡塑制品有限公司</t>
  </si>
  <si>
    <t>上海别雅涂料有限公司</t>
  </si>
  <si>
    <t>上海睦正精密模塑有限公司</t>
  </si>
  <si>
    <t>上海耀景装饰工程有限公司</t>
  </si>
  <si>
    <t>上海循渐科技有限公司</t>
  </si>
  <si>
    <t>上海春明文化用品有限公司</t>
  </si>
  <si>
    <t>上海朴诚实业有限公司</t>
  </si>
  <si>
    <t>上海奉硕橡塑科技有限公司</t>
  </si>
  <si>
    <t>陶厍信息科技（上海）有限责任公司</t>
  </si>
  <si>
    <t>上海亚伦建筑装饰工程有限公司</t>
  </si>
  <si>
    <t>上海广景机械设备有限公司</t>
  </si>
  <si>
    <t>上海舟弦包装材料有限公司</t>
  </si>
  <si>
    <t>上海博士文制笔有限公司</t>
  </si>
  <si>
    <t>上海恒申燃气发展有限公司航塘路分公司</t>
  </si>
  <si>
    <t>上海文丰床具有限公司</t>
  </si>
  <si>
    <t>上海大张环保设备有限公司</t>
  </si>
  <si>
    <t>上海亚派家俱制造有限公司</t>
  </si>
  <si>
    <t>上海虹琦玻璃制品有限公司</t>
  </si>
  <si>
    <t>上海华旭家俱有限公司</t>
  </si>
  <si>
    <t>上海远峰物业配套清洁用品有限公司</t>
  </si>
  <si>
    <t>上海宏鑫箱包有限公司</t>
  </si>
  <si>
    <t>上海源存机械制造有限公司</t>
  </si>
  <si>
    <t>上海市织布科学技术研究所东申制衣厂</t>
  </si>
  <si>
    <t>上海盛可佳餐饮管理有限公司</t>
  </si>
  <si>
    <t>上海至亨招牌设计制作有限公司</t>
  </si>
  <si>
    <t>上海程通机电厂</t>
  </si>
  <si>
    <t>上海龙隆汽配有限公司</t>
  </si>
  <si>
    <t>上海顺臣塑胶有限公司</t>
  </si>
  <si>
    <t>上海市奉贤区头桥艺众布艺沙发厂</t>
  </si>
  <si>
    <t>上海布迈丁实业有限公司</t>
  </si>
  <si>
    <t>上海华城镜业玻璃制品有限公司</t>
  </si>
  <si>
    <t>上海七零一所杨园高压氧舱有限公司</t>
  </si>
  <si>
    <t>上海泰奉橡胶塑料有限公司</t>
  </si>
  <si>
    <t>上海奉贤奉城高桥鞋油有限公司</t>
  </si>
  <si>
    <t>上海璨坤实业发展有限公司</t>
  </si>
  <si>
    <t>上海程阳不锈钢制品有限公司</t>
  </si>
  <si>
    <t>上海专一热处理有限公司</t>
  </si>
  <si>
    <t>金狮家具（上海）有限公司</t>
  </si>
  <si>
    <t>上海奉贤高桥内燃机配件有限公司</t>
  </si>
  <si>
    <t>上海闳韦信息科技有限公司</t>
  </si>
  <si>
    <t>上海永旺汽车空调制造有限公司</t>
  </si>
  <si>
    <t>上海织心仁科技有限公司</t>
  </si>
  <si>
    <r>
      <rPr>
        <sz val="16"/>
        <rFont val="仿宋_GB2312"/>
        <charset val="134"/>
      </rPr>
      <t>上海</t>
    </r>
    <r>
      <rPr>
        <sz val="16"/>
        <rFont val="方正书宋_GBK"/>
        <charset val="134"/>
      </rPr>
      <t>玥</t>
    </r>
    <r>
      <rPr>
        <sz val="16"/>
        <rFont val="仿宋_GB2312"/>
        <charset val="134"/>
      </rPr>
      <t>丰纺织品有限公司</t>
    </r>
  </si>
  <si>
    <t>上海胡志新材料有限公司</t>
  </si>
  <si>
    <t>上海金旋汽车服务有限公司</t>
  </si>
  <si>
    <t>上海新砚模具制造有限公司</t>
  </si>
  <si>
    <t>上海和谦机械设备有限公司</t>
  </si>
  <si>
    <t>上海鹤立包装材料厂</t>
  </si>
  <si>
    <t>德汝电缆（上海）有限公司</t>
  </si>
  <si>
    <r>
      <rPr>
        <sz val="16"/>
        <rFont val="仿宋_GB2312"/>
        <charset val="134"/>
      </rPr>
      <t>上海</t>
    </r>
    <r>
      <rPr>
        <sz val="16"/>
        <rFont val="方正书宋_GBK"/>
        <charset val="134"/>
      </rPr>
      <t>犇</t>
    </r>
    <r>
      <rPr>
        <sz val="16"/>
        <rFont val="仿宋_GB2312"/>
        <charset val="134"/>
      </rPr>
      <t>航金属有限公司</t>
    </r>
  </si>
  <si>
    <t>上海威虎箱包有限公司</t>
  </si>
  <si>
    <t>美迪华（上海）包装材料有限公司</t>
  </si>
  <si>
    <t>锐维精密金属制造（上海）有限公司</t>
  </si>
  <si>
    <t>裕泰液压技术（上海）有限公司</t>
  </si>
  <si>
    <t>上海申光洗涤机械集团有限公司</t>
  </si>
  <si>
    <t>上海奥斯玛电梯技术服务有限公司</t>
  </si>
  <si>
    <t>上海雨牧金属材料有限公司</t>
  </si>
  <si>
    <t>舜禹包装材料制品（上海）有限公司</t>
  </si>
  <si>
    <t>上海和卿贸易商行</t>
  </si>
  <si>
    <t>上海宁泰宾馆有限公司</t>
  </si>
  <si>
    <t>上海瑞试达实验室设备有限公司</t>
  </si>
  <si>
    <t>上海锐奥五金厂（普通合伙）</t>
  </si>
  <si>
    <t>上海晶素新材料科技有限公司</t>
  </si>
  <si>
    <t>上海泓贝金属制品有限公司</t>
  </si>
  <si>
    <t>上海蓝科电气有限公司</t>
  </si>
  <si>
    <t>上海锐锋建筑材料有限公司</t>
  </si>
  <si>
    <t>上海钰威新材料科技有限公司</t>
  </si>
  <si>
    <t>上海瑞超机械刀具制造有限公司</t>
  </si>
  <si>
    <t>上海荣成塑料制品有限公司</t>
  </si>
  <si>
    <t>上海诗梵工艺品有限公司</t>
  </si>
  <si>
    <t>上海权恒金属制品有限公司</t>
  </si>
  <si>
    <t>上海青青优选超市有限公司</t>
  </si>
  <si>
    <t>上海永彩宾馆</t>
  </si>
  <si>
    <t>上海崭絮装饰材料有限公司</t>
  </si>
  <si>
    <t>上海平祥电子有限公司</t>
  </si>
  <si>
    <t>上海轩德工业机械有限公司</t>
  </si>
  <si>
    <t>上海知亿酒店管理有限公司</t>
  </si>
  <si>
    <t>上海海鸟印务有限公司</t>
  </si>
  <si>
    <t>上海辛皓家具有限公司</t>
  </si>
  <si>
    <t>上海贤韵装饰材料有限公司</t>
  </si>
  <si>
    <t>上海金陵金属制品厂有限公司</t>
  </si>
  <si>
    <t>上海泓舫船舶工程有限公司</t>
  </si>
  <si>
    <t>上海宝澜金属制品有限公司</t>
  </si>
  <si>
    <t>上海朋泽机电科技有限公司</t>
  </si>
  <si>
    <t>上海彩奉生物科技有限公司</t>
  </si>
  <si>
    <t>上海亚名酒店用品印刷厂</t>
  </si>
  <si>
    <t>上海鹏舟船舶配件有限公司</t>
  </si>
  <si>
    <t>上海韦斯杰实业有限公司</t>
  </si>
  <si>
    <t>上海泰昌健康科技股份有限公司</t>
  </si>
  <si>
    <r>
      <rPr>
        <sz val="16"/>
        <rFont val="仿宋_GB2312"/>
        <charset val="134"/>
      </rPr>
      <t>上海文</t>
    </r>
    <r>
      <rPr>
        <sz val="16"/>
        <rFont val="方正书宋_GBK"/>
        <charset val="134"/>
      </rPr>
      <t>瑀</t>
    </r>
    <r>
      <rPr>
        <sz val="16"/>
        <rFont val="仿宋_GB2312"/>
        <charset val="134"/>
      </rPr>
      <t>纸制品包装有限公司</t>
    </r>
  </si>
  <si>
    <t>上海炎红健康科技有限公司</t>
  </si>
  <si>
    <t>上海天奢金属机械有限公司</t>
  </si>
  <si>
    <t>傲佑实业（上海）有限公司</t>
  </si>
  <si>
    <t>上海顾富纸制品包装有限公司</t>
  </si>
  <si>
    <t>上海浦东发展银行股份有限公司上海分行</t>
  </si>
  <si>
    <t>上海日出化工有限公司</t>
  </si>
  <si>
    <t>上海春锋汽车修理厂</t>
  </si>
  <si>
    <t>上海紫象食品有限公司</t>
  </si>
  <si>
    <t>上海奉颉包装材料有限公司</t>
  </si>
  <si>
    <t>上海奉爱医院有限公司</t>
  </si>
  <si>
    <t>上海轶昌机械科技有限公司</t>
  </si>
  <si>
    <t>上海仝禹金属制品有限公司</t>
  </si>
  <si>
    <t>上海新利涂料有限公司</t>
  </si>
  <si>
    <t>易盛客（上海）超市有限公司</t>
  </si>
  <si>
    <t>上海风笛建筑装饰工程有限公司</t>
  </si>
  <si>
    <t>上海昶宏汽车配件有限公司</t>
  </si>
  <si>
    <t>上海市奉贤区奉城镇永民村村民委员会</t>
  </si>
  <si>
    <t>上海菜壹宝农产品配送有限公司</t>
  </si>
  <si>
    <t>上海市奉贤区曙光初级中学</t>
  </si>
  <si>
    <t>上海濠德胜科技服务有限公司</t>
  </si>
  <si>
    <t>上海众力橡塑有限公司</t>
  </si>
  <si>
    <t>上海申勤物业管理服务有限公司</t>
  </si>
  <si>
    <t>上海龙跃车业有限公司</t>
  </si>
  <si>
    <t>上海科魅酒店管理有限公司</t>
  </si>
  <si>
    <t>上海艾科得思医疗科技有限公司</t>
  </si>
  <si>
    <t>上海洪铺钢结构工程有限公司</t>
  </si>
  <si>
    <t>上海大明机械设备有限公司</t>
  </si>
  <si>
    <t>上海一尺见学教育科技有限公司</t>
  </si>
  <si>
    <t>兰州金顺祥工矿机电设备有限公司上海分公司</t>
  </si>
  <si>
    <r>
      <rPr>
        <sz val="16"/>
        <rFont val="仿宋_GB2312"/>
        <charset val="134"/>
      </rPr>
      <t>上海皓</t>
    </r>
    <r>
      <rPr>
        <sz val="16"/>
        <rFont val="方正书宋_GBK"/>
        <charset val="134"/>
      </rPr>
      <t>飏</t>
    </r>
    <r>
      <rPr>
        <sz val="16"/>
        <rFont val="仿宋_GB2312"/>
        <charset val="134"/>
      </rPr>
      <t>汽车服务有限公司</t>
    </r>
  </si>
  <si>
    <t>上海煦峰齿轮制造有限公司</t>
  </si>
  <si>
    <t>上海力净洗涤机械制造有限公司</t>
  </si>
  <si>
    <t>上海勇逸弯管有限公司</t>
  </si>
  <si>
    <t>上海普乐家具制造有限公司</t>
  </si>
  <si>
    <t>上海清林机电有限公司</t>
  </si>
  <si>
    <t>上海鸿恩涂装有限公司</t>
  </si>
  <si>
    <t>上海锦羡舞台工程设计有限公司</t>
  </si>
  <si>
    <t>雷森保安产品（上海）有限公司</t>
  </si>
  <si>
    <t>上海申村大酒店有限公司</t>
  </si>
  <si>
    <t>上海敬沁物业管理有限公司</t>
  </si>
  <si>
    <t>上海洪庙制衣厂</t>
  </si>
  <si>
    <t>上海新际电池有限公司</t>
  </si>
  <si>
    <t>上海绿晶洗涤设备有限公司</t>
  </si>
  <si>
    <t>上海龙亿制药机械有限公司</t>
  </si>
  <si>
    <t>上海芸芸箱包配件有限公司</t>
  </si>
  <si>
    <t>上海瑞羊机械有限公司</t>
  </si>
  <si>
    <t>上海奉贤热处理有限公司</t>
  </si>
  <si>
    <t>上海林岑石油机械有限公司</t>
  </si>
  <si>
    <t>上海太伟药业股份有限公司</t>
  </si>
  <si>
    <t>上海振龙体育用品厂</t>
  </si>
  <si>
    <t>上海欣旺优能材料股份有限公司</t>
  </si>
  <si>
    <t>全汉精密工业（上海）有限公司</t>
  </si>
  <si>
    <t>上海闳印服装厂</t>
  </si>
  <si>
    <t>上海奉贤洪庙供销合作社废品收购站</t>
  </si>
  <si>
    <t>上海红泰物流有限公司</t>
  </si>
  <si>
    <t>上海恒辉铝业有限公司</t>
  </si>
  <si>
    <t>上海三顺科技工贸有限公司</t>
  </si>
  <si>
    <t>上海四尊机电工程设备有限公司</t>
  </si>
  <si>
    <t>上海洁神洗涤机械制造有限公司</t>
  </si>
  <si>
    <t>上海品磊专精新材料科技有限公司</t>
  </si>
  <si>
    <t>上海耀洪玻璃有限公司</t>
  </si>
  <si>
    <t>上海迁禧包装科技有限公司</t>
  </si>
  <si>
    <t>上海秀军箱包有限公司</t>
  </si>
  <si>
    <t>上海奥马热处理有限公司</t>
  </si>
  <si>
    <t>上海坤健家具有限公司</t>
  </si>
  <si>
    <t>上海欧尼斯特包装科技有限公司</t>
  </si>
  <si>
    <t>上海久利信实业有限公司</t>
  </si>
  <si>
    <t>上海福茂金属冲压件有限公司</t>
  </si>
  <si>
    <t>上海江湾化工装备有限公司</t>
  </si>
  <si>
    <t>上海建奕建筑工程有限公司</t>
  </si>
  <si>
    <t>上海中雁温控器有限公司</t>
  </si>
  <si>
    <t>上海元金物业管理有限公司</t>
  </si>
  <si>
    <t>上海阿宝实业有限公司</t>
  </si>
  <si>
    <t>上海工字机械制造有限公司</t>
  </si>
  <si>
    <t>上海弘洋机电设备安装工程有限公司</t>
  </si>
  <si>
    <t>奥林必亚机械（上海）有限公司</t>
  </si>
  <si>
    <t>上海璞缇装饰材料有限公司</t>
  </si>
  <si>
    <t>上海美松针车设备有限公司</t>
  </si>
  <si>
    <t>上海井上机械制造有限公司</t>
  </si>
  <si>
    <t>上海荣亨金属制品有限公司</t>
  </si>
  <si>
    <t>上海闽坚铝业股份有限公司</t>
  </si>
  <si>
    <t>上海欣世橡塑制品有限公司</t>
  </si>
  <si>
    <t>上海亮竺不锈钢设备有限公司</t>
  </si>
  <si>
    <t>上海佳胜印刷包装有限公司</t>
  </si>
  <si>
    <t>上海存宏船舶救生设备有限公司</t>
  </si>
  <si>
    <t>上海风亭木业有限公司</t>
  </si>
  <si>
    <t>上海市奉贤县塘外镇一剪梅饭店</t>
  </si>
  <si>
    <t>上海龙韵木器工艺品有限公司</t>
  </si>
  <si>
    <t>上海文冲塑料制品有限公司</t>
  </si>
  <si>
    <t>上海涤象洗涤设备有限公司</t>
  </si>
  <si>
    <t>上海福蒙木业有限公司</t>
  </si>
  <si>
    <t>上海翔洲电气科技有限公司</t>
  </si>
  <si>
    <t>上海优当铝制品有限公司</t>
  </si>
  <si>
    <t>上海金颖实业有限公司</t>
  </si>
  <si>
    <t>上海甫艺精密机械有限公司</t>
  </si>
  <si>
    <t>上海程源缝纫机械有限公司</t>
  </si>
  <si>
    <t>上海民融金属制品厂</t>
  </si>
  <si>
    <t>上海市奉贤区伟浩机动车维修店</t>
  </si>
  <si>
    <t>上海奕壮包壮材料有限公司</t>
  </si>
  <si>
    <r>
      <rPr>
        <sz val="16"/>
        <rFont val="仿宋_GB2312"/>
        <charset val="134"/>
      </rPr>
      <t>上海耀</t>
    </r>
    <r>
      <rPr>
        <sz val="16"/>
        <rFont val="方正书宋_GBK"/>
        <charset val="134"/>
      </rPr>
      <t>翃</t>
    </r>
    <r>
      <rPr>
        <sz val="16"/>
        <rFont val="仿宋_GB2312"/>
        <charset val="134"/>
      </rPr>
      <t>玻璃有限公司</t>
    </r>
  </si>
  <si>
    <t>上海汇华展览服务有限公司</t>
  </si>
  <si>
    <t>上海熙宇机电设备有限公司</t>
  </si>
  <si>
    <t>上海鑫锦融机械制造有限公司</t>
  </si>
  <si>
    <t>上海转新包装材料有限公司</t>
  </si>
  <si>
    <t>上海金禹道具设计制作有限公司</t>
  </si>
  <si>
    <t>上海贤雷内燃机配件有限公司</t>
  </si>
  <si>
    <t>上海金禹建筑装饰工程有限公司</t>
  </si>
  <si>
    <t>开瑞振动机械（上海）有限公司</t>
  </si>
  <si>
    <t>上海绘涂匠金属制品有限公司</t>
  </si>
  <si>
    <t>上海自跃机械设备有限公司</t>
  </si>
  <si>
    <t>上海格勒瑞精密钣金制造有限公司</t>
  </si>
  <si>
    <t>上海巨倍实业有限公司</t>
  </si>
  <si>
    <t>上海雅荐机电设备有限公司</t>
  </si>
  <si>
    <t>上海夏驰精密模具有限公司</t>
  </si>
  <si>
    <t>上海新日机电有限公司</t>
  </si>
  <si>
    <t>上海音沃实业有限公司</t>
  </si>
  <si>
    <t>上海中油华鑫奉城加油站有限公司</t>
  </si>
  <si>
    <t>上海奉和物流有限公司</t>
  </si>
  <si>
    <t>上海伯瑞制动器有限公司</t>
  </si>
  <si>
    <t>上海泓瑞斯涂装有限公司</t>
  </si>
  <si>
    <t>海乐生活超市（奉城店）</t>
  </si>
  <si>
    <t>上海市奉贤区绍程食品店</t>
  </si>
  <si>
    <t>中国邮政集团有限公司上海市奉贤区分公司</t>
  </si>
  <si>
    <t>上海烁建检测技术有限公司</t>
  </si>
  <si>
    <t>上海净依机械制造有限公司</t>
  </si>
  <si>
    <t>上海市奉贤区金馨幼儿园</t>
  </si>
  <si>
    <t>上海大伦实业有限公司</t>
  </si>
  <si>
    <t>上海琦澳家具有限公司</t>
  </si>
  <si>
    <t>上海市奉贤区国愿食品店</t>
  </si>
  <si>
    <t>上海耿浩建筑装饰材料有限公司</t>
  </si>
  <si>
    <t>上海瑾瀚娱乐有限公司</t>
  </si>
  <si>
    <t>上海港申餐饮管理有限公司</t>
  </si>
  <si>
    <t>上海生永机械制造有限公司</t>
  </si>
  <si>
    <t>上海辉睿腾机电工程有限公司</t>
  </si>
  <si>
    <t>上海灿辉足部保健服务有限公司</t>
  </si>
  <si>
    <t>上海市奉贤区奉城第一小学</t>
  </si>
  <si>
    <t>上海奉城冲压件有限公司</t>
  </si>
  <si>
    <t>上海冠威家具有限公司</t>
  </si>
  <si>
    <t>上海歌林娱乐有限公司</t>
  </si>
  <si>
    <t>东冀纺织品（上海）有限公司</t>
  </si>
  <si>
    <t>上海奉宴餐饮管理有限公司</t>
  </si>
  <si>
    <t>上海璐嵘金属制品有限公司</t>
  </si>
  <si>
    <t>上海雍越金属制品有限公司</t>
  </si>
  <si>
    <t>上海苏锡橡胶有限公司</t>
  </si>
  <si>
    <t>上海德果汽车配件有限公司</t>
  </si>
  <si>
    <t>上海原贤汽车配件厂</t>
  </si>
  <si>
    <t>上海奉贤静花机械制造有限公司</t>
  </si>
  <si>
    <t>上海布达市政工程有限公司</t>
  </si>
  <si>
    <t>上海建会灵运动用品有限公司</t>
  </si>
  <si>
    <t>上海程峰精密机械有限公司</t>
  </si>
  <si>
    <t>上海金卓道具设计有限公司</t>
  </si>
  <si>
    <t>上海市奉贤区冠飞杂货店</t>
  </si>
  <si>
    <t>上海霞丽建设有限公司</t>
  </si>
  <si>
    <t>太仓市兆宇展览展示有限公司</t>
  </si>
  <si>
    <t>上海佛子岭金属材料有限公司</t>
  </si>
  <si>
    <t>上海超群家具有限公司</t>
  </si>
  <si>
    <t>上海置诚城市管网工程技术股份有限公司</t>
  </si>
  <si>
    <t>上海豚萌萌旅游发展有限公司</t>
  </si>
  <si>
    <t>上海帝贸文教用品有限公司</t>
  </si>
  <si>
    <t>上海侬好买超市管理有限公司</t>
  </si>
  <si>
    <t>上海奉伟实业有限公司</t>
  </si>
  <si>
    <t>上海吉顺美环保科技有限公司</t>
  </si>
  <si>
    <t>上海宝驹笔业有限公司</t>
  </si>
  <si>
    <t>小鲨鱼餐饮管理（上海）有限公司</t>
  </si>
  <si>
    <t>上海辛威机电设备制造有限公司</t>
  </si>
  <si>
    <t>上海系源印务科技有限公司</t>
  </si>
  <si>
    <t>上海人立钢管制造有限公司</t>
  </si>
  <si>
    <t>上海恒通木业有限公司</t>
  </si>
  <si>
    <t>上海凌岭旅游用品有限公司</t>
  </si>
  <si>
    <t>上海百仕昌机械设备制造有限公司</t>
  </si>
  <si>
    <t>上海市奉贤区洪福禅寺</t>
  </si>
  <si>
    <t>上海朝奋机械制造有限公司</t>
  </si>
  <si>
    <t>上海奉骏供应链管理有限公司</t>
  </si>
  <si>
    <t>上海通程汽车零部件有限公司</t>
  </si>
  <si>
    <t>上海盾克机械有限公司</t>
  </si>
  <si>
    <t>上海铭郐企业管理有限公司</t>
  </si>
  <si>
    <t>上海秋之田食品有限公司</t>
  </si>
  <si>
    <t>上海芊笠实业有限公司</t>
  </si>
  <si>
    <t>上海奉威工艺品厂</t>
  </si>
  <si>
    <t>铭叶食品（上海）有限公司</t>
  </si>
  <si>
    <t>上海博琛金属装饰工程有限公司</t>
  </si>
  <si>
    <t>上海翱卫制衣有限公司</t>
  </si>
  <si>
    <t>上海柯灵洗涤有限责任公司</t>
  </si>
  <si>
    <t>上海扬戈电器有限公司</t>
  </si>
  <si>
    <t>上海迈科特重工有限公司</t>
  </si>
  <si>
    <t>上海富伟辰金属科技有限公司</t>
  </si>
  <si>
    <t>上海翘凯机械制造厂</t>
  </si>
  <si>
    <t>上海佳方旅游用品有限公司</t>
  </si>
  <si>
    <t>上海坤发国际物流有限公司</t>
  </si>
  <si>
    <t>上海春燕旅游用品有限公司</t>
  </si>
  <si>
    <t>上海升擢环保科技有限公司</t>
  </si>
  <si>
    <t>上海品之兴铝业有限公司</t>
  </si>
  <si>
    <t>上海宏洋旅游用品有限公司</t>
  </si>
  <si>
    <t>上海明佳机械有限公司</t>
  </si>
  <si>
    <t>上海佳惠液压机械设备有限公司</t>
  </si>
  <si>
    <t>上海众星洗涤机械制造有限公司</t>
  </si>
  <si>
    <t>上海淞博新材料科技有限公司</t>
  </si>
  <si>
    <t>上海市奉贤区奉城镇洪东村村民委员会</t>
  </si>
  <si>
    <t>上海市奉贤区奉城镇朱新村村民委员会</t>
  </si>
  <si>
    <t>上海市奉贤区奉城镇洪南村村民委员会</t>
  </si>
  <si>
    <t>上海市奉贤区奉城镇洪北村村民委员会</t>
  </si>
  <si>
    <t>上海市奉贤区杜胖杂货店</t>
  </si>
  <si>
    <t>上海仅鑫制药设备工程有限公司</t>
  </si>
  <si>
    <t>上海众彤快递有限公司</t>
  </si>
  <si>
    <t>上海舟鹿旅游用品有限公司</t>
  </si>
  <si>
    <t>上海东霞实业有限公司</t>
  </si>
  <si>
    <t>上海永协服饰有限公司</t>
  </si>
  <si>
    <t>上海田运钢格板有限公司</t>
  </si>
  <si>
    <t>上海基涛织带有限公司</t>
  </si>
  <si>
    <t>上海圣星洗涤设备有限公司</t>
  </si>
  <si>
    <t>上海宏东汽车修理有限公司</t>
  </si>
  <si>
    <t>上海贤跃餐饮娱乐有限公司</t>
  </si>
  <si>
    <t>上海紫靓阁大酒店有限公司</t>
  </si>
  <si>
    <t>上海市奉贤区奉城镇裕福酒楼</t>
  </si>
  <si>
    <t>上海市奉贤区悦默饭店（个体工商户）</t>
  </si>
  <si>
    <t>上海市奉贤区芫合饭店</t>
  </si>
  <si>
    <r>
      <rPr>
        <sz val="16"/>
        <rFont val="仿宋_GB2312"/>
        <charset val="134"/>
      </rPr>
      <t>上海市奉贤区杰</t>
    </r>
    <r>
      <rPr>
        <sz val="16"/>
        <rFont val="方正书宋_GBK"/>
        <charset val="134"/>
      </rPr>
      <t>燊</t>
    </r>
    <r>
      <rPr>
        <sz val="16"/>
        <rFont val="仿宋_GB2312"/>
        <charset val="134"/>
      </rPr>
      <t>饭店</t>
    </r>
  </si>
  <si>
    <t>上海又三村餐饮管理有限公司</t>
  </si>
  <si>
    <t>上海传萃汽车服务有限公司</t>
  </si>
  <si>
    <t>上海劲马车辆有限公司</t>
  </si>
  <si>
    <t>上海市奉贤区馨愉饭店</t>
  </si>
  <si>
    <t>谷川世范（上海）经济发展有限公司</t>
  </si>
  <si>
    <t>上海天之味餐饮管理有限公司</t>
  </si>
  <si>
    <t>上海张惠商贸有限公司</t>
  </si>
  <si>
    <t>上海新奎建设工程有限公司</t>
  </si>
  <si>
    <t>上海市奉贤区唐城宾馆</t>
  </si>
  <si>
    <t>上海市奉贤区熙缘饭店</t>
  </si>
  <si>
    <t>上海禾茂食用菌开发有限公司</t>
  </si>
  <si>
    <t>上海睦辰精密模具有限公司</t>
  </si>
  <si>
    <t>奉贤区洪庙四季渔港</t>
  </si>
  <si>
    <t>上海洪庙江东渔村餐饮有限公司</t>
  </si>
  <si>
    <t>上海市奉贤区符哥饭店</t>
  </si>
  <si>
    <t>上海永乾科技工程有限公司</t>
  </si>
  <si>
    <t>上海功湛精密机械有限公司</t>
  </si>
  <si>
    <t>上海勤琛机械设备有限公司</t>
  </si>
  <si>
    <t>上海市奉贤区梅惠食品店</t>
  </si>
  <si>
    <t>上海焦博实业有限公司</t>
  </si>
  <si>
    <t>上海劲翼洗涤设备制造有限公司</t>
  </si>
  <si>
    <t>上海熙晶洗涤设备有限公司</t>
  </si>
  <si>
    <t>上海婷帆织带有限公司</t>
  </si>
  <si>
    <t>叶牛精密机械（上海）有限公司</t>
  </si>
  <si>
    <t>上海方新实业有限公司</t>
  </si>
  <si>
    <t>上海忆宁室内设计工程有限公司</t>
  </si>
  <si>
    <t>上海锐涧工程机械有限公司</t>
  </si>
  <si>
    <t>上海忠怡顺豪包装材料有限公司</t>
  </si>
  <si>
    <t>上海沪光变压器有限公司</t>
  </si>
  <si>
    <t>上海龙润机电科技有限公司</t>
  </si>
  <si>
    <t>上海罡鹰汽车配件有限公司</t>
  </si>
  <si>
    <t>上海霞丽农业科技有限公司</t>
  </si>
  <si>
    <t>百脑通科技服务（上海）有限公司</t>
  </si>
  <si>
    <t>上海奉巢物业管理有限公司</t>
  </si>
  <si>
    <t>上海奉贤区民办九华田田幼儿园</t>
  </si>
  <si>
    <t>上海市奉贤区树园幼儿园</t>
  </si>
  <si>
    <t>上海市奉贤区绿叶幼儿园</t>
  </si>
  <si>
    <t>中建三局第一建设工程有限责任公司</t>
  </si>
  <si>
    <t>上海莹凯服饰有限公司</t>
  </si>
  <si>
    <t>上海安伯工业设备有限公司</t>
  </si>
  <si>
    <t>上海鹤见泵业有限公司</t>
  </si>
  <si>
    <t>上海凝辰餐饮管理有限公司</t>
  </si>
  <si>
    <t>上海和府餐饮管理有限公司航南公路分公司</t>
  </si>
  <si>
    <t>上海联华超市奉贤有限公司</t>
  </si>
  <si>
    <t>上海勤泽美业环境技术服务有限公司</t>
  </si>
  <si>
    <t>上海德士门窗有限公司</t>
  </si>
  <si>
    <t>上海女偃酒店有限公司</t>
  </si>
  <si>
    <t>美寿满留塑料（上海）有限公司</t>
  </si>
  <si>
    <t>泉盛餐饮（上海）有限公司</t>
  </si>
  <si>
    <t>上海阔纵企业管理有限公司</t>
  </si>
  <si>
    <t>江苏宜安建设有限公司</t>
  </si>
  <si>
    <t>上海先超餐饮管理有限公司</t>
  </si>
  <si>
    <t>上海联通宝贤汽车销售有限公司</t>
  </si>
  <si>
    <t>上海欧帕斯电器有限公司</t>
  </si>
  <si>
    <t>上海龙洋工业园区开发有限公司</t>
  </si>
  <si>
    <t>上海新奉绿地铂骊酒店管理有限公司</t>
  </si>
  <si>
    <t>上海奉浦百村建设有限公司</t>
  </si>
  <si>
    <t>上海众财餐饮管理有限公司</t>
  </si>
  <si>
    <t>上海市奉贤区张霆餐饮店</t>
  </si>
  <si>
    <t>上海市奉贤区聚贤幼儿园</t>
  </si>
  <si>
    <t>上海电装燃油喷射有限公司</t>
  </si>
  <si>
    <t>上海嵘裕实业有限公司</t>
  </si>
  <si>
    <t>上海暖猪餐饮管理有限公司</t>
  </si>
  <si>
    <t>爱发科自动化科技（上海）有限公司</t>
  </si>
  <si>
    <t>上海衡凯实业有限公司</t>
  </si>
  <si>
    <t>上海爱康精细化工有限公司</t>
  </si>
  <si>
    <t>上海康人医学仪器设备有限公司</t>
  </si>
  <si>
    <r>
      <rPr>
        <sz val="16"/>
        <rFont val="仿宋_GB2312"/>
        <charset val="134"/>
      </rPr>
      <t>上海莘</t>
    </r>
    <r>
      <rPr>
        <sz val="16"/>
        <rFont val="方正书宋_GBK"/>
        <charset val="134"/>
      </rPr>
      <t>汭</t>
    </r>
    <r>
      <rPr>
        <sz val="16"/>
        <rFont val="仿宋_GB2312"/>
        <charset val="134"/>
      </rPr>
      <t>驱动技术有限公司</t>
    </r>
  </si>
  <si>
    <t>上海银禾源汽车销售服务有限公司</t>
  </si>
  <si>
    <t>维宁尔（上海）汽车安全系统有限公司</t>
  </si>
  <si>
    <t>上海市奉贤区奉浦街道社区卫生服务中心</t>
  </si>
  <si>
    <t>上海嘉金建筑工程有限公司</t>
  </si>
  <si>
    <t>上海南鼎餐饮管理有限公司</t>
  </si>
  <si>
    <t>天地上海采掘装备科技有限公司</t>
  </si>
  <si>
    <t>上海市奉贤区秦塘幼儿园</t>
  </si>
  <si>
    <t>上海瀚诺威生物科技有限公司</t>
  </si>
  <si>
    <t>上海浦美物业管理有限公司</t>
  </si>
  <si>
    <t>上海周杨物业管理有限公司</t>
  </si>
  <si>
    <t>上海文信家具（集团）有限公司</t>
  </si>
  <si>
    <t>上海市奉贤区奉浦幼儿园</t>
  </si>
  <si>
    <t>上海市奉贤中等专业学校</t>
  </si>
  <si>
    <t>上海炽盛装饰工程有限公司</t>
  </si>
  <si>
    <r>
      <rPr>
        <sz val="16"/>
        <rFont val="仿宋_GB2312"/>
        <charset val="134"/>
      </rPr>
      <t>立</t>
    </r>
    <r>
      <rPr>
        <sz val="16"/>
        <rFont val="方正书宋_GBK"/>
        <charset val="134"/>
      </rPr>
      <t>卬</t>
    </r>
    <r>
      <rPr>
        <sz val="16"/>
        <rFont val="仿宋_GB2312"/>
        <charset val="134"/>
      </rPr>
      <t>电子（上海）有限公司</t>
    </r>
  </si>
  <si>
    <t>上海公谊药业有限公司</t>
  </si>
  <si>
    <t>上海市奉贤区裕闪餐饮店（个体工商户）</t>
  </si>
  <si>
    <t>上海市奉贤区林芷餐饮店（个体工商户）</t>
  </si>
  <si>
    <t>上海采津颉餐饮管理有限公司</t>
  </si>
  <si>
    <t>上海奉浦工业投资有限公司</t>
  </si>
  <si>
    <t>上海宏牝餐饮管理有限公司</t>
  </si>
  <si>
    <t>上海久天建筑工程有限公司</t>
  </si>
  <si>
    <t>上海元通之宝汽车销售服务有限公司</t>
  </si>
  <si>
    <t>上海商学院</t>
  </si>
  <si>
    <t>精英模具（上海）有限公司</t>
  </si>
  <si>
    <t>上海井上新艺塑料有限公司</t>
  </si>
  <si>
    <t>上海雷允上药业有限公司</t>
  </si>
  <si>
    <t>上海源亟信息科技有限公司</t>
  </si>
  <si>
    <t>上海勤澄物业有限公司</t>
  </si>
  <si>
    <t>上海小姜餐饮管理有限公司</t>
  </si>
  <si>
    <t>马肯依玛士（上海）标识科技有限公司</t>
  </si>
  <si>
    <t>如新（中国）日用保健品有限公司</t>
  </si>
  <si>
    <t>上海应闳果业有限公司</t>
  </si>
  <si>
    <t>上海新如生物科技有限公司</t>
  </si>
  <si>
    <t>上海避风塘美食有限公司</t>
  </si>
  <si>
    <t>上海市奉贤区二军餐饮店</t>
  </si>
  <si>
    <t>上海新展物业管理有限公司</t>
  </si>
  <si>
    <t>上海煤科检测技术有限公司</t>
  </si>
  <si>
    <t>上海市奉贤区强记小吃店</t>
  </si>
  <si>
    <t>上海升阳超微粉有限公司</t>
  </si>
  <si>
    <t>上海臣港实业有限公司</t>
  </si>
  <si>
    <t>阿托斯（上海）液压有限公司</t>
  </si>
  <si>
    <t>爱思帝达耐时（上海）驱动系统有限公司</t>
  </si>
  <si>
    <t>上海市奉贤区教育学院附属实验小学</t>
  </si>
  <si>
    <t>上海乐百通工具制造有限公司</t>
  </si>
  <si>
    <t>上海上威劳务派遣有限公司</t>
  </si>
  <si>
    <t>上海普拉斯克塑料有限公司</t>
  </si>
  <si>
    <t>上海锦奉旅馆有限公司</t>
  </si>
  <si>
    <t>上海悠然高纯生物科技有限公司</t>
  </si>
  <si>
    <t>上海宏普通讯器材有限公司</t>
  </si>
  <si>
    <t>上海建卫金属制品有限公司</t>
  </si>
  <si>
    <t>上海贤滩商业管理有限公司</t>
  </si>
  <si>
    <t>上海汉圃新材料科技有限公司</t>
  </si>
  <si>
    <t>上海嘉钻运动用品有限公司</t>
  </si>
  <si>
    <t>上海界商广告有限公司</t>
  </si>
  <si>
    <t>上海锦翱建筑工程有限公司</t>
  </si>
  <si>
    <t>上海原汇企业管理咨询有限公司</t>
  </si>
  <si>
    <t>上海理想制药有限公司</t>
  </si>
  <si>
    <t>恩斯克华纳变速器零部件（上海）有限公司</t>
  </si>
  <si>
    <t>上海绿地奉润置业有限公司</t>
  </si>
  <si>
    <t>上海采埃孚伦福德底盘技术有限公司</t>
  </si>
  <si>
    <t>上海邮通物业管理有限公司</t>
  </si>
  <si>
    <t>上海通用风机股份有限公司</t>
  </si>
  <si>
    <t>科丝美诗（上海）生物科技有限公司</t>
  </si>
  <si>
    <t>科丝美诗（中国）化妆品有限公司</t>
  </si>
  <si>
    <t>上海泰奇食品有限公司</t>
  </si>
  <si>
    <t>上海玉城高分子材料股份有限公司</t>
  </si>
  <si>
    <t>上海达美乐比萨有限公司</t>
  </si>
  <si>
    <t>上海人善餐饮管理有限公司</t>
  </si>
  <si>
    <t>上海康来富化妆品有限公司</t>
  </si>
  <si>
    <t>上海恒能泰企业管理有限公司</t>
  </si>
  <si>
    <t>上海马勒滤清系统有限责任公司</t>
  </si>
  <si>
    <t>马勒投资（中国）有限公司</t>
  </si>
  <si>
    <t>上海科瑞物业管理发展有限公司</t>
  </si>
  <si>
    <t>锦炙餐饮管理（上海）有限公司</t>
  </si>
  <si>
    <t>上海牛掌门餐饮服务有限公司</t>
  </si>
  <si>
    <r>
      <rPr>
        <sz val="16"/>
        <rFont val="仿宋_GB2312"/>
        <charset val="134"/>
      </rPr>
      <t>上海市奉贤区镓</t>
    </r>
    <r>
      <rPr>
        <sz val="16"/>
        <rFont val="方正书宋_GBK"/>
        <charset val="134"/>
      </rPr>
      <t>瑀</t>
    </r>
    <r>
      <rPr>
        <sz val="16"/>
        <rFont val="仿宋_GB2312"/>
        <charset val="134"/>
      </rPr>
      <t>餐饮店（个体工商户）</t>
    </r>
  </si>
  <si>
    <t>上海市奉贤区雪艳餐饮店（个体工商户）</t>
  </si>
  <si>
    <t>东奉集团有限公司</t>
  </si>
  <si>
    <t>上海市奉贤区钱兰餐饮店</t>
  </si>
  <si>
    <t>上海芯哲微电子科技股份有限公司</t>
  </si>
  <si>
    <t>小杨生煎企业管理发展（上海）有限公司</t>
  </si>
  <si>
    <t>上海荷因斯泰餐饮管理有限公司</t>
  </si>
  <si>
    <t>上海市奉贤区田觅米餐饮店         （个体工商户）</t>
  </si>
  <si>
    <t>上海棒约翰餐饮管理有限公司</t>
  </si>
  <si>
    <t>骐煜物流（上海）有限公司</t>
  </si>
  <si>
    <t>同创普润（上海）机电高科技有限公司</t>
  </si>
  <si>
    <t>皇誉宠物食品（上海）有限公司</t>
  </si>
  <si>
    <t>上海韩园物业管理有限公司</t>
  </si>
  <si>
    <t>上海六创餐饮管理有限公司</t>
  </si>
  <si>
    <t>上海鼎都餐饮有限公司</t>
  </si>
  <si>
    <t>上海畅叶混凝土构件有限公司</t>
  </si>
  <si>
    <t>上海铁灶餐饮有限公司</t>
  </si>
  <si>
    <t>上海韬林机械有限公司</t>
  </si>
  <si>
    <t>上海维宏智能技术有限公司</t>
  </si>
  <si>
    <t>上海市奉贤区蓉腾饮品店</t>
  </si>
  <si>
    <t>上海市奉贤区谢华餐饮店</t>
  </si>
  <si>
    <t>上海奉贤区博华幼儿园</t>
  </si>
  <si>
    <t>上海万封新材料技术有限公司</t>
  </si>
  <si>
    <t>上海品和食品有限公司</t>
  </si>
  <si>
    <t>上海鼎甲餐饮管理有限公司</t>
  </si>
  <si>
    <t>上海契斯特医疗器械有限公司</t>
  </si>
  <si>
    <t>上海艾瑞克斯餐饮管理有限公司</t>
  </si>
  <si>
    <t>上海和拓电子有限公司</t>
  </si>
  <si>
    <t>上海新千代温泉沐浴有限公司</t>
  </si>
  <si>
    <t>上海市奉贤区惠敏学校</t>
  </si>
  <si>
    <t>∕</t>
  </si>
  <si>
    <t>减免</t>
  </si>
  <si>
    <t>先锋高科技（上海）有限公司</t>
  </si>
  <si>
    <t>上海万卡信实业有限公司</t>
  </si>
  <si>
    <t>上海市奉贤区楷森餐饮店           （个体工商户）</t>
  </si>
  <si>
    <t>上海小元国食品配送有限公司</t>
  </si>
  <si>
    <t>松下电子材料（上海）有限公司</t>
  </si>
  <si>
    <t>上海金鑫生物科技有限公司</t>
  </si>
  <si>
    <t>上海水星家用纺织品股份有限公司</t>
  </si>
  <si>
    <t>上海市奉贤区滢萱餐饮店</t>
  </si>
  <si>
    <t>上海奉贤区艾帕托育园</t>
  </si>
  <si>
    <t>中国人民解放军陆军预备役防化       第一旅保障部</t>
  </si>
  <si>
    <t>上海砺行创业孵化器管理有限公司</t>
  </si>
  <si>
    <t>旋律房屋租赁（上海）有限公司</t>
  </si>
  <si>
    <t>上海市奉贤区来芬食品店</t>
  </si>
  <si>
    <t>上海青果公寓开发管理有限公司</t>
  </si>
  <si>
    <t>上海老太太泥炉餐饮管理有限公司</t>
  </si>
  <si>
    <t>上海生乐物业管理有限公司</t>
  </si>
  <si>
    <t>上海明强餐饮有限公司</t>
  </si>
  <si>
    <t>上海市奉贤区陕九餐饮店             （个体工商户）</t>
  </si>
  <si>
    <t>上海市奉贤区田觅米餐饮店             （个体工商户）</t>
  </si>
  <si>
    <t>上海澄穆化妆品有限公司</t>
  </si>
  <si>
    <t>上海中翊日化有限公司</t>
  </si>
  <si>
    <t>上海神融新能源科技有限公司</t>
  </si>
  <si>
    <t>上海世领制药有限公司</t>
  </si>
  <si>
    <t>中煤科工集团上海有限公司</t>
  </si>
  <si>
    <t>上海威顺商用机器有限公司</t>
  </si>
  <si>
    <t>合同作废</t>
  </si>
  <si>
    <t>泰州市睿友建筑工程有限公司</t>
  </si>
  <si>
    <t>上海三达汽车配件有限公司</t>
  </si>
  <si>
    <t>上海广电电气（集团）股份有限公司</t>
  </si>
  <si>
    <t>上海迪米新型复合材料有限公司</t>
  </si>
  <si>
    <t>上海市奉贤区满朋餐饮店           （个体工商户）</t>
  </si>
  <si>
    <t>上海城建市政工程（集团）有限公司</t>
  </si>
  <si>
    <t>上海港通市政建筑工程有限公司</t>
  </si>
  <si>
    <t>上海市奉贤区龙赢轩餐饮店</t>
  </si>
  <si>
    <t>上海奉贤区奉浦街道陈湾经济合作社</t>
  </si>
  <si>
    <t>上海奉美科技发展有限公司</t>
  </si>
  <si>
    <t>上海日机装屏蔽泵有限公司</t>
  </si>
  <si>
    <t>上海中天传祺基业有限公司</t>
  </si>
  <si>
    <t>上海户贤餐饮管理有限公司</t>
  </si>
  <si>
    <t>瑞艾尔医用科技（上海）有限公司</t>
  </si>
  <si>
    <t>上海卡斯特环境净化材料有限公司</t>
  </si>
  <si>
    <t>上海首曲商业管理有限公司</t>
  </si>
  <si>
    <t>上海卓耘电子科技有限公司</t>
  </si>
  <si>
    <t>上海建耘建设工程检测有限公司</t>
  </si>
  <si>
    <t>上海东诚泓悦汽车销售服务有限公司</t>
  </si>
  <si>
    <t>上海朝忠餐饮有限公司</t>
  </si>
  <si>
    <t>上海昌毅建筑工程有限公司</t>
  </si>
  <si>
    <t>上海大一互电力电器有限公司</t>
  </si>
  <si>
    <t>上海方舰模塑制造有限公司</t>
  </si>
  <si>
    <t>上海市奉贤区小河湾幼儿园</t>
  </si>
  <si>
    <t>上海捷舟工程机械有限公司</t>
  </si>
  <si>
    <t>赛乐尔三益乐器（上海）有限公司</t>
  </si>
  <si>
    <t>上海基胜能源股份有限公司</t>
  </si>
  <si>
    <t>上海欧本建筑工程有限公司</t>
  </si>
  <si>
    <t>上海市奉贤区梦俊餐饮店</t>
  </si>
  <si>
    <t>上海市工业综合开发区有限公司</t>
  </si>
  <si>
    <t>上海小元国餐饮管理有限公司</t>
  </si>
  <si>
    <t>上海凯宝药业股份有限公司</t>
  </si>
  <si>
    <r>
      <rPr>
        <sz val="16"/>
        <rFont val="仿宋_GB2312"/>
        <charset val="134"/>
      </rPr>
      <t>上海匠</t>
    </r>
    <r>
      <rPr>
        <sz val="16"/>
        <rFont val="方正书宋_GBK"/>
        <charset val="134"/>
      </rPr>
      <t>锜</t>
    </r>
    <r>
      <rPr>
        <sz val="16"/>
        <rFont val="仿宋_GB2312"/>
        <charset val="134"/>
      </rPr>
      <t>企业发展有限公司</t>
    </r>
  </si>
  <si>
    <t>上海朕芯微电子科技有限公司</t>
  </si>
  <si>
    <t>上海市奉贤区唐梅餐饮店</t>
  </si>
  <si>
    <t>上海思贤餐饮有限公司</t>
  </si>
  <si>
    <t>权星智控系统工程（上海）股份有限公司</t>
  </si>
  <si>
    <t>上海君澜里物业管理有限公司</t>
  </si>
  <si>
    <t>上海公益食品有限公司</t>
  </si>
  <si>
    <t>上海兰勒互联网上网服务有限公司</t>
  </si>
  <si>
    <t>上海洁士鼎医用新材料有限公司</t>
  </si>
  <si>
    <t>上海益林气雾罐科技有限公司</t>
  </si>
  <si>
    <t>上海洲建餐饮管理有限公司</t>
  </si>
  <si>
    <r>
      <rPr>
        <sz val="16"/>
        <rFont val="仿宋_GB2312"/>
        <charset val="134"/>
      </rPr>
      <t>上海</t>
    </r>
    <r>
      <rPr>
        <sz val="16"/>
        <rFont val="方正书宋_GBK"/>
        <charset val="134"/>
      </rPr>
      <t>汭</t>
    </r>
    <r>
      <rPr>
        <sz val="16"/>
        <rFont val="仿宋_GB2312"/>
        <charset val="134"/>
      </rPr>
      <t>焱实业有限公司</t>
    </r>
  </si>
  <si>
    <t>平田机工自动化设备（上海）有限公司</t>
  </si>
  <si>
    <t>上海乾榆餐饮有限公司</t>
  </si>
  <si>
    <t>上海光成通信器材有限公司</t>
  </si>
  <si>
    <t>上海市奉贤区秋萍快餐店</t>
  </si>
  <si>
    <t>上海鸟町餐饮管理有限公司</t>
  </si>
  <si>
    <t>赛百味餐饮管理（上海）有限公司</t>
  </si>
  <si>
    <t>奥托立夫（中国）汽车方向盘有限公司</t>
  </si>
  <si>
    <t>上海奉浦财记餐饮服务有限公司</t>
  </si>
  <si>
    <t>上海沪凯物业管理有限公司</t>
  </si>
  <si>
    <t>上海芝心芝意企业管理有限公司</t>
  </si>
  <si>
    <t>上海煦新企业管理有限公司</t>
  </si>
  <si>
    <t>上海百雀羚日用化学有限公司</t>
  </si>
  <si>
    <t>梦阳药业（上海）有限公司</t>
  </si>
  <si>
    <t>上海市奉贤区嗪韵风饭店</t>
  </si>
  <si>
    <t>上海英士顿食品有限公司</t>
  </si>
  <si>
    <t>上海奉工物业管理有限公司</t>
  </si>
  <si>
    <t>上海琦成化妆品有限公司</t>
  </si>
  <si>
    <t>上海额尔敦贤运餐饮管理有限公司</t>
  </si>
  <si>
    <t>武汉大道汇建设工程有限公司</t>
  </si>
  <si>
    <t>上海海懿酒店管理有限公司</t>
  </si>
  <si>
    <t>上海康申堂中医门诊部有限公司</t>
  </si>
  <si>
    <t>上海拜高迈道技术有限公司</t>
  </si>
  <si>
    <t>上海市奉贤区向娟餐饮店           （个体工商户）</t>
  </si>
  <si>
    <t>银万莱（上海）商业管理有限公司</t>
  </si>
  <si>
    <t>上海振奉公路建设有限公司</t>
  </si>
  <si>
    <t>上海和府餐饮管理有限公司</t>
  </si>
  <si>
    <t>碧梦技（上海）复合材料有限公司</t>
  </si>
  <si>
    <t>奉贤区二严寺</t>
  </si>
  <si>
    <t>上海光电医用电子仪器有限公司</t>
  </si>
  <si>
    <t>上海晶澳太阳能科技有限公司</t>
  </si>
  <si>
    <t>上海纳博特斯克船舶机械有限公司</t>
  </si>
  <si>
    <t>风力嘉风机（上海）有限公司</t>
  </si>
  <si>
    <t>上海东富龙制药设备工程有限公司</t>
  </si>
  <si>
    <t>上海小章鸽餐饮有限公司</t>
  </si>
  <si>
    <t>上海新时代药业有限公司</t>
  </si>
  <si>
    <t>上海和黄药业有限公司</t>
  </si>
  <si>
    <t>上海韩村中医门诊部</t>
  </si>
  <si>
    <t>晟薇药业（上海）有限公司</t>
  </si>
  <si>
    <t>上海市奉贤区鸿柳餐饮店           （个体工商户）</t>
  </si>
  <si>
    <t>上海市奉贤区幸勤餐饮店</t>
  </si>
  <si>
    <t>上海合创嘉锦物业管理有限公司</t>
  </si>
  <si>
    <t>佩莱化妆品（上海）有限公司</t>
  </si>
  <si>
    <t>上海绿庭商业管理有限公司</t>
  </si>
  <si>
    <t>西格里特种石墨（上海）有限公司</t>
  </si>
  <si>
    <t>上海臣兴科技有限公司</t>
  </si>
  <si>
    <t>上海市奉贤区蛙鲜餐饮店</t>
  </si>
  <si>
    <t>上海市奉贤区梵冯餐饮店</t>
  </si>
  <si>
    <t>上海市奉贤区建博餐饮店</t>
  </si>
  <si>
    <t>上海爱宝健企业管理服务有限公司</t>
  </si>
  <si>
    <t>上海夕美酒店管理有限公司</t>
  </si>
  <si>
    <t>上海市奉贤区雪艳餐饮店           （个体工商户）</t>
  </si>
  <si>
    <t>上海三林混凝土制品有限公司</t>
  </si>
  <si>
    <t>上海金拱门食品有限公司</t>
  </si>
  <si>
    <t>上海金丰汽车销售服务有限公司</t>
  </si>
  <si>
    <t>常州昆济建设工程有限公司</t>
  </si>
  <si>
    <t>依古姿妮照明（中国）有限公司</t>
  </si>
  <si>
    <t>上海瑞榕物业管理有限公司</t>
  </si>
  <si>
    <t>上海建工五建集团有限公司</t>
  </si>
  <si>
    <t>诸几安装集团有限公司</t>
  </si>
  <si>
    <t>上海莘奉金高速公路建设发展有限公司</t>
  </si>
  <si>
    <t>上海市奉贤区红梦餐饮店</t>
  </si>
  <si>
    <t>鹿岛建设（中国）有限公司</t>
  </si>
  <si>
    <t>上海冠滋餐饮管理有限公司</t>
  </si>
  <si>
    <t>上海市奉贤区肖塘幼儿园</t>
  </si>
  <si>
    <t>上海祥吉饭店</t>
  </si>
  <si>
    <t>上海弘韬建设集团有限公司</t>
  </si>
  <si>
    <t>北京金辉锦江物业服务有限公司上海分公司</t>
  </si>
  <si>
    <t>上海市奉贤区怡珂餐饮店</t>
  </si>
  <si>
    <t>麦格纳汽车电子（上海）有限公司</t>
  </si>
  <si>
    <t>上海市奉贤区汇贤中学</t>
  </si>
  <si>
    <t>伊莱克斯（上海）商业机器有限责任公司</t>
  </si>
  <si>
    <t>上海市奉贤区王芳餐饮店               （个体工商户）</t>
  </si>
  <si>
    <t>上海市奉贤区王芳餐饮店                （个体工商户）</t>
  </si>
  <si>
    <t>上海业泽餐饮管理有限公司</t>
  </si>
  <si>
    <t>上海翡诺医药设备有限公司</t>
  </si>
  <si>
    <t>艾蒙斯特朗流体系统（上海）有限公司</t>
  </si>
  <si>
    <t>上海市奉贤区馨昕餐饮店</t>
  </si>
  <si>
    <t>上海市奉贤区逅晟餐饮店</t>
  </si>
  <si>
    <t>上海俊贤餐饮管理有限公司</t>
  </si>
  <si>
    <t>上海阿庞酒店</t>
  </si>
  <si>
    <t>上海市奉贤区军满餐饮店           （个体工商户）</t>
  </si>
  <si>
    <t>上海市奉贤区广琴餐饮店</t>
  </si>
  <si>
    <t>上海秦湘酒家</t>
  </si>
  <si>
    <t>杭州腾势之星汽车销售有限公司上海奉贤分公司</t>
  </si>
  <si>
    <t>安徽小菜园餐饮管理有限责任公司上海奉贤店</t>
  </si>
  <si>
    <t>上海市奉贤区锦枚餐饮店</t>
  </si>
  <si>
    <t>上海茶爷餐饮管理有限公司</t>
  </si>
  <si>
    <t>上海惠银房地产有限公司</t>
  </si>
  <si>
    <t>上海西上海金悦汽车销售服务有限公司</t>
  </si>
  <si>
    <t>上海市奉贤区徐季周餐饮店</t>
  </si>
  <si>
    <t>上海潇宇智能家居有限公司</t>
  </si>
  <si>
    <t>上海聚黍贸易商行</t>
  </si>
  <si>
    <t>上海果黍果品经营部</t>
  </si>
  <si>
    <t>上海纤果屋贸易有限公司</t>
  </si>
  <si>
    <t>集派实业（上海）有限公司</t>
  </si>
  <si>
    <t>美乐家（中国）日用品有限公司</t>
  </si>
  <si>
    <t>上海神力科技有限公司</t>
  </si>
  <si>
    <t>上海康尔鲜餐饮管理服务有限公司</t>
  </si>
  <si>
    <t>上海华傅海鲜楼</t>
  </si>
  <si>
    <t>安奕极电气工业系统（上海）有限公司</t>
  </si>
  <si>
    <t>上海市奉贤区海湾旅游区管理委员会</t>
  </si>
  <si>
    <t>上海市奉贤区精神卫生中心</t>
  </si>
  <si>
    <t>上海奉贤市政建设工程有限公司</t>
  </si>
  <si>
    <t>上海骏宇陶塑制品有限公司</t>
  </si>
  <si>
    <t>上海市奉贤区海湾旅游区新港村村民委员会</t>
  </si>
  <si>
    <t>上海市奉贤区少年军校</t>
  </si>
  <si>
    <t>福州泰禾物业管理有限公司上海分公司</t>
  </si>
  <si>
    <t>上海市奉贤区宏伟餐饮店</t>
  </si>
  <si>
    <t>上海自然美富丽化妆品有限公司</t>
  </si>
  <si>
    <t>上海东海观音寺</t>
  </si>
  <si>
    <t>上海味贵餐饮管理有限公司</t>
  </si>
  <si>
    <t>上海海京大酒店有限公司</t>
  </si>
  <si>
    <t>固森标识（上海）有限公司</t>
  </si>
  <si>
    <t>上海冰航实业有限公司</t>
  </si>
  <si>
    <t>上海棕榈滩海景高尔夫俱乐部有限公司</t>
  </si>
  <si>
    <t>上海富基建设工程有限公司</t>
  </si>
  <si>
    <t>宽昊（上海）置业有限公司</t>
  </si>
  <si>
    <t>上海百斯特能源发展有限公司</t>
  </si>
  <si>
    <t>上海百乘文化创意发展有限公司</t>
  </si>
  <si>
    <t>上海闵平工程检测科技有限公司</t>
  </si>
  <si>
    <t>上海汪大市政工程有限公司</t>
  </si>
  <si>
    <t>上海师范大学附属奉贤实验中学</t>
  </si>
  <si>
    <t>上海奉新资产管理有限公司</t>
  </si>
  <si>
    <t>中国建筑一局集团有限公司</t>
  </si>
  <si>
    <t>慕上（上海）经贸有限公司</t>
  </si>
  <si>
    <t>上海市奉贤区鑫松食品店</t>
  </si>
  <si>
    <t>上海瀛奥粮食种植专业合作社</t>
  </si>
  <si>
    <t>上海师范大学第四附属中学</t>
  </si>
  <si>
    <t>上海孚吉医学科技有限公司</t>
  </si>
  <si>
    <t>上海常青生物技术有限公司</t>
  </si>
  <si>
    <t>中鎏（上海)酒店管理有限公司</t>
  </si>
  <si>
    <t>上海丰能电力有限公司</t>
  </si>
  <si>
    <t>上海沟渠文化娱乐有限公司</t>
  </si>
  <si>
    <t>上海卓铮实业有限公司</t>
  </si>
  <si>
    <t>上海市奉贤交慧进修学校</t>
  </si>
  <si>
    <t>上海市奉贤区金棕榈幼儿园</t>
  </si>
  <si>
    <t>江苏省江都水利工程管理处</t>
  </si>
  <si>
    <t>上海秦臻餐饮有限公司</t>
  </si>
  <si>
    <t>上海碧海金沙投资发展有限公司</t>
  </si>
  <si>
    <t>上海市奉贤区百得味饮食店</t>
  </si>
  <si>
    <t>上海醉贤阁餐饮有限公司</t>
  </si>
  <si>
    <t>上海市奉贤县奉新镇交通运输管理站</t>
  </si>
  <si>
    <t>上海步盈实业有限公司</t>
  </si>
  <si>
    <t>上海威威物流有限公司</t>
  </si>
  <si>
    <t>上海市奉贤区乐汇超市</t>
  </si>
  <si>
    <t>上海渝金实业有限公司</t>
  </si>
  <si>
    <t>上海奉贤汽车客运有限公司</t>
  </si>
  <si>
    <t>上海市奉贤区易惠得食品超市</t>
  </si>
  <si>
    <t>五矿瑞和（青岛）建设发展有限公司上海奉贤分公司</t>
  </si>
  <si>
    <t>上海旭协酒店管理有限公司</t>
  </si>
  <si>
    <t>上海酌醉餐饮管理有限公司</t>
  </si>
  <si>
    <t>上海碧冠酒店管理有限公司</t>
  </si>
  <si>
    <t>上海联茂酒店管理有限公司</t>
  </si>
  <si>
    <t>盛旺矿业投资控股（上海）有限公司</t>
  </si>
  <si>
    <t>上海海湾寝园有限公司</t>
  </si>
  <si>
    <t>上海市公安局警务保障处</t>
  </si>
  <si>
    <t>上海信隆五金制品有限公司</t>
  </si>
  <si>
    <t>上海绍颖贸易有限公司</t>
  </si>
  <si>
    <r>
      <rPr>
        <sz val="16"/>
        <rFont val="仿宋_GB2312"/>
        <charset val="134"/>
      </rPr>
      <t>上海</t>
    </r>
    <r>
      <rPr>
        <sz val="16"/>
        <rFont val="方正书宋_GBK"/>
        <charset val="134"/>
      </rPr>
      <t>旻</t>
    </r>
    <r>
      <rPr>
        <sz val="16"/>
        <rFont val="仿宋_GB2312"/>
        <charset val="134"/>
      </rPr>
      <t>宏实业有限公司</t>
    </r>
  </si>
  <si>
    <t>上海优革雅匠实业发展有限公司</t>
  </si>
  <si>
    <t>上海易乐惠集贸市场经营管理有限公司</t>
  </si>
  <si>
    <t>上海日海酒店</t>
  </si>
  <si>
    <t>盐城市耀灿建筑劳务有限公司</t>
  </si>
  <si>
    <t>上海市奉贤区澜澜餐饮店</t>
  </si>
  <si>
    <t>惟力维斯（上海）医学科技有限公司</t>
  </si>
  <si>
    <t>上海晶成电气有限公司</t>
  </si>
  <si>
    <t>上海顶程教育科技有限公司奉贤分公司</t>
  </si>
  <si>
    <t>上海市奉贤区海湾旅游区社区党群服务中心</t>
  </si>
  <si>
    <t>上海市奉贤区海湾旅游区经济发展服务中心</t>
  </si>
  <si>
    <t>上海市奉贤区海湾旅游区城市运行管理中心</t>
  </si>
  <si>
    <t>上海市奉贤区海湾旅游区城市建设管理事务中心</t>
  </si>
  <si>
    <t>上海警备区海湾女子民兵哨所</t>
  </si>
  <si>
    <t>上海市奉贤区海湾旅游区社区事务受理服务中心</t>
  </si>
  <si>
    <t>上海市奉贤区海塘管理所</t>
  </si>
  <si>
    <t>上海朝立电器有限公司</t>
  </si>
  <si>
    <t>浙江籽薇物业管理有限公司</t>
  </si>
  <si>
    <t>上海市奉贤区莘度宾馆</t>
  </si>
  <si>
    <t>上海好轻松物流有限公司</t>
  </si>
  <si>
    <t>上海冉申物流有限公司</t>
  </si>
  <si>
    <t>上海师范大学</t>
  </si>
  <si>
    <t>上海旅游高等专科学校</t>
  </si>
  <si>
    <t>上海赫瑞特吉游艇工业有限公司</t>
  </si>
  <si>
    <t>阿莱德企业发展（上海）有限公司</t>
  </si>
  <si>
    <t>上海岑电能源集团有限公司</t>
  </si>
  <si>
    <t>康达新材料（集团）股份有限公司</t>
  </si>
  <si>
    <t>奉贤县市五四农场海城饭店</t>
  </si>
  <si>
    <t>上海贤食晟餐饮有限责任公司</t>
  </si>
  <si>
    <t>上海特强汽车紧固件有限公司</t>
  </si>
  <si>
    <t>上海耐威克宠物用品有限公司</t>
  </si>
  <si>
    <t>中国石油天然气股份有限公司华东化工销售上海仓储分公司</t>
  </si>
  <si>
    <t>上海派米雷物业管理有限公司</t>
  </si>
  <si>
    <t>上海建工二建集团有限公司</t>
  </si>
  <si>
    <t>光明食品集团上海五四有限公司</t>
  </si>
  <si>
    <t>上海双凤骨明胶有限公司</t>
  </si>
  <si>
    <t>西卡德高（上海）建材有限公司</t>
  </si>
  <si>
    <t>上海海湾国家森林公园有限公司</t>
  </si>
  <si>
    <t>上海市机动车驾驶员培训中心有限公司</t>
  </si>
  <si>
    <t>上海开伦鼎升企业管理有限公司</t>
  </si>
  <si>
    <t>上海新华联制药有限公司</t>
  </si>
  <si>
    <t>上海神众智能科技有限公司</t>
  </si>
  <si>
    <t>上海三一重机股份有限公司</t>
  </si>
  <si>
    <t>上海小西生物技术有限公司</t>
  </si>
  <si>
    <t>上海晨赞实业有限公司</t>
  </si>
  <si>
    <t>塞迪维尔玻璃绝缘子（上海）有限公司</t>
  </si>
  <si>
    <t>上海星火中法供水有限公司</t>
  </si>
  <si>
    <t>上海糯凯餐饮管理有限公司</t>
  </si>
  <si>
    <t>上海艺友金属制品有限公司</t>
  </si>
  <si>
    <t>上海市奉贤区虹辉饭店</t>
  </si>
  <si>
    <t>上海美优制药有限公司</t>
  </si>
  <si>
    <t>上海奉锦环境建设管理有限公司</t>
  </si>
  <si>
    <t>帝斯曼维生素（上海）有限公司</t>
  </si>
  <si>
    <t>上海冠生园食品有限公司</t>
  </si>
  <si>
    <t>上海透景诊断科技有限公司</t>
  </si>
  <si>
    <t>上海市奉贤区星缘小吃店</t>
  </si>
  <si>
    <t>上海新大喜实业有限公司</t>
  </si>
  <si>
    <t>上海光明领鲜物流有限公司</t>
  </si>
  <si>
    <r>
      <rPr>
        <sz val="16"/>
        <rFont val="仿宋_GB2312"/>
        <charset val="134"/>
      </rPr>
      <t>中国人民解放军</t>
    </r>
    <r>
      <rPr>
        <sz val="16"/>
        <rFont val="仿宋_GB2312"/>
        <charset val="0"/>
      </rPr>
      <t>94774</t>
    </r>
    <r>
      <rPr>
        <sz val="16"/>
        <rFont val="仿宋_GB2312"/>
        <charset val="134"/>
      </rPr>
      <t>部队</t>
    </r>
  </si>
  <si>
    <t>上海中西三维药业有限公司</t>
  </si>
  <si>
    <t>上海冠生园蜂制品有限公司</t>
  </si>
  <si>
    <t>上海乳品四厂有限公司</t>
  </si>
  <si>
    <t>上海海滨加油站</t>
  </si>
  <si>
    <t>上海双凤粮食仓库有限公司</t>
  </si>
  <si>
    <t>上海星火机动车驾驶员培训有限公司</t>
  </si>
  <si>
    <t>上海冠生园国际贸易有限公司</t>
  </si>
  <si>
    <t>上海聚悦资产管理有限公司</t>
  </si>
  <si>
    <t>上海奉贤区世外教育附属临港外国语学校</t>
  </si>
  <si>
    <t>国家无线电监测中心上海监测站</t>
  </si>
  <si>
    <t>上海闵思建设工程有限公司</t>
  </si>
  <si>
    <t>上海雅培制药有限公司</t>
  </si>
  <si>
    <t>中国邮政速递物流股份有限公司上海市分公司</t>
  </si>
  <si>
    <t>上海水产养殖有限公司</t>
  </si>
  <si>
    <t>上海临港漕河泾物业服务有限公司</t>
  </si>
  <si>
    <t>上海临港供排水发展有限公司</t>
  </si>
  <si>
    <t>上海联吉合纤有限公司</t>
  </si>
  <si>
    <t>上海申畅物业管理有限公司</t>
  </si>
  <si>
    <t>上海纺织工业房产投资管理有限公司</t>
  </si>
  <si>
    <t>上海科勒有限公司</t>
  </si>
  <si>
    <t>华东师范大学第二附属中学临港奉贤分校</t>
  </si>
  <si>
    <t>上海市奉贤区海湾镇人民政府</t>
  </si>
  <si>
    <t>克莱门特捷联制冷设备（上海）有限公司</t>
  </si>
  <si>
    <t>上海东风汽车专用件有限公司</t>
  </si>
  <si>
    <t>上海海潮物流有限公司</t>
  </si>
  <si>
    <t>上海奉材建材有限公司</t>
  </si>
  <si>
    <t>上海市奉贤区海湾镇社区卫生服务中心</t>
  </si>
  <si>
    <t>上海万国机动车驾驶员培训中心有限公司</t>
  </si>
  <si>
    <t>上海艾易餐饮服务有限公司</t>
  </si>
  <si>
    <t>上海申能能源科技有限公司</t>
  </si>
  <si>
    <t>上海小木屋会务服务有限公司</t>
  </si>
  <si>
    <t>上海星辉蔬菜有限公司</t>
  </si>
  <si>
    <t>礼蓝（上海）动物保健有限公司</t>
  </si>
  <si>
    <t>上海小方制药股份有限公司</t>
  </si>
  <si>
    <t>上海冠生园华佗酒业有限公司</t>
  </si>
  <si>
    <t>上海市奉贤区星火学校</t>
  </si>
  <si>
    <t>上海市奉贤区蓝湾幼儿园</t>
  </si>
  <si>
    <t>上海星火消防水带有限公司</t>
  </si>
  <si>
    <t>上海市奉贤区海湾幼儿园</t>
  </si>
  <si>
    <t>上海塞迪维尔玻璃制品有限公司</t>
  </si>
  <si>
    <t>仲量联行测量师事务所（上海）有限公司</t>
  </si>
  <si>
    <t>上海爱森肉食品有限公司</t>
  </si>
  <si>
    <t>上海北连生物科技有限公司</t>
  </si>
  <si>
    <t>上海景禧供应链管理有限公司</t>
  </si>
  <si>
    <t>宿迁职业技术学院</t>
  </si>
  <si>
    <t>上海强锦集装箱运输有限公司</t>
  </si>
  <si>
    <t>上海惠尔利农资有限公司</t>
  </si>
  <si>
    <t>上海杉杉新材料有限公司</t>
  </si>
  <si>
    <t>上海申能奉贤热电有限公司</t>
  </si>
  <si>
    <t>普洛斯企业发展（上海）有限公司</t>
  </si>
  <si>
    <t>上海永安乳品有限公司</t>
  </si>
  <si>
    <t>武警海警总队上海支队奉贤大队</t>
  </si>
  <si>
    <t>白特荣新能源科技（上海）有限公司</t>
  </si>
  <si>
    <t>上海昌强重工机械有限公司</t>
  </si>
  <si>
    <t>上海碧博生物医药工程有限公司</t>
  </si>
  <si>
    <t>上海汉石昀升住宅工业发展有限公司</t>
  </si>
  <si>
    <t>上海铸昱汽车部件有限公司</t>
  </si>
  <si>
    <t>远纺工业（上海）有限公司</t>
  </si>
  <si>
    <t>上海都市菜园新天地企业管理有限公司</t>
  </si>
  <si>
    <t>上海申鼎建设科技（集团）有限公司</t>
  </si>
  <si>
    <t>上海龙象建设集团有限公司</t>
  </si>
  <si>
    <t>上海鹏观结构工程有限公司</t>
  </si>
  <si>
    <t>上海瀚达水务有限公司</t>
  </si>
  <si>
    <t>上海鑫火纺织品有限公司</t>
  </si>
  <si>
    <t>上海开振供应链管理有限公司</t>
  </si>
  <si>
    <t>上海星火开发区社会服务有限公司餐饮分公司</t>
  </si>
  <si>
    <t>上海钱记餐饮管理有限公司</t>
  </si>
  <si>
    <t>上海君实生物工程有限公司</t>
  </si>
  <si>
    <t>上海广源机动车驾驶员培训有限公司</t>
  </si>
  <si>
    <t>上海浦东星火开发区联合发展有限公司</t>
  </si>
  <si>
    <t>蝶矢梅酒（上海）有限公司</t>
  </si>
  <si>
    <t>上海景润实业有限公司</t>
  </si>
  <si>
    <t>光明农牧科技有限公司上海崇明分公司</t>
  </si>
  <si>
    <t>上海声翔五金有限公司</t>
  </si>
  <si>
    <t>上海新杨佳勤家禽育种有限公司</t>
  </si>
  <si>
    <t>上海市奉贤区老陈家小吃店</t>
  </si>
  <si>
    <t>上海方信包装材料有限公司</t>
  </si>
  <si>
    <t>上海星火双翼汽车齿轮箱有限公司</t>
  </si>
  <si>
    <t>上海星腾水产养殖有限公司</t>
  </si>
  <si>
    <t>上海博露农业有限公司</t>
  </si>
  <si>
    <t>上海市农工商现代农业园区开发有限公司</t>
  </si>
  <si>
    <t>上海奉贤海湾镇公有资产经营管理有限公司</t>
  </si>
  <si>
    <t>西恩迪超骏（上海）电源科技有限公司</t>
  </si>
  <si>
    <t>上海农垦绿化工程有限公司</t>
  </si>
  <si>
    <t>中国人民解放军94774部队</t>
  </si>
  <si>
    <t>满座儿餐饮服务（北京）有限公司上海临港新片区第五分公司</t>
  </si>
  <si>
    <t>上海滨海古园</t>
  </si>
  <si>
    <t>武警上海市总队参谋部训练基地</t>
  </si>
  <si>
    <t>上海建工一建集团有限公司</t>
  </si>
  <si>
    <t>中国人民解放军94869部队</t>
  </si>
  <si>
    <t>光明牧业有限公司</t>
  </si>
  <si>
    <t>新泉（上海）汽车零部件有限公司</t>
  </si>
  <si>
    <t>中国人民解放军94782部队</t>
  </si>
  <si>
    <t>宏远发展（上海）有限公司</t>
  </si>
  <si>
    <t>上海自然堂集团有限公司</t>
  </si>
  <si>
    <t>上海谊众药业股份有限公司</t>
  </si>
  <si>
    <t>上海海光修斯奥加油站有限公司</t>
  </si>
  <si>
    <t>上海大山合菌物科技股份有限公司</t>
  </si>
  <si>
    <t>青岛林海建筑劳务有限公司</t>
  </si>
  <si>
    <t>嘉兴中膳食品科技有限公司</t>
  </si>
  <si>
    <t>上海夯基餐饮管理有限公司</t>
  </si>
  <si>
    <t>上海莱士血液制品股份有限公司</t>
  </si>
  <si>
    <t>上海晨冠乳业有限公司</t>
  </si>
  <si>
    <t>上海外国语大学附属奉贤实业验幼儿园</t>
  </si>
  <si>
    <t>上海雅莲酒店管理有限公司</t>
  </si>
  <si>
    <t>上海市奉贤区金水苑幼儿园</t>
  </si>
  <si>
    <t>上海丰科生物科技股份有限公司</t>
  </si>
  <si>
    <t>上海市农业科学院</t>
  </si>
  <si>
    <t>上海市格致中学</t>
  </si>
  <si>
    <t>上海药明生物医药有限公司</t>
  </si>
  <si>
    <t>上海南栖剧院管理有限公司</t>
  </si>
  <si>
    <t>中化学华谊工程科技集团有限公司</t>
  </si>
  <si>
    <t>上海醉茗悦餐饮有限公司</t>
  </si>
  <si>
    <t>上海湖堤铂派酒店管理有限公司</t>
  </si>
  <si>
    <t xml:space="preserve">上海荷裕冷冻食品有限公司
</t>
  </si>
  <si>
    <t>上海睿昂基因科技股份有限公司</t>
  </si>
  <si>
    <t>上海市奉贤区湘上缘餐饮店</t>
  </si>
  <si>
    <t>上海市奉贤区美乐谷幼儿园</t>
  </si>
  <si>
    <t>上海生物制品研究所有限责任公司</t>
  </si>
  <si>
    <t>上海南郊宾馆有限公司</t>
  </si>
  <si>
    <t>上海新发展酒店管理有限公司</t>
  </si>
  <si>
    <t xml:space="preserve"> 上海千亿物业有限公司</t>
  </si>
  <si>
    <t>上海众歆物业管理有限公司</t>
  </si>
  <si>
    <t>上海市奉贤区金海社区卫生服务中心</t>
  </si>
  <si>
    <t>上海沪杰保安服务有限公司</t>
  </si>
  <si>
    <t>上海沪江皮革制品有限公司</t>
  </si>
  <si>
    <t>上海农村农商银行股份有限公司</t>
  </si>
  <si>
    <t>上海市奉贤区博物馆</t>
  </si>
  <si>
    <t>上海市奉贤区博物馆（言子书院）</t>
  </si>
  <si>
    <t>上海源培生物科技股份有限公司</t>
  </si>
  <si>
    <t>上海外国语大学附属奉贤实验中学</t>
  </si>
  <si>
    <t>上海正育嘉园农贸市场经营管理有限公司</t>
  </si>
  <si>
    <t>上海奉贤区毓美幼儿园</t>
  </si>
  <si>
    <t>上海长岛生物技术有限公司</t>
  </si>
  <si>
    <t>上海市奉贤区恒贤小学</t>
  </si>
  <si>
    <t>上海音乐学院奉贤区九棵树实验幼儿园</t>
  </si>
  <si>
    <t>上海市奉贤区贵客饭店</t>
  </si>
  <si>
    <t>上海尤中物业管理有限公司</t>
  </si>
  <si>
    <t>东方美谷企业集团上海商业管理有限公司</t>
  </si>
  <si>
    <t>上海嘉帝建筑劳务有限公司</t>
  </si>
  <si>
    <t>上海诺尔康神经电子科技有限公司</t>
  </si>
  <si>
    <t>上海启韵酒楼有限公司</t>
  </si>
  <si>
    <t>上海泰因生物工程有限公司</t>
  </si>
  <si>
    <t>中国建筑第八工程局有限公司</t>
  </si>
  <si>
    <t>上海科箭物业服务有限公司</t>
  </si>
  <si>
    <t>中国铁建大桥工程局集团有限公司</t>
  </si>
  <si>
    <t>上海康美药业有限公司</t>
  </si>
  <si>
    <t>上海德碧实业有限公司</t>
  </si>
  <si>
    <t>上海景瑞物业管理有限公司</t>
  </si>
  <si>
    <t>上海外国语大学附属奉贤实验小学</t>
  </si>
  <si>
    <t>上海碧巢企业管理有限公司</t>
  </si>
  <si>
    <t>保华领创物业服务集团有限公司上海分公司</t>
  </si>
  <si>
    <t>上海益民食品一厂有限公司</t>
  </si>
  <si>
    <t>上海德大堂国药有限公司</t>
  </si>
  <si>
    <t>上海市奉贤区语汐餐饮店</t>
  </si>
  <si>
    <t>上海铭尼安物业有限公司</t>
  </si>
  <si>
    <t>上海市奉贤区都鑫餐饮店</t>
  </si>
  <si>
    <t>上海市奉贤区金海小学</t>
  </si>
  <si>
    <t>上海奉贤区金海悦心颐养院</t>
  </si>
  <si>
    <t>上海齐乐汤实业有限公司</t>
  </si>
  <si>
    <t>上海凯瑟薇庭实业有限公司湖堤路分公司</t>
  </si>
  <si>
    <t>上海市奉贤区常记私房菜饭店</t>
  </si>
  <si>
    <t>上海临港金土环保有限公司</t>
  </si>
  <si>
    <t>上海万子健生物科技有限公司</t>
  </si>
  <si>
    <t>上海市奉贤区全恒酒店</t>
  </si>
  <si>
    <t>上海培玉餐饮有限公司</t>
  </si>
  <si>
    <t>上海超微科技有限公司</t>
  </si>
  <si>
    <t>上海山里灶餐饮有限公司</t>
  </si>
  <si>
    <t>上海市奉贤区敏捷餐饮店</t>
  </si>
  <si>
    <t>上海市奉贤区宋怡宁餐饮店</t>
  </si>
  <si>
    <t>上海适达餐饮管理有限公司</t>
  </si>
  <si>
    <t>上海万吉冷藏有限公司</t>
  </si>
  <si>
    <t>中宏鼎（上海）建设发展有限公司</t>
  </si>
  <si>
    <t>上海森众餐饮管理有限公司</t>
  </si>
  <si>
    <t>上海雪榕生物科技股份有限公司</t>
  </si>
  <si>
    <t>上海奥帛置业有限公司</t>
  </si>
  <si>
    <t>上海中弘生物科技有限公司</t>
  </si>
  <si>
    <t>上海普华诚信软件技术有限公司</t>
  </si>
  <si>
    <t>上海炎驱实业发展有限公司</t>
  </si>
  <si>
    <t>米丝莱纺织（上海)有限公司</t>
  </si>
  <si>
    <t>上海市奉贤区崇实中学</t>
  </si>
  <si>
    <t>南京市第八建筑安装工程有限公司</t>
  </si>
  <si>
    <t>吴中美学生物科技（上海）有限公司</t>
  </si>
  <si>
    <t>通州建总集团有限公司</t>
  </si>
  <si>
    <t>上海沪安消防工程有限公司</t>
  </si>
  <si>
    <t>上海建工四建集团有限公司</t>
  </si>
  <si>
    <t>上海放语空商业管理有限公司</t>
  </si>
  <si>
    <t>上海锐泉医疗器械有限公司</t>
  </si>
  <si>
    <t>上海星奉生物科技有限公司</t>
  </si>
  <si>
    <t>上海汇荟物业管理有限公司</t>
  </si>
  <si>
    <t>上海奉商实业有限公司</t>
  </si>
  <si>
    <t>上海百富勤物业有限公司</t>
  </si>
  <si>
    <t>上海健义消声器有限公司</t>
  </si>
  <si>
    <t>上海光之舰企业管理服务有限公司</t>
  </si>
  <si>
    <t>上海锦勤物业管理有限公司</t>
  </si>
  <si>
    <t>富睿网络科技（上海）有限公司</t>
  </si>
  <si>
    <t>富泽新记生化技术（上海）有限公司</t>
  </si>
  <si>
    <t>上海臻祺工贸有限公司</t>
  </si>
  <si>
    <t>能率（上海）住宅设备有限公司</t>
  </si>
  <si>
    <t>上海市奉贤区金汇镇泰日社区卫生服务中心</t>
  </si>
  <si>
    <r>
      <rPr>
        <sz val="16"/>
        <rFont val="仿宋_GB2312"/>
        <charset val="134"/>
      </rPr>
      <t>上海宗</t>
    </r>
    <r>
      <rPr>
        <sz val="16"/>
        <rFont val="方正书宋_GBK"/>
        <charset val="134"/>
      </rPr>
      <t>镕</t>
    </r>
    <r>
      <rPr>
        <sz val="16"/>
        <rFont val="仿宋_GB2312"/>
        <charset val="134"/>
      </rPr>
      <t>电器有限公司</t>
    </r>
  </si>
  <si>
    <t>中国石油天然气股份有限公司上海销售分公司泰日加油站</t>
  </si>
  <si>
    <t>上海市奉贤区聪惠小吃店</t>
  </si>
  <si>
    <t>上海市奉贤区锦乡餐饮店</t>
  </si>
  <si>
    <t>上海俐夏餐饮管理有限公司</t>
  </si>
  <si>
    <t>上海市奉贤区金汇镇人民政府泰日联防中队</t>
  </si>
  <si>
    <r>
      <rPr>
        <sz val="16"/>
        <rFont val="仿宋_GB2312"/>
        <charset val="134"/>
      </rPr>
      <t>上海</t>
    </r>
    <r>
      <rPr>
        <sz val="16"/>
        <rFont val="方正书宋_GBK"/>
        <charset val="134"/>
      </rPr>
      <t>赟</t>
    </r>
    <r>
      <rPr>
        <sz val="16"/>
        <rFont val="仿宋_GB2312"/>
        <charset val="134"/>
      </rPr>
      <t>凝实业有限公司</t>
    </r>
  </si>
  <si>
    <t>上海伊和诺文化用品有限公司</t>
  </si>
  <si>
    <t>上海锋华机械刀片有限公司</t>
  </si>
  <si>
    <t>轩特物联网科技（上海）有限公司</t>
  </si>
  <si>
    <t>上海零始废品回收有限公司</t>
  </si>
  <si>
    <t>文依精密科技（上海）有限公司</t>
  </si>
  <si>
    <t>上海新建重型机械有限公司</t>
  </si>
  <si>
    <t>上海恒义包装材料有限公司</t>
  </si>
  <si>
    <t>上海市奉贤区金阳幼儿园</t>
  </si>
  <si>
    <t>上海祖君针织有限公司</t>
  </si>
  <si>
    <t>上海津城实业有限公司</t>
  </si>
  <si>
    <t>上海森花花木经营有限公司</t>
  </si>
  <si>
    <t>上海玉良包装印刷有限公司</t>
  </si>
  <si>
    <t>顺利鑫包装新技术（上海）有限公司</t>
  </si>
  <si>
    <t>上海禹凯食品原料有限公司</t>
  </si>
  <si>
    <t>上海华岳信息技术有限公司</t>
  </si>
  <si>
    <t>上海海格威液压技术有限公司</t>
  </si>
  <si>
    <t>上海市奉贤区苏祥餐饮店</t>
  </si>
  <si>
    <t>阿蓓亚塑料实业（上海）有限公司</t>
  </si>
  <si>
    <t>上海仁成塑料制品有限公司</t>
  </si>
  <si>
    <t>上海山泰柯电子有限公司</t>
  </si>
  <si>
    <t>上海浦东耀华玻璃纤维有限公司</t>
  </si>
  <si>
    <t>上海沃马商业道具制造有限公司</t>
  </si>
  <si>
    <t>上海神舟精宜汽车制造有限公司</t>
  </si>
  <si>
    <t>上海映将塑胶模具有限公司</t>
  </si>
  <si>
    <t>上海雨鹭塑料科技有限公司</t>
  </si>
  <si>
    <t>上海新火硅胶厂</t>
  </si>
  <si>
    <t>万洋建设集团有限公司</t>
  </si>
  <si>
    <t>上海瑭晟环保技术有限公司</t>
  </si>
  <si>
    <t>上海炎坤金属制品有限公司</t>
  </si>
  <si>
    <t>上海宜侬生物科技有限公司</t>
  </si>
  <si>
    <t>上海新筱时装有限公司</t>
  </si>
  <si>
    <t>上海福柯塑料科技有限公司</t>
  </si>
  <si>
    <t>上海嘉顺家具有限公司</t>
  </si>
  <si>
    <t>上海天助化工有限公司</t>
  </si>
  <si>
    <t>上海谊晨纸业有限公司</t>
  </si>
  <si>
    <t>上海浦东行联机械制造有限公司</t>
  </si>
  <si>
    <t>上海奥帛物业集团有限公司</t>
  </si>
  <si>
    <t>上海莫瑞流体控制设备有限公司</t>
  </si>
  <si>
    <t>上海茂迅汽车装饰材料制品有限公司</t>
  </si>
  <si>
    <t>上海创支工艺礼品有限公司</t>
  </si>
  <si>
    <t>上海奥纳斯彩印有限公司</t>
  </si>
  <si>
    <t>上海欧豪家具制造有限公司</t>
  </si>
  <si>
    <t>上海蔻薇化妆品有限公司</t>
  </si>
  <si>
    <t>上海市奉贤区金汇镇农业农村服务中心</t>
  </si>
  <si>
    <t>上海波特工艺品有限公司</t>
  </si>
  <si>
    <t>上海轩辕空调设备有限公司</t>
  </si>
  <si>
    <t>慕利（上海）实业有限公司</t>
  </si>
  <si>
    <t>上海申板玻璃建材有限公司</t>
  </si>
  <si>
    <t>上海苍臣成套工程设备有限公司</t>
  </si>
  <si>
    <t>上海三盛健康科技股份有限公司</t>
  </si>
  <si>
    <t>上海以仓通风设备有限公司</t>
  </si>
  <si>
    <t>上海杲尚实业有限公司</t>
  </si>
  <si>
    <t>上海昶舒实业（集团）有限公司</t>
  </si>
  <si>
    <t>上海明寅供应链管理有限公司</t>
  </si>
  <si>
    <t>上海芬德扣压机制造厂</t>
  </si>
  <si>
    <t>上海翔添力数控科技有限公司</t>
  </si>
  <si>
    <t>翔添力智造（上海）科技有限公司</t>
  </si>
  <si>
    <t>上海宁质基础工程有限公司</t>
  </si>
  <si>
    <r>
      <rPr>
        <sz val="16"/>
        <rFont val="仿宋_GB2312"/>
        <charset val="134"/>
      </rPr>
      <t>上海</t>
    </r>
    <r>
      <rPr>
        <sz val="16"/>
        <rFont val="方正书宋_GBK"/>
        <charset val="134"/>
      </rPr>
      <t>翃</t>
    </r>
    <r>
      <rPr>
        <sz val="16"/>
        <rFont val="仿宋_GB2312"/>
        <charset val="134"/>
      </rPr>
      <t>力模具制造有限公司</t>
    </r>
  </si>
  <si>
    <t>上海白沙不锈钢制品有限公司</t>
  </si>
  <si>
    <t>上海景顶建材有限公司</t>
  </si>
  <si>
    <t>上海顺慧实业发展有限公司</t>
  </si>
  <si>
    <t>上海尚爵实业有限公司</t>
  </si>
  <si>
    <t>威途包装（上海）有限公司</t>
  </si>
  <si>
    <t>上海欧勇玻璃有限公司</t>
  </si>
  <si>
    <t>上海贝沁展示用品有限公司</t>
  </si>
  <si>
    <t>上海砖程供应链有限公司</t>
  </si>
  <si>
    <t>上海明优通风设备有限公司</t>
  </si>
  <si>
    <t>上海邑创企业服务中心</t>
  </si>
  <si>
    <t>上海众德能源（集团）有限公司</t>
  </si>
  <si>
    <t>上海英标实业有限公司</t>
  </si>
  <si>
    <t>上海市奉贤区聚众饮品店</t>
  </si>
  <si>
    <t>上海笋兴机械制造厂</t>
  </si>
  <si>
    <t>上海雷恩节能建材有限公司</t>
  </si>
  <si>
    <t>上海龙亨建材有限公司</t>
  </si>
  <si>
    <t>上海茹音实业有限公司</t>
  </si>
  <si>
    <t>允发化工（上海）有限公司</t>
  </si>
  <si>
    <t>上海急鲜风物流有限公司</t>
  </si>
  <si>
    <t>上海提牛科技股份有限公司</t>
  </si>
  <si>
    <t>上海奉之泰供应链科技有限公司</t>
  </si>
  <si>
    <t>寰兴交通器材（上海）有限公司</t>
  </si>
  <si>
    <t>上海取晨纸业有限公司</t>
  </si>
  <si>
    <t>上海爱舒床垫集团有限公司</t>
  </si>
  <si>
    <t>上海普凡机械制造有限公司</t>
  </si>
  <si>
    <t>上海必冉实业有限公司</t>
  </si>
  <si>
    <t>上海市奉贤区临海餐饮店</t>
  </si>
  <si>
    <t>上海白蝶管业科技股份有限公司</t>
  </si>
  <si>
    <t>上海颐中橡塑机械有限公司</t>
  </si>
  <si>
    <t>上海皖鑫不锈钢制品有限公司</t>
  </si>
  <si>
    <t>上海联超塑胶制品有限公司</t>
  </si>
  <si>
    <t>上海鼎捷模具技术有限公司</t>
  </si>
  <si>
    <t>上海南澳加实业发展有限公司</t>
  </si>
  <si>
    <t>国检测试控股集团上海有限公司</t>
  </si>
  <si>
    <t>上海思松实业有限公司</t>
  </si>
  <si>
    <t>上海泰日针织服装厂</t>
  </si>
  <si>
    <t>上海市奉贤区濠庭餐饮店</t>
  </si>
  <si>
    <t>上海市奉贤区黄忠餐饮店</t>
  </si>
  <si>
    <t>上海友兴纸业有限公司</t>
  </si>
  <si>
    <t>上海市奉贤区百膳居餐饮店</t>
  </si>
  <si>
    <t>上海金箭水射流设备制造有限公司</t>
  </si>
  <si>
    <t>上海国泰陶瓷有限公司</t>
  </si>
  <si>
    <t>上海品詹网络科技有限公司</t>
  </si>
  <si>
    <t>上海旺福家购物有限公司</t>
  </si>
  <si>
    <t>胜瓴冷链物流（上海）有限公司</t>
  </si>
  <si>
    <t>上海市奉贤区培枝餐饮店</t>
  </si>
  <si>
    <t>上海财旺鞋业有限公司</t>
  </si>
  <si>
    <t>上海市奉贤区松杨小吃店</t>
  </si>
  <si>
    <t>上海冉棵电气有限公司</t>
  </si>
  <si>
    <t>上海瑞橙食品有限公司</t>
  </si>
  <si>
    <t>上海市奉贤区翊程餐饮店</t>
  </si>
  <si>
    <r>
      <rPr>
        <sz val="16"/>
        <rFont val="仿宋_GB2312"/>
        <charset val="134"/>
      </rPr>
      <t>上海</t>
    </r>
    <r>
      <rPr>
        <sz val="16"/>
        <rFont val="方正书宋_GBK"/>
        <charset val="134"/>
      </rPr>
      <t>鋆</t>
    </r>
    <r>
      <rPr>
        <sz val="16"/>
        <rFont val="仿宋_GB2312"/>
        <charset val="134"/>
      </rPr>
      <t>君钢结构有限公司</t>
    </r>
  </si>
  <si>
    <t>上海三迪数控设备有限公司</t>
  </si>
  <si>
    <t>上海金剑机械制造有限公司</t>
  </si>
  <si>
    <t>上海景高物业管理有限公司</t>
  </si>
  <si>
    <t>上海良磊建筑装潢有限公司</t>
  </si>
  <si>
    <t>上海德磬物业管理有限公司</t>
  </si>
  <si>
    <t>上海薇宸物业管理有限公司</t>
  </si>
  <si>
    <t>上海奉贤泰日机械厂</t>
  </si>
  <si>
    <t>上海市奉贤区陈鹏餐饮店</t>
  </si>
  <si>
    <t>上海金一自粘材料有限公司</t>
  </si>
  <si>
    <t>上海龙川塑料制品有限公司</t>
  </si>
  <si>
    <t>上海恒大宠物制品有限公司</t>
  </si>
  <si>
    <t>上海优易嘉机械设备有限公司</t>
  </si>
  <si>
    <t>上海紫利服饰有限公司</t>
  </si>
  <si>
    <t>上海液压件一厂有限公司</t>
  </si>
  <si>
    <t>上海海盛果品有限公司</t>
  </si>
  <si>
    <t>上海韦光智能化系统有限公司</t>
  </si>
  <si>
    <t>上海添禹制冷设备有限公司</t>
  </si>
  <si>
    <t>普拉米合金制造（上海）有限公司</t>
  </si>
  <si>
    <t>上海泰司商贸有限公司</t>
  </si>
  <si>
    <t>上海耀泰镭射材料有限公司</t>
  </si>
  <si>
    <t>上海熊猫机械集团通用设备有限公司</t>
  </si>
  <si>
    <t>上海智胜泰纸制品有限公司</t>
  </si>
  <si>
    <t>上海兴勒物流科技有限公司</t>
  </si>
  <si>
    <t>上海关伟实业有限公司</t>
  </si>
  <si>
    <t>上海新思维反光材料有限公司</t>
  </si>
  <si>
    <t>上海凯耳新型建材有限公司</t>
  </si>
  <si>
    <t>上海玖朵智能机械有限公司</t>
  </si>
  <si>
    <t>拓柔电缆（上海）有限公司</t>
  </si>
  <si>
    <t>上海力沿大件运输有限公司</t>
  </si>
  <si>
    <t>上海市奉贤区武明餐饮店</t>
  </si>
  <si>
    <t>上海市奉贤区伙计餐饮店</t>
  </si>
  <si>
    <t>上海名日塑胶有限公司</t>
  </si>
  <si>
    <t>上海韵昶实业有限公司</t>
  </si>
  <si>
    <t>上海市奉贤区光文餐饮店</t>
  </si>
  <si>
    <t>上海环宝信息科技有限公司</t>
  </si>
  <si>
    <t>上海世昊环保设备有限公司</t>
  </si>
  <si>
    <t>上海帅华投资管理有限公司</t>
  </si>
  <si>
    <t>上海惠光环境科技有限公司</t>
  </si>
  <si>
    <t>上海市奉贤区金汇镇天燕饭店</t>
  </si>
  <si>
    <t>上海市奉贤区泰日学校</t>
  </si>
  <si>
    <t>上海煜申展览服务有限公司</t>
  </si>
  <si>
    <t>上海浦徐金属配件有限公司</t>
  </si>
  <si>
    <t>上海贝雷交通设施有限公司</t>
  </si>
  <si>
    <t>上海心尔新材料科技股份有限公司</t>
  </si>
  <si>
    <t>上海述通物流有限公司</t>
  </si>
  <si>
    <t>上海启祖贸易有限公司</t>
  </si>
  <si>
    <t>中国邮政集团有限公司上海市奉贤区泰日邮政支局</t>
  </si>
  <si>
    <t>上海志能实业有限公司</t>
  </si>
  <si>
    <t>上海尚洋包装制品有限公司</t>
  </si>
  <si>
    <t>上海维固机械设备制造有限公司</t>
  </si>
  <si>
    <t>上海童龙彩球塑料玩具有限公司</t>
  </si>
  <si>
    <t>上海百喻实业有限公司</t>
  </si>
  <si>
    <t>上海恭汇贸易有限公司</t>
  </si>
  <si>
    <t>上海雅绿餐饮管理有限公司</t>
  </si>
  <si>
    <t>鑫观华汽车销售股份（上海）有限公司</t>
  </si>
  <si>
    <t>上海邦邦超市有限公司</t>
  </si>
  <si>
    <t>上海蒙牧贸易有限公司</t>
  </si>
  <si>
    <t>上海赛加纸业有限公司</t>
  </si>
  <si>
    <t>上海迪肯家具制造有限公司</t>
  </si>
  <si>
    <t>上海金泰智造科技有限公司</t>
  </si>
  <si>
    <t>上海暖友实业有限公司</t>
  </si>
  <si>
    <t>上海华申汽配制造有限公司</t>
  </si>
  <si>
    <t>上海南佳海棉制品有限公司</t>
  </si>
  <si>
    <t>上海隆齐不锈钢制品有限公司</t>
  </si>
  <si>
    <t>上海艺峰有机玻璃有限公司</t>
  </si>
  <si>
    <t>上海新泰杰金属制品有限公司</t>
  </si>
  <si>
    <t>上海市奉贤区白送吉给小吃店</t>
  </si>
  <si>
    <t>上海澳墨思食品有限公司</t>
  </si>
  <si>
    <t>上海昊谊保洁有限公司</t>
  </si>
  <si>
    <t>上海瑞兆金属结构有限公司</t>
  </si>
  <si>
    <t>上海市奉贤区迅朋食品店</t>
  </si>
  <si>
    <t>上海农村商业银行股份有限公司泰日支行</t>
  </si>
  <si>
    <t>上海敏顺木业有限公司</t>
  </si>
  <si>
    <t>上海金食汇餐饮管理有限公司</t>
  </si>
  <si>
    <t>上海酷悦商贸有限公司</t>
  </si>
  <si>
    <t>上海振济供应链管理有限公司</t>
  </si>
  <si>
    <t>上海保立佳化工股份有限公司</t>
  </si>
  <si>
    <t>上海万企众创城企业管理服务有限公司</t>
  </si>
  <si>
    <t>上海快享新鲜农业科技发展有限公司</t>
  </si>
  <si>
    <t>上海奉贤区金汇泰日敬老院</t>
  </si>
  <si>
    <t>上海正如金属制品有限公司</t>
  </si>
  <si>
    <t>上海市奉贤区书辉餐饮店</t>
  </si>
  <si>
    <t>上海瀛彩生物科技有限公司</t>
  </si>
  <si>
    <t>上海华岳实业有限公司</t>
  </si>
  <si>
    <t>上海博澳电气成套有限公司</t>
  </si>
  <si>
    <t>上海煌捷箱包有限公司</t>
  </si>
  <si>
    <t>上海源洁钢结构有限公司</t>
  </si>
  <si>
    <t>上海奇逢宝石材销售有限公司</t>
  </si>
  <si>
    <t>上海帆涛服装有限公司</t>
  </si>
  <si>
    <t>上海西屋成套设备有限公司</t>
  </si>
  <si>
    <t>广思智造（上海）自动化科技有限公司</t>
  </si>
  <si>
    <t>上海市奉贤区林斌小吃店</t>
  </si>
  <si>
    <t>上海市奉贤区双姐小吃店</t>
  </si>
  <si>
    <t>上海市奉贤区田亮餐饮店</t>
  </si>
  <si>
    <t>上海贤宜住酒店管理有限公司</t>
  </si>
  <si>
    <t>上海东波尔斯精密塑料有限公司</t>
  </si>
  <si>
    <t>上海市奉贤区楚鹏餐饮店</t>
  </si>
  <si>
    <t>上海悦派食品有限公司</t>
  </si>
  <si>
    <t>上海珑丽汇餐饮管理有限公司</t>
  </si>
  <si>
    <t>中国石油天然气股份有限公司上海销售分公司
金汇为农服务加油店</t>
  </si>
  <si>
    <t>上海奉贤燃机发电有限公司</t>
  </si>
  <si>
    <t>上海建工建材科技集团股份有限公司</t>
  </si>
  <si>
    <t>上海奉贤金联电器厂</t>
  </si>
  <si>
    <t>上海金汇纺织机械有限公司</t>
  </si>
  <si>
    <t>上海昌源礼品有限公司</t>
  </si>
  <si>
    <t>上海南闸工贸有限公司</t>
  </si>
  <si>
    <t>上海睿斯科环保技术有限公司
（原上海星巴克咖啡经营有限公司南行港路店）</t>
  </si>
  <si>
    <t>上海华定电气科技集团有限公司</t>
  </si>
  <si>
    <t>上海菱展通信设备有限公司</t>
  </si>
  <si>
    <t>上海良仁石材机械厂</t>
  </si>
  <si>
    <t>上海戟业电力工程有限公司</t>
  </si>
  <si>
    <t>上海燕太太实业发展（集团）有限公司</t>
  </si>
  <si>
    <t>上海施科特涂料有限公司</t>
  </si>
  <si>
    <t>上海康强生物科技有限公司</t>
  </si>
  <si>
    <t>上海成意企业发展有限公司</t>
  </si>
  <si>
    <t>上海玻璃钢研究院有限公司</t>
  </si>
  <si>
    <t>上海林堰清洁品有限公司</t>
  </si>
  <si>
    <t>上海联特实业有限公司</t>
  </si>
  <si>
    <t>施盛压缩机械（上海）有限公司</t>
  </si>
  <si>
    <t>树森广告（上海）有限公司</t>
  </si>
  <si>
    <t>上海迎金机械有限公司</t>
  </si>
  <si>
    <t>上海企福物业管理有限公司</t>
  </si>
  <si>
    <t>上海市奉贤区金汇幼儿园</t>
  </si>
  <si>
    <t>上海金陵智能电表有限公司</t>
  </si>
  <si>
    <t>上海汇丽-塔格板材有限公司</t>
  </si>
  <si>
    <t>上海安蝶服饰有限公司</t>
  </si>
  <si>
    <t>中共上海市奉贤区委党校</t>
  </si>
  <si>
    <t>上海协融电子有限公司</t>
  </si>
  <si>
    <t>上海君盛建设工程有限公司</t>
  </si>
  <si>
    <t>上海全恒物流有限公司（一期）</t>
  </si>
  <si>
    <t>上海全恒物流有限公司（二期）</t>
  </si>
  <si>
    <t>上海市奉贤区金汇镇社区卫生服务中心</t>
  </si>
  <si>
    <t>上海象屿物业管理有限公司</t>
  </si>
  <si>
    <t>中国建筑第二工程局有限公司</t>
  </si>
  <si>
    <t>上海爱泽供应链管理有限公司</t>
  </si>
  <si>
    <t>上海欣汇物流有限公司</t>
  </si>
  <si>
    <t>上海三源实业有限公司</t>
  </si>
  <si>
    <t>上海海天电器有限公司</t>
  </si>
  <si>
    <t>上海创率复合材料有限公司</t>
  </si>
  <si>
    <t>上海大学附属奉贤实验幼儿园</t>
  </si>
  <si>
    <t>上海市奉贤区金铃子幼儿园</t>
  </si>
  <si>
    <t>上海保兴生化设备有限公司</t>
  </si>
  <si>
    <t>上海海融食品科技股份有限公司</t>
  </si>
  <si>
    <t>上海东华机电成套设备工程有限公司</t>
  </si>
  <si>
    <t>上海欣融食品原料有限公司</t>
  </si>
  <si>
    <t>上海艾热性能泵有限公司</t>
  </si>
  <si>
    <t>上海本还环保科技有限公司</t>
  </si>
  <si>
    <t>上海伊大生物制品有限公司</t>
  </si>
  <si>
    <t>上海芝然乳品科技有限公司</t>
  </si>
  <si>
    <t>上海永进电缆（集团）有限公司</t>
  </si>
  <si>
    <t>明珠阀门集团有限公司</t>
  </si>
  <si>
    <t>上海东普变压器制造有限公司</t>
  </si>
  <si>
    <t>上海寅康实业投资有限公司</t>
  </si>
  <si>
    <t>上海阳森精细化工有限公司</t>
  </si>
  <si>
    <t>上海威威制衣有限公司</t>
  </si>
  <si>
    <t>上海卓樊建筑工程有限公司</t>
  </si>
  <si>
    <t>上海文浩包装科技有限公司</t>
  </si>
  <si>
    <t>上海耀华称重系统有限公司</t>
  </si>
  <si>
    <t>上海建设路桥机械设备有限公司</t>
  </si>
  <si>
    <t>上海金心包装材料有限公司</t>
  </si>
  <si>
    <t>上海刀片厂有限公司</t>
  </si>
  <si>
    <t>上海永固电力器材有限公司</t>
  </si>
  <si>
    <t>上海臻胤实业有限公司</t>
  </si>
  <si>
    <t>上海鸣龙茶业发展有限公司</t>
  </si>
  <si>
    <t>上海园丽实业有限公司</t>
  </si>
  <si>
    <t>上海宏塔塑业有限公司</t>
  </si>
  <si>
    <t>上海路统实业有限公司</t>
  </si>
  <si>
    <t>上海蕊红纺织品有限公司</t>
  </si>
  <si>
    <t>上海致壮交通设备有限公司</t>
  </si>
  <si>
    <t>上海天力实业（集团）有限公司</t>
  </si>
  <si>
    <t>上海优泰装饰材料有限公司</t>
  </si>
  <si>
    <t>上海诺捷家居海绵有限公司</t>
  </si>
  <si>
    <t>上海士多纺织有限公司
上海丰卉物业管理有限公司</t>
  </si>
  <si>
    <t>上海大骏购物中心有限公司</t>
  </si>
  <si>
    <t>上海迪优食品有限公司</t>
  </si>
  <si>
    <t>上海兰宝烟草机械制造有限公司</t>
  </si>
  <si>
    <t>上海兰宝传感科技股份有限公司</t>
  </si>
  <si>
    <t>上海舟水电器有限公司</t>
  </si>
  <si>
    <t>上海沪阳蓝海塑料托盘有限公司</t>
  </si>
  <si>
    <t>中国电信股份有限公司上海奉贤电信局</t>
  </si>
  <si>
    <t>上海大汉灵芝保健品有限公司</t>
  </si>
  <si>
    <t>上海语帅酒店管理有限公司</t>
  </si>
  <si>
    <t>上海米兰管业发展有限公司</t>
  </si>
  <si>
    <t>上海昶申铝业有限公司</t>
  </si>
  <si>
    <t>上海聚正照明电器有限公司</t>
  </si>
  <si>
    <t>上海暇多电器有限公司</t>
  </si>
  <si>
    <t>成都果挑友农业有限公司</t>
  </si>
  <si>
    <t>上海多田荣服饰有限公司</t>
  </si>
  <si>
    <t>河南海音建设工程有限公司</t>
  </si>
  <si>
    <t>上海永琪美容美发经营管理有限公司</t>
  </si>
  <si>
    <t>上海牧九鲜餐饮有限公司</t>
  </si>
  <si>
    <t>上海汇豪绣品有限公司</t>
  </si>
  <si>
    <t>上海润景生物科技有限公司</t>
  </si>
  <si>
    <t>上海悦家纺织服饰有限公司</t>
  </si>
  <si>
    <t>上海岱莱美化妆品有限公司</t>
  </si>
  <si>
    <t>上海顺利拉链制造有限公司</t>
  </si>
  <si>
    <r>
      <rPr>
        <sz val="16"/>
        <rFont val="仿宋_GB2312"/>
        <charset val="134"/>
      </rPr>
      <t>上海宏</t>
    </r>
    <r>
      <rPr>
        <sz val="16"/>
        <rFont val="方正书宋_GBK"/>
        <charset val="134"/>
      </rPr>
      <t>芃</t>
    </r>
    <r>
      <rPr>
        <sz val="16"/>
        <rFont val="仿宋_GB2312"/>
        <charset val="134"/>
      </rPr>
      <t>投资有限公司</t>
    </r>
  </si>
  <si>
    <t>上海飞羚摩托车制造有限公司</t>
  </si>
  <si>
    <t>上海市奉贤区大钟餐饮店</t>
  </si>
  <si>
    <t>上海融飞投资管理有限公司</t>
  </si>
  <si>
    <t>上海香榭丽涂料有限公司</t>
  </si>
  <si>
    <t>上海勇年物业有限公司</t>
  </si>
  <si>
    <t>上海天朗酒业有限公司</t>
  </si>
  <si>
    <t>上海徐华不锈钢制品有限公司</t>
  </si>
  <si>
    <t>上海汇达针织有限公司</t>
  </si>
  <si>
    <t>上海日中天塑胶制品有限公司</t>
  </si>
  <si>
    <t>上海吉舟工贸有限公司</t>
  </si>
  <si>
    <t>上海传美实业有限公司</t>
  </si>
  <si>
    <t>上海优燕贸易有限公司</t>
  </si>
  <si>
    <t>上海通议实业有限公司</t>
  </si>
  <si>
    <t>上海能日实业发展有限公司</t>
  </si>
  <si>
    <t>上海梵尚家具有限公司</t>
  </si>
  <si>
    <t>上海亮亮食品厂</t>
  </si>
  <si>
    <t>上海郝鑫物流有限公司</t>
  </si>
  <si>
    <t>上海阳光实验仪器有限公司</t>
  </si>
  <si>
    <t>上海沈和针织有限公司</t>
  </si>
  <si>
    <t>上海宏采卫生用品有限公司</t>
  </si>
  <si>
    <t>上海亦佳工艺品有限公司</t>
  </si>
  <si>
    <t>上海富强化装舞会服饰有限公司</t>
  </si>
  <si>
    <t>上海远盛沪防新材料有限公司</t>
  </si>
  <si>
    <t>上海欧鳄文化用品有限公司</t>
  </si>
  <si>
    <t>上海弘源建设发展有限公司</t>
  </si>
  <si>
    <t>上海奉贤金汇加油有限公司</t>
  </si>
  <si>
    <t>上海新高帆家具制造有限公司</t>
  </si>
  <si>
    <t>上海大学附属奉贤实验学校</t>
  </si>
  <si>
    <t>上海熔射机械有限公司</t>
  </si>
  <si>
    <t>上海贤鑫金属制品有限公司</t>
  </si>
  <si>
    <t>复数农业技术（上海）有限公司</t>
  </si>
  <si>
    <t>上海菁奉实业有限公司</t>
  </si>
  <si>
    <t>上海翼联精密机械制造有限公司</t>
  </si>
  <si>
    <t>上海黎楠拉链有限公司</t>
  </si>
  <si>
    <t>上海市奉贤区思言小学</t>
  </si>
  <si>
    <t>上海市奉贤区尚同中学</t>
  </si>
  <si>
    <t>上海普宏建设工程有限公司</t>
  </si>
  <si>
    <t>上海菇缘农业科技有限公司</t>
  </si>
  <si>
    <t>上海智强塑料包装制品有限公司</t>
  </si>
  <si>
    <t>上海全越园林景观工程有限公司</t>
  </si>
  <si>
    <t>上海兴互建筑工程有限公司</t>
  </si>
  <si>
    <t>千如电子（上海）有限公司</t>
  </si>
  <si>
    <t>上海忻健商贸有限公司</t>
  </si>
  <si>
    <t>上海百贤集贸市场经营管理有限公司</t>
  </si>
  <si>
    <t>上海申能物业管理有限公司</t>
  </si>
  <si>
    <t>东和兴塑胶（上海)有限公司</t>
  </si>
  <si>
    <t>上海好越开发建设有限公司</t>
  </si>
  <si>
    <t>上海广宇制衣有限公司</t>
  </si>
  <si>
    <t>上海音皇纸箱机械有限公司</t>
  </si>
  <si>
    <t>上海康利实业有限公司</t>
  </si>
  <si>
    <t>上海申威液压有限公司</t>
  </si>
  <si>
    <t>上海广美农贸市场经营管理有限公司</t>
  </si>
  <si>
    <t>上海蓝云管道工程有限公司</t>
  </si>
  <si>
    <t>上海江沁企业管理有限公司</t>
  </si>
  <si>
    <t>上海市奉贤区金汇小学</t>
  </si>
  <si>
    <t>东华大学附属奉贤致远中学</t>
  </si>
  <si>
    <t>上海西携机械制造有限公司</t>
  </si>
  <si>
    <t>上海市奉贤区齐贤学校</t>
  </si>
  <si>
    <t>上海市奉贤区月亮船幼儿园</t>
  </si>
  <si>
    <t>上海随基不锈钢有限公司</t>
  </si>
  <si>
    <t>上海云立实业有限公司</t>
  </si>
  <si>
    <t>上海和森生物科技股份有限公司</t>
  </si>
  <si>
    <t>上海富溢厨房设备有限公司</t>
  </si>
  <si>
    <t>上海林兴金属制品有限公司</t>
  </si>
  <si>
    <t>上海创冉厨具设备制造有限公司</t>
  </si>
  <si>
    <t>上海玺采实业有限公司</t>
  </si>
  <si>
    <t>上海明澜实业有限公司</t>
  </si>
  <si>
    <t>上海旺峰合金材料有限公司</t>
  </si>
  <si>
    <t>上海拖内发动机制造有限公司</t>
  </si>
  <si>
    <t>上海美谷物业管理有限公司</t>
  </si>
  <si>
    <t>上海申创建筑工程有限公司</t>
  </si>
  <si>
    <t>上海市奉贤区小森林幼儿园</t>
  </si>
  <si>
    <t>上海伟德建筑装璜有限公司</t>
  </si>
  <si>
    <t>上海姗创企业管理服务有限公司</t>
  </si>
  <si>
    <t>上海紫宝建设工程有限公司</t>
  </si>
  <si>
    <t>上海市奉贤区思齐幼儿园</t>
  </si>
  <si>
    <t>上海市奉贤区思言幼儿园</t>
  </si>
  <si>
    <t>上海墅景门窗有限公司</t>
  </si>
  <si>
    <t>南通科恒建设工程有限公司</t>
  </si>
  <si>
    <r>
      <rPr>
        <sz val="16"/>
        <rFont val="仿宋_GB2312"/>
        <charset val="134"/>
      </rPr>
      <t>上海礼</t>
    </r>
    <r>
      <rPr>
        <sz val="16"/>
        <rFont val="方正书宋_GBK"/>
        <charset val="134"/>
      </rPr>
      <t>喆</t>
    </r>
    <r>
      <rPr>
        <sz val="16"/>
        <rFont val="仿宋_GB2312"/>
        <charset val="134"/>
      </rPr>
      <t>物业管理有限公司</t>
    </r>
  </si>
  <si>
    <t>中国人民武装警察部队上海市总队执勤第二支队十三中队</t>
  </si>
  <si>
    <t>上海齐灵机电设备制造有限公司</t>
  </si>
  <si>
    <t>上海齐兴纸箱机械厂</t>
  </si>
  <si>
    <t>上海尧尧酒店管理有限公司</t>
  </si>
  <si>
    <t>上海皓皓针织服装有限公司</t>
  </si>
  <si>
    <t>上海奉贤区金汇镇敬老院</t>
  </si>
  <si>
    <t>上海奉贤区逸仙颐养院</t>
  </si>
  <si>
    <t>上海市奉贤区百曲丰荷餐饮店</t>
  </si>
  <si>
    <t>上海寓烁建筑安装工程有限公司</t>
  </si>
  <si>
    <t>上海栩达实业有限公司</t>
  </si>
  <si>
    <t>上海榕昶实业发展有限公司</t>
  </si>
  <si>
    <t>上海奉贤区金汇养老院</t>
  </si>
  <si>
    <t>上海市奉贤区金汇镇人民政府</t>
  </si>
  <si>
    <t>上海宇邦厨具有限公司</t>
  </si>
  <si>
    <t>上海海誉食品有限公司</t>
  </si>
  <si>
    <t>上海市奉贤区金汇镇社区事务受理服务中心</t>
  </si>
  <si>
    <t>元弋宙（上海）酒店管理有限公司</t>
  </si>
  <si>
    <t>上海兴晨针织服装厂</t>
  </si>
  <si>
    <t>中国福利会国际和平妇幼保健院</t>
  </si>
  <si>
    <t>上海市奉贤区金悦幼儿园</t>
  </si>
  <si>
    <t>中国邮政集团有限公司上海市奉贤区金汇邮政支局</t>
  </si>
  <si>
    <t>上海惠实在超市管理有限公司</t>
  </si>
  <si>
    <t>上海市奉贤区鸿佳酒家</t>
  </si>
  <si>
    <t>上海金拱门食品有限公司万顺路店（麦当劳）</t>
  </si>
  <si>
    <t>上海金拱门食品有限公司贤浦路店（麦当劳）</t>
  </si>
  <si>
    <t>上海金拱门食品有限公司南行港路店（麦当劳）</t>
  </si>
  <si>
    <t>上海澜海蓝市场营销有限公司</t>
  </si>
  <si>
    <t>上海出版印刷高等专科学校</t>
  </si>
  <si>
    <t>上海南区老大房食品有限公司</t>
  </si>
  <si>
    <t>上海辉展果蔬市场经营管理有限公司</t>
  </si>
  <si>
    <t>上海纬一针织服饰有限公司</t>
  </si>
  <si>
    <t>上海市公安局奉贤分局水上治安派出所</t>
  </si>
  <si>
    <t>上海农村商业银行股份有限公司</t>
  </si>
  <si>
    <t>江崎格力高南奉食品（上海）有限公司</t>
  </si>
  <si>
    <t>菲林格尔家居科技股份有限公司</t>
  </si>
  <si>
    <t>上海亿丰五金家居市场经营管理有限公司</t>
  </si>
  <si>
    <r>
      <rPr>
        <sz val="16"/>
        <rFont val="仿宋_GB2312"/>
        <charset val="134"/>
      </rPr>
      <t>上海孚</t>
    </r>
    <r>
      <rPr>
        <sz val="16"/>
        <rFont val="方正书宋_GBK"/>
        <charset val="134"/>
      </rPr>
      <t>祐</t>
    </r>
    <r>
      <rPr>
        <sz val="16"/>
        <rFont val="仿宋_GB2312"/>
        <charset val="134"/>
      </rPr>
      <t>商业管理有限公司</t>
    </r>
  </si>
  <si>
    <t>上海林缘食品有限公司</t>
  </si>
  <si>
    <t>上海耀盾酒店投资有限公司耀盾希尔顿酒店管理分公司</t>
  </si>
  <si>
    <t>上海温良展览展示服务有限公司</t>
  </si>
  <si>
    <t>上海德榔能物业管理有限公司</t>
  </si>
  <si>
    <t>上海华博塑胶有限公司</t>
  </si>
  <si>
    <t>中国石油天然气股份有限公司上海销售分公司青村为农服务加油店</t>
  </si>
  <si>
    <t>中国石油天然气股份有限公司上海销售分公司锦桥加油站</t>
  </si>
  <si>
    <t>中国石油天然气股份有限公司上海销售分公司钱桥加油站</t>
  </si>
  <si>
    <t>上海宇徵仓储物流有限公司</t>
  </si>
  <si>
    <t>上海奉贤区兰公馆养老院</t>
  </si>
  <si>
    <t>上海弘志建筑工程有限公司</t>
  </si>
  <si>
    <t>上海市奉贤区青苹果幼儿园</t>
  </si>
  <si>
    <t>上海奉贤区天华幼儿园</t>
  </si>
  <si>
    <r>
      <rPr>
        <sz val="16"/>
        <rFont val="仿宋_GB2312"/>
        <charset val="134"/>
      </rPr>
      <t>上海青</t>
    </r>
    <r>
      <rPr>
        <sz val="16"/>
        <rFont val="方正书宋_GBK"/>
        <charset val="134"/>
      </rPr>
      <t>湉</t>
    </r>
    <r>
      <rPr>
        <sz val="16"/>
        <rFont val="仿宋_GB2312"/>
        <charset val="134"/>
      </rPr>
      <t>餐饮管理有限公司</t>
    </r>
  </si>
  <si>
    <t>上海盛鸿图汽车销售服务有限公司</t>
  </si>
  <si>
    <t>上海市奉贤区陈明坤餐饮店（个体工商户）</t>
  </si>
  <si>
    <t>上海市奉贤区华晶晶饮食店</t>
  </si>
  <si>
    <t>上海市奉贤区永强火锅店</t>
  </si>
  <si>
    <t>上海奉贤青村大酒店</t>
  </si>
  <si>
    <t>上海市奉贤区徽湘阁饭店</t>
  </si>
  <si>
    <t>上海市奉贤区倩怡餐饮店</t>
  </si>
  <si>
    <t>上海市奉贤区李静餐饮店（个体工商户）</t>
  </si>
  <si>
    <t>上海市奉贤区味稻码头酒家</t>
  </si>
  <si>
    <t>上海市奉贤区谷湘园饭店</t>
  </si>
  <si>
    <r>
      <rPr>
        <sz val="16"/>
        <rFont val="仿宋_GB2312"/>
        <charset val="134"/>
      </rPr>
      <t>上海市奉贤区盛</t>
    </r>
    <r>
      <rPr>
        <sz val="16"/>
        <rFont val="方正书宋_GBK"/>
        <charset val="134"/>
      </rPr>
      <t>龍</t>
    </r>
    <r>
      <rPr>
        <sz val="16"/>
        <rFont val="仿宋_GB2312"/>
        <charset val="134"/>
      </rPr>
      <t>饭店</t>
    </r>
  </si>
  <si>
    <t>上海市奉贤区徽尝有味饭店</t>
  </si>
  <si>
    <t>上海鑫厚溢餐饮管理有限公司</t>
  </si>
  <si>
    <t>上海市奉贤区金国餐饮店</t>
  </si>
  <si>
    <t>上海禧桃舍餐饮管理有限公司</t>
  </si>
  <si>
    <t>上海市奉贤区卤八样餐饮店</t>
  </si>
  <si>
    <t>上海湘稻餐饮有限公司</t>
  </si>
  <si>
    <t>上海奉崇废旧物资回收有限公司</t>
  </si>
  <si>
    <t>上海航团石油有限公司</t>
  </si>
  <si>
    <t>上海永晖公路桥梁建设工程有限公司</t>
  </si>
  <si>
    <t>上海东方威尔智慧水务有限公司</t>
  </si>
  <si>
    <t>上海奉佳仓储服务有限公司</t>
  </si>
  <si>
    <t>上海兴虹机电设备制造有限公司</t>
  </si>
  <si>
    <t>上海奉均物业管理有限公司</t>
  </si>
  <si>
    <t>上海天万印刷有限公司</t>
  </si>
  <si>
    <t>上海昭朔特种线缆有限公司</t>
  </si>
  <si>
    <t>上海恒涞艺新材料科技有限公司</t>
  </si>
  <si>
    <t>上海逸腾纸箱厂</t>
  </si>
  <si>
    <t>上海灵柯创想展示制作有限公司</t>
  </si>
  <si>
    <t>山福化妆品（上海）有限公司</t>
  </si>
  <si>
    <t>上海波极电业有限公司</t>
  </si>
  <si>
    <t>上海荣暄电气器材有限公司</t>
  </si>
  <si>
    <t>上海凯莱阀门集团有限公司</t>
  </si>
  <si>
    <t>上海市奉贤区阿芳餐饮店</t>
  </si>
  <si>
    <t>上海市奉贤区唐圣酒店</t>
  </si>
  <si>
    <t>上海国隆大酒店</t>
  </si>
  <si>
    <t>上海市奉贤区明德外国语小学</t>
  </si>
  <si>
    <t>一尺南园（上海）咖啡经营有限公司</t>
  </si>
  <si>
    <t>上海市奉贤区青溪中学</t>
  </si>
  <si>
    <t>上海市奉贤区青村小学</t>
  </si>
  <si>
    <t>上海市奉贤区青村中学</t>
  </si>
  <si>
    <t>上海浦东电线电缆（集团）有限公司</t>
  </si>
  <si>
    <t>上海智恩广告制作有限公司</t>
  </si>
  <si>
    <t>上海辉梓武实业有限公司</t>
  </si>
  <si>
    <t>上海燎翔实业有限公司</t>
  </si>
  <si>
    <t>上海宜生服装辅料制造有限公司</t>
  </si>
  <si>
    <t>上海狄撒金属制品有限公司</t>
  </si>
  <si>
    <t>袋王机械（上海）有限公司</t>
  </si>
  <si>
    <t>上海大永口福餐饮管理有限公司</t>
  </si>
  <si>
    <t>上海市奉贤区平华餐厅</t>
  </si>
  <si>
    <t>上海昊建实业有限公司</t>
  </si>
  <si>
    <t>上海市奉贤区晟丰居餐饮店</t>
  </si>
  <si>
    <t>上海市奉贤区青村镇西郊餐厅</t>
  </si>
  <si>
    <t>上海市奉贤区川湘居餐饮店</t>
  </si>
  <si>
    <t>上海麦特密封件有限公司</t>
  </si>
  <si>
    <t>云上能源（上海）有限公司</t>
  </si>
  <si>
    <t>上海森凯安压力容器有限公司</t>
  </si>
  <si>
    <t>上海屹苒自动化设备有限公司</t>
  </si>
  <si>
    <t>上海帝豪企业发展有限公司宝华喜来登酒店分公司</t>
  </si>
  <si>
    <t>上海天万置业有限公司</t>
  </si>
  <si>
    <t>上海柘研机械科技有限公司</t>
  </si>
  <si>
    <t>上海青灏贸易有限公司</t>
  </si>
  <si>
    <t>上海申凡起重设备有限公司</t>
  </si>
  <si>
    <t>上海龙贤汽车配件有限公司</t>
  </si>
  <si>
    <t>上海彤深技术检测有限公司</t>
  </si>
  <si>
    <t>上海市奉贤区城建金属结构件有限公司</t>
  </si>
  <si>
    <t>上海市奉贤区青村镇社区卫生服务中心</t>
  </si>
  <si>
    <t>上海有豪制绳厂</t>
  </si>
  <si>
    <t>上海芝元企业管理咨询有限公司</t>
  </si>
  <si>
    <t>上海水泵制造有限公司</t>
  </si>
  <si>
    <t>上海千粟物业管理有限公司</t>
  </si>
  <si>
    <t>上海奉贤区金苹果养老院</t>
  </si>
  <si>
    <t>上海欧慎家具制造有限公司</t>
  </si>
  <si>
    <t>上海恒南橡塑制品有限公司</t>
  </si>
  <si>
    <t>上海鹰鹏起重机械制造有限公司</t>
  </si>
  <si>
    <t>上海一帽紧固件有限公司</t>
  </si>
  <si>
    <t>上海兴宇印铁制罐有限公司</t>
  </si>
  <si>
    <t>上海楚发文具制造有限公司</t>
  </si>
  <si>
    <t>上海皖预机械设备制造有限公司</t>
  </si>
  <si>
    <t>上海优拜机械股份有限公司</t>
  </si>
  <si>
    <t>上海浩潜金属制品有限公司</t>
  </si>
  <si>
    <t>上海奉沪焊接设备有限公司</t>
  </si>
  <si>
    <t>上海和凡实业有限公司</t>
  </si>
  <si>
    <t>上海德伦涂料有限公司</t>
  </si>
  <si>
    <t>上海兆风文具有限公司</t>
  </si>
  <si>
    <t>上海四明橡塑制品有限公司</t>
  </si>
  <si>
    <t>上海昕颜化妆品有限公司</t>
  </si>
  <si>
    <t>上海群爱医疗科技有限公司</t>
  </si>
  <si>
    <t>上海昊海印章材料有限公司</t>
  </si>
  <si>
    <t>上海森恒环保科技有限公司</t>
  </si>
  <si>
    <t>上海新粒子塑胶颜料有限公司</t>
  </si>
  <si>
    <t>上海欣禄包装制品有限公司</t>
  </si>
  <si>
    <t>上海永南玻璃制品有限公司</t>
  </si>
  <si>
    <t>上海韦宸建筑工程中心</t>
  </si>
  <si>
    <t>上海恒旺冲件有限公司</t>
  </si>
  <si>
    <t>上海市奉贤县精良橡胶制品厂</t>
  </si>
  <si>
    <t>上海送变电工程有限公司</t>
  </si>
  <si>
    <t>上海雅真印务有限公司</t>
  </si>
  <si>
    <t>上海顺飞化工机械有限公司</t>
  </si>
  <si>
    <t>上海亚安保安器材有限公司</t>
  </si>
  <si>
    <t>上海弘淼科技有限公司</t>
  </si>
  <si>
    <t>上海倍盛精密模具有限公司</t>
  </si>
  <si>
    <t>上海正勤五金有限公司</t>
  </si>
  <si>
    <t>上海全章汽车配件厂</t>
  </si>
  <si>
    <t>上海奉翔体育发展有限公司</t>
  </si>
  <si>
    <t>上海敏杰制药机械有限公司</t>
  </si>
  <si>
    <t>上海和中塑料化工有限公司</t>
  </si>
  <si>
    <t>旭格威科技（上海）有限公司</t>
  </si>
  <si>
    <t>上海瑞迪康焙烤食品有限公司</t>
  </si>
  <si>
    <t>上海春塑实业有限公司</t>
  </si>
  <si>
    <t>上海奉青交通运输有限公司</t>
  </si>
  <si>
    <t>上海立尔机械有限公司</t>
  </si>
  <si>
    <t>上海画中画宠物用品有限公司</t>
  </si>
  <si>
    <t>上海浩和电子有限公司</t>
  </si>
  <si>
    <t>上海弘枫建材有限公司</t>
  </si>
  <si>
    <t>上海弘昊建材有限公司</t>
  </si>
  <si>
    <t>上海达顺机电制造有限公司</t>
  </si>
  <si>
    <t>上海伟利电梯配件有限公司</t>
  </si>
  <si>
    <t>上海鳗流水产贸易有限公司</t>
  </si>
  <si>
    <t>上海斌先塑料制品有限公司</t>
  </si>
  <si>
    <t>上海力邦医疗器械有限公司</t>
  </si>
  <si>
    <t>上海山美环保装备股份有限公司</t>
  </si>
  <si>
    <t>上海纯荣化工有限公司</t>
  </si>
  <si>
    <t>上海沃克通用设备有限公司</t>
  </si>
  <si>
    <t>上海弦通电力工程有限公司</t>
  </si>
  <si>
    <t>上海上塑控股（集团）有限公司</t>
  </si>
  <si>
    <t>上海南城实业发展有限公司</t>
  </si>
  <si>
    <t>上海大侨誉远精密机械股份有限公司</t>
  </si>
  <si>
    <t>上海肖威金属货架有限公司</t>
  </si>
  <si>
    <t>上海市奉贤县宏达汽车配件厂</t>
  </si>
  <si>
    <t>上海维程电气电站设备有限公司</t>
  </si>
  <si>
    <t>上海杉坊消防科技有限公司</t>
  </si>
  <si>
    <t>上海亮柏铝业有限公司</t>
  </si>
  <si>
    <t>上海征旭医疗器械有限公司</t>
  </si>
  <si>
    <t>上海友基贸易有限公司</t>
  </si>
  <si>
    <t>上海市奉贤区奉城镇金典雅红木家具厂</t>
  </si>
  <si>
    <t>上海苏顿电气有限公司</t>
  </si>
  <si>
    <t>上海德驱驰电气有限公司</t>
  </si>
  <si>
    <t>上海诚掘机械有限公司</t>
  </si>
  <si>
    <t>上海御溪家具厂</t>
  </si>
  <si>
    <t>上海巨特尔实业发展有限公司</t>
  </si>
  <si>
    <t>上海强联机电制造有限公司</t>
  </si>
  <si>
    <t>上海皖乡情餐饮娱乐服务有限公司</t>
  </si>
  <si>
    <t>上海辉可广告有限公司</t>
  </si>
  <si>
    <t>上海胤腾建设发展有限公司</t>
  </si>
  <si>
    <t>上海劲铭机电有限公司</t>
  </si>
  <si>
    <t>上海奉杰加油站有限公司</t>
  </si>
  <si>
    <t>奉贤县钱桥乡交通运输管理站</t>
  </si>
  <si>
    <t>上海珠峰机电设备有限公司</t>
  </si>
  <si>
    <t>上海众业通电缆股份有限公司</t>
  </si>
  <si>
    <t>上海润东无纺布制品有限公司</t>
  </si>
  <si>
    <t>奉贤申春钢板网厂</t>
  </si>
  <si>
    <t>上海远钦净化科技有限公司</t>
  </si>
  <si>
    <t>珐星生物科技（上海）有限公司</t>
  </si>
  <si>
    <t>上海钦港微型电机有限公司</t>
  </si>
  <si>
    <t>上海迪生木业有限公司</t>
  </si>
  <si>
    <t>上海浩耐斯传动机械有限公司</t>
  </si>
  <si>
    <t>上海群杰塑胶制品有限公司</t>
  </si>
  <si>
    <t>上海维益埃智能设备制造有限公司</t>
  </si>
  <si>
    <t>上海市奉贤区青村幼儿园</t>
  </si>
  <si>
    <t>上海凡顺实业股份有限公司</t>
  </si>
  <si>
    <t>上海奉贤青村木器厂</t>
  </si>
  <si>
    <t>上海奉贤青村混凝土构件厂市政构件分厂</t>
  </si>
  <si>
    <t>上海帝高燃气电气销售有限公司</t>
  </si>
  <si>
    <t>上海市奉贤区克秀餐饮店</t>
  </si>
  <si>
    <t>上海亚敏模型有限公司</t>
  </si>
  <si>
    <t>上海威联精密模具有限公司</t>
  </si>
  <si>
    <t>上海海源硅材料科技有限公司</t>
  </si>
  <si>
    <t>上海步深通风设备有限公司</t>
  </si>
  <si>
    <t>上海北唐机械厂</t>
  </si>
  <si>
    <t>上海丞通服饰有限公司</t>
  </si>
  <si>
    <t>上海彰盛橡塑制品有限公司</t>
  </si>
  <si>
    <t>上海鑫亮塑胶制品股份有限公司</t>
  </si>
  <si>
    <t>上海市奉贤区丽景缘旅馆</t>
  </si>
  <si>
    <t>上海翼达包装制品有限公司</t>
  </si>
  <si>
    <t>上海天阳钢管有限公司</t>
  </si>
  <si>
    <t>上海市奉贤区青村镇北唐村村民委员会</t>
  </si>
  <si>
    <t>上海青港商务宾馆</t>
  </si>
  <si>
    <t>众燕健康食品（上海）有限公司</t>
  </si>
  <si>
    <t>上海佳洲防爆电器有限公司</t>
  </si>
  <si>
    <t>上海永前电气有限公司</t>
  </si>
  <si>
    <t>上海棉全实业有限公司</t>
  </si>
  <si>
    <t>上海三正塑业有限公司</t>
  </si>
  <si>
    <t>上海庆丰酿造调味品有限公司</t>
  </si>
  <si>
    <t>上海欣南橡胶机械有限公司</t>
  </si>
  <si>
    <t>上海广电电气电控设备有限公司</t>
  </si>
  <si>
    <t>上海富升建筑机械施工有限公司</t>
  </si>
  <si>
    <t>艾美力康（上海）生命科技有限公司</t>
  </si>
  <si>
    <t>上海市奉贤区姚剑萍综合商店</t>
  </si>
  <si>
    <t>上海仁宏标准件有限公司</t>
  </si>
  <si>
    <t>上海叠丰精密机械有限公司</t>
  </si>
  <si>
    <t>上海力前实业有限公司</t>
  </si>
  <si>
    <t>上海市奉贤区严冠莹超市</t>
  </si>
  <si>
    <t>上海飞豹新材料有限公司</t>
  </si>
  <si>
    <t>奉净（上海）通用风机有限公司</t>
  </si>
  <si>
    <t>上海洁海环境建设发展有限公司</t>
  </si>
  <si>
    <t>上海哲翰办公用品有限公司</t>
  </si>
  <si>
    <t>上海春隆包装制品有限公司</t>
  </si>
  <si>
    <t>庄氏企业管理（上海）有限公司</t>
  </si>
  <si>
    <t>上海京晶物流设备有限公司</t>
  </si>
  <si>
    <t>上海活络轻工机械有限公司</t>
  </si>
  <si>
    <t>上海晨光文具股份有限公司</t>
  </si>
  <si>
    <t>上海华联橡塑制品有限公司</t>
  </si>
  <si>
    <t>赛文食品（上海）有限公司</t>
  </si>
  <si>
    <r>
      <rPr>
        <sz val="16"/>
        <rFont val="仿宋_GB2312"/>
        <charset val="134"/>
      </rPr>
      <t>上海米洛凯</t>
    </r>
    <r>
      <rPr>
        <sz val="16"/>
        <rFont val="方正书宋_GBK"/>
        <charset val="134"/>
      </rPr>
      <t>昇</t>
    </r>
    <r>
      <rPr>
        <sz val="16"/>
        <rFont val="仿宋_GB2312"/>
        <charset val="134"/>
      </rPr>
      <t>汽车零部件有限公司</t>
    </r>
  </si>
  <si>
    <t>上海磊珉环保材料厂</t>
  </si>
  <si>
    <t>上海万仁餐饮管理有限公司</t>
  </si>
  <si>
    <t>上海阅鹏贸易有限公司</t>
  </si>
  <si>
    <t>上海钱欧成套电气有限公司</t>
  </si>
  <si>
    <t>上海合和实业有限公司</t>
  </si>
  <si>
    <t>上海联博安防器材股份有限公司</t>
  </si>
  <si>
    <t>上海哈宜建材有限公司</t>
  </si>
  <si>
    <t>上海沪南焊接设备股份有限公司</t>
  </si>
  <si>
    <t>上海市奉贤区青村美依多杂货店</t>
  </si>
  <si>
    <t>上海金陵电机股份有限公司</t>
  </si>
  <si>
    <t>上海特波实业有限公司</t>
  </si>
  <si>
    <t>上海市奉贤区爱允农产品经营部</t>
  </si>
  <si>
    <t>上海兹塞电气机械设备有限公司</t>
  </si>
  <si>
    <t>天芮（中国）化妆品有限公司</t>
  </si>
  <si>
    <t>上海实允自动化科技有限公司</t>
  </si>
  <si>
    <t>上海市奉贤区青溪幼儿园</t>
  </si>
  <si>
    <t>上海世平电控设备制造有限公司</t>
  </si>
  <si>
    <t>上海戡辉酒店管理有限公司</t>
  </si>
  <si>
    <t>上海市奉贤区青萌幼儿园</t>
  </si>
  <si>
    <t>上海园盛汽车零部件制造有限公司</t>
  </si>
  <si>
    <t>上海速健印务有限公司</t>
  </si>
  <si>
    <t>上海腾吾卫浴厂</t>
  </si>
  <si>
    <t>上海浦东海湘实业有限公司</t>
  </si>
  <si>
    <t>上海三贡钢结构工程有限公司</t>
  </si>
  <si>
    <t>上海卫远医疗器械有限公司</t>
  </si>
  <si>
    <t>上海新上正电气有限公司</t>
  </si>
  <si>
    <t>上海市奉贤区钱桥学校</t>
  </si>
  <si>
    <t>峦阳机电科技（上海）有限公司</t>
  </si>
  <si>
    <t>上海博昊数码科技有限公司</t>
  </si>
  <si>
    <t>德标管业（上海）有限公司</t>
  </si>
  <si>
    <t>上海能澳电站设备制造有限公司</t>
  </si>
  <si>
    <t>上海绿引副食品配菜有限公司</t>
  </si>
  <si>
    <t>上海畅靓汽车服务有限公司</t>
  </si>
  <si>
    <t>上海庞大电气成套有限公司</t>
  </si>
  <si>
    <t>上海市奉贤区玉盘餐饮店</t>
  </si>
  <si>
    <t>上海佑科仪器仪表有限公司</t>
  </si>
  <si>
    <t>上海碾旋机械自动化有限公司</t>
  </si>
  <si>
    <t>上海市奉贤区一粥一饭饭店</t>
  </si>
  <si>
    <t>上海山欣实业有限公司</t>
  </si>
  <si>
    <t>上海倍宁汽车零部件有限公司</t>
  </si>
  <si>
    <t>上海奉贤光大金属制品厂</t>
  </si>
  <si>
    <t>上海汇魅化妆品有限公司</t>
  </si>
  <si>
    <t>上海士均厨具设备有限公司</t>
  </si>
  <si>
    <t>上海航菱航空科技发展有限公司</t>
  </si>
  <si>
    <t>上海凯元纸业有限公司</t>
  </si>
  <si>
    <t>恩客斯（上海）化妆品有限公司</t>
  </si>
  <si>
    <t>上海敏迪机电设备制造厂</t>
  </si>
  <si>
    <t>上海良承印务有限公司</t>
  </si>
  <si>
    <t>上海英杰制模有限公司</t>
  </si>
  <si>
    <t>上海齐舜机械制造有限公司</t>
  </si>
  <si>
    <t>上海金震金属制品有限公司</t>
  </si>
  <si>
    <t>上海遇鑫生物科技有限公司</t>
  </si>
  <si>
    <t>上海惠利橡塑制品有限公司</t>
  </si>
  <si>
    <t>上海世洽投资有限公司</t>
  </si>
  <si>
    <t>上海仝禹钣金制造有限公司</t>
  </si>
  <si>
    <t>上海繁器金属结构件厂</t>
  </si>
  <si>
    <t>上海安居乐环保科技股份有限公司</t>
  </si>
  <si>
    <t>上海小虎机械有限公司</t>
  </si>
  <si>
    <t>上海时纳餐饮管理有限公司</t>
  </si>
  <si>
    <t>上海金得丽涂料有限公司</t>
  </si>
  <si>
    <t>上海庆武排沙水泵有限公司</t>
  </si>
  <si>
    <t>上海宏辉食品有限公司</t>
  </si>
  <si>
    <t>爱文思控制系统工程（上海）有限公司</t>
  </si>
  <si>
    <t>上海汝韬餐饮管理有限公司</t>
  </si>
  <si>
    <t>上海可奉塑胶制品有限公司</t>
  </si>
  <si>
    <t>上海亮波电器有限公司</t>
  </si>
  <si>
    <t>上海同瑞生物科技有限公司</t>
  </si>
  <si>
    <t>上海大羽塑料薄膜有限公司</t>
  </si>
  <si>
    <t>上海市奉贤区辉柠饮品店（个体工商户）</t>
  </si>
  <si>
    <t>上海京泰隆家居有限公司</t>
  </si>
  <si>
    <t>上海新万进实业有限公司</t>
  </si>
  <si>
    <t>上海新宇冲压件有限公司</t>
  </si>
  <si>
    <t>上海寒桐实业发展有限公司</t>
  </si>
  <si>
    <t>上海婉霞时装厂</t>
  </si>
  <si>
    <t>上海鸿括实业有限公司</t>
  </si>
  <si>
    <t>上海恒润数字科技集团股份有限公司</t>
  </si>
  <si>
    <t>上海亮杰塑料制品有限公司</t>
  </si>
  <si>
    <t>上海聚才楼娱乐有限公司</t>
  </si>
  <si>
    <t>上海日朗门窗有限公司</t>
  </si>
  <si>
    <t>上海开维喜阀门有限公司</t>
  </si>
  <si>
    <t>上海富士工器有限公司</t>
  </si>
  <si>
    <t>上海山遇风建筑科技有限公司</t>
  </si>
  <si>
    <t>上海奉继餐饮管理有限公司</t>
  </si>
  <si>
    <t>上海市奉贤区开门红饭店</t>
  </si>
  <si>
    <t>上海市奉贤区徽湘源饭店</t>
  </si>
  <si>
    <t>上海奉投建设发展有限公司</t>
  </si>
  <si>
    <t>上海市奉贤区青村车站饮食店</t>
  </si>
  <si>
    <t>上海市奉贤区朋达饭店</t>
  </si>
  <si>
    <t>上海南崛中药机械制造有限公司</t>
  </si>
  <si>
    <t>上海宏天建筑工程设备有限公司</t>
  </si>
  <si>
    <t>上海汇珏科技集团股份有限公司</t>
  </si>
  <si>
    <t>上海耐吉电力集团有限公司</t>
  </si>
  <si>
    <t>上海兆方文具有限公司</t>
  </si>
  <si>
    <t>上海谦益实业有限公司</t>
  </si>
  <si>
    <t>上海达技实业有限公司</t>
  </si>
  <si>
    <t>上海申隆生态园有限公司</t>
  </si>
  <si>
    <t>上海舟乐智慧新能装备有限公司</t>
  </si>
  <si>
    <t>上海奉永机械制造有限公司</t>
  </si>
  <si>
    <t>上海正邦医疗科技有限公司</t>
  </si>
  <si>
    <t>上海华向橡胶履带有限公司</t>
  </si>
  <si>
    <t>上海创斯达热交换器有限公司</t>
  </si>
  <si>
    <t>上海仪霖实业有限公司</t>
  </si>
  <si>
    <t>上海炫美生物科技有限公司</t>
  </si>
  <si>
    <t>上海骐润茂汽车销售有限公司</t>
  </si>
  <si>
    <t>上海丹泉泵业（集团）有限公司</t>
  </si>
  <si>
    <t>上海英特汽车配件有限公司</t>
  </si>
  <si>
    <t>上海施威重工成套有限公司</t>
  </si>
  <si>
    <t>上海磁源机械设备有限公司</t>
  </si>
  <si>
    <t>中铁十局集团有限公司华东分公司G228公路新建工程FXII-7标项目经理部</t>
  </si>
  <si>
    <t>上海中亚汽车旅游服务有限公司</t>
  </si>
  <si>
    <t>上海赛狮鞋业有限公司</t>
  </si>
  <si>
    <t>上海市奉贤区邵厂学校</t>
  </si>
  <si>
    <t>上海淑洋商贸有限公司</t>
  </si>
  <si>
    <t>上海佳升实业发展有限公司</t>
  </si>
  <si>
    <t>上海柏芝混凝土搅拌有限公司</t>
  </si>
  <si>
    <t>上海楚彤塑胶科技有限公司</t>
  </si>
  <si>
    <t>上海集悦特种集装箱有限公司</t>
  </si>
  <si>
    <t>上海福特洗涤机械有限公司</t>
  </si>
  <si>
    <t>浦尚工业设备（上海）有限公司</t>
  </si>
  <si>
    <t>升谦（上海）新材料科技有限公司</t>
  </si>
  <si>
    <t>上海白云汽车油管有限公司</t>
  </si>
  <si>
    <t>上海泓果实业有限公司</t>
  </si>
  <si>
    <t>上海黔脉实业发展有限公司</t>
  </si>
  <si>
    <t>上海港鑫实业有限公司</t>
  </si>
  <si>
    <t>尚知（上海）物业管理有限公司</t>
  </si>
  <si>
    <t>上海双焰物业管理有限公司</t>
  </si>
  <si>
    <t>上海浙申电磁线有限公司</t>
  </si>
  <si>
    <t>上海帕布洛厨卫有限公司</t>
  </si>
  <si>
    <t>上海市奉贤区景秀高级中学</t>
  </si>
  <si>
    <t>日新驰威辐照技术（上海）有限公司</t>
  </si>
  <si>
    <t>上海游来实业有限公司</t>
  </si>
  <si>
    <t>上海良众物流有限公司</t>
  </si>
  <si>
    <t>上海龙雷环保科技有限公司</t>
  </si>
  <si>
    <t>上海五四化学试剂有限公司</t>
  </si>
  <si>
    <t>上海今昌纸箱机械制造有限公司</t>
  </si>
  <si>
    <t>上海昱弈实业有限公司</t>
  </si>
  <si>
    <t>上海市奉贤区荣家饭店</t>
  </si>
  <si>
    <t>上海硌客维机械制造有限公司</t>
  </si>
  <si>
    <t>上海宇集动力系统有限公司</t>
  </si>
  <si>
    <t>浩盟车料（上海）有限公司</t>
  </si>
  <si>
    <t>上海薇闻物业管理有限公司</t>
  </si>
  <si>
    <t>上海悦恒实业有限公司</t>
  </si>
  <si>
    <t>上海金甚机械有限公司</t>
  </si>
  <si>
    <t>嘉里化工储运（上海）有限公司</t>
  </si>
  <si>
    <t>上海恩博环保纸浆模塑制品有限公司</t>
  </si>
  <si>
    <t>上海武阳企业发展有限公司</t>
  </si>
  <si>
    <t>上海荣顿实业有限公司</t>
  </si>
  <si>
    <t>上海绿顺包装机械有限公司</t>
  </si>
  <si>
    <t>上海伊祥机械制造有限公司</t>
  </si>
  <si>
    <t>上海神仙酒厂有限公司</t>
  </si>
  <si>
    <t>上海神仙实业有限公司</t>
  </si>
  <si>
    <t>上海港圣机械设备制造有限公司</t>
  </si>
  <si>
    <t>上海荷力顺蜂窝技术有限公司</t>
  </si>
  <si>
    <t>上海翔食贸易有限公司</t>
  </si>
  <si>
    <t>上海岱澜机械制造有限公司</t>
  </si>
  <si>
    <t>上海戈矗餐饮管理有限公司</t>
  </si>
  <si>
    <t>上海博奥教学用品有限公司</t>
  </si>
  <si>
    <t>上海辉奔物流有限公司</t>
  </si>
  <si>
    <t>上海中外运海港国际物流有限公司</t>
  </si>
  <si>
    <t>上海瑞尔炒货食品有限公司</t>
  </si>
  <si>
    <t>上海自来水奉贤有限公司</t>
  </si>
  <si>
    <t>上海昶煜机械设备制造有限公司</t>
  </si>
  <si>
    <t>上海鑫源物业经营管理有限公司</t>
  </si>
  <si>
    <t>上海利森包装技术有限公司</t>
  </si>
  <si>
    <t>上海南滨壹灏餐饮服务有限公司</t>
  </si>
  <si>
    <t>上海隆博冲压件制品有限公司</t>
  </si>
  <si>
    <t>上海老大同调味品有限公司</t>
  </si>
  <si>
    <t>有甜有咸（上海）餐饮管理有限公司</t>
  </si>
  <si>
    <t>上海壹博医院有限公司</t>
  </si>
  <si>
    <t>上海平北建筑五金有限公司</t>
  </si>
  <si>
    <t>上海浦安机械工具有限公司</t>
  </si>
  <si>
    <t>上海义麟餐饮管理有限公司</t>
  </si>
  <si>
    <t>上海圣钇金属防腐技术有限公司</t>
  </si>
  <si>
    <t>上海中油申能氢能科技有限公司</t>
  </si>
  <si>
    <t>上海森馨实业有限公司</t>
  </si>
  <si>
    <t>上海爱杰电子科技发展有限公司</t>
  </si>
  <si>
    <t>上海市地江建筑科技有限公司</t>
  </si>
  <si>
    <t>上海龙涛制衣有限公司</t>
  </si>
  <si>
    <t>上海坎赛橡胶有限公司</t>
  </si>
  <si>
    <t>上海热流环境科技有限公司</t>
  </si>
  <si>
    <t>上海文利装潢厂</t>
  </si>
  <si>
    <t>上海大益电子器件厂</t>
  </si>
  <si>
    <t>上海铮途机械有限公司</t>
  </si>
  <si>
    <t>上海奉贤久安工具厂</t>
  </si>
  <si>
    <t>上海市奉贤区聚友饭店</t>
  </si>
  <si>
    <t>上海市奉贤区妙妙饭店</t>
  </si>
  <si>
    <t>上海莘象物业管理有限公司</t>
  </si>
  <si>
    <t>上海凯悦钢质家具配件有限公司</t>
  </si>
  <si>
    <t>上海则羽工贸有限公司</t>
  </si>
  <si>
    <t>上海苹富餐饮管理有限公司</t>
  </si>
  <si>
    <t>上海国成建设工程有限公司</t>
  </si>
  <si>
    <t>上海达尔福涂装设备有限公司</t>
  </si>
  <si>
    <r>
      <rPr>
        <sz val="16"/>
        <rFont val="仿宋_GB2312"/>
        <charset val="134"/>
      </rPr>
      <t>上海</t>
    </r>
    <r>
      <rPr>
        <sz val="16"/>
        <rFont val="方正书宋_GBK"/>
        <charset val="134"/>
      </rPr>
      <t>燊勍</t>
    </r>
    <r>
      <rPr>
        <sz val="16"/>
        <rFont val="仿宋_GB2312"/>
        <charset val="134"/>
      </rPr>
      <t>五金有限公司</t>
    </r>
  </si>
  <si>
    <t>大连亚航物业管理有限公司</t>
  </si>
  <si>
    <t>上海灵港液压泵制造有限公司</t>
  </si>
  <si>
    <t>上海市奉贤区四团中学</t>
  </si>
  <si>
    <t>上海市奉贤区平安学校</t>
  </si>
  <si>
    <t>上海欧英物流有限公司</t>
  </si>
  <si>
    <t>上海市奉贤区四团镇平安社区卫生服务中心</t>
  </si>
  <si>
    <t>上海金酷制冷装潢工程有限公司</t>
  </si>
  <si>
    <t>奉贤区四团镇城建酒家</t>
  </si>
  <si>
    <t>上海兰特塑料制品有限公司</t>
  </si>
  <si>
    <t>上海腾辉电站配件有限公司</t>
  </si>
  <si>
    <t>上海瑞强信息科技有限公司</t>
  </si>
  <si>
    <t>上海威之群机电制品有限公司</t>
  </si>
  <si>
    <t>上海四海自行车零件厂</t>
  </si>
  <si>
    <t>上海杭湾包装材料有限公司</t>
  </si>
  <si>
    <t>上海长跃拉丝有限公司</t>
  </si>
  <si>
    <t>上海奚震建材有限公司</t>
  </si>
  <si>
    <t>上海阿鲁考装饰材料有限公司</t>
  </si>
  <si>
    <t>上海赛鸿橡胶制品有限公司</t>
  </si>
  <si>
    <t>伊尚（上海）化妆品有限公司</t>
  </si>
  <si>
    <t>上海骏旗电气有限公司</t>
  </si>
  <si>
    <t>上海品雀商贸有限公司</t>
  </si>
  <si>
    <t>上海多芬船舶配套有限公司</t>
  </si>
  <si>
    <t>上海浩凌热处理有限公司</t>
  </si>
  <si>
    <t>上海派尼科技实业股份有限公司</t>
  </si>
  <si>
    <t>上海陆大洲物流有限公司</t>
  </si>
  <si>
    <t>上海市奉贤区四团小学</t>
  </si>
  <si>
    <t>柯泠机电科技（上海）有限公司</t>
  </si>
  <si>
    <t>上海生峰箱包有限公司</t>
  </si>
  <si>
    <t>上海市奉贤区四团镇社区卫生服务中心</t>
  </si>
  <si>
    <t>上海中临供应链管理有限公司</t>
  </si>
  <si>
    <t>上海旺洲实业有限公司</t>
  </si>
  <si>
    <t>上海市奉贤区宝兰快餐店</t>
  </si>
  <si>
    <t>上海浩腾织造有限公司</t>
  </si>
  <si>
    <t>上海吉啸电子科技有限公司</t>
  </si>
  <si>
    <t>上海福樱包装材料有限公司</t>
  </si>
  <si>
    <t>上海三馨食品有限公司</t>
  </si>
  <si>
    <t>上海恒霞环保设备有限公司</t>
  </si>
  <si>
    <t>上海嘉禾恒泰物业管理服务有限公司</t>
  </si>
  <si>
    <t>上海张特电机有限公司</t>
  </si>
  <si>
    <t>上海优禾服饰有限公司</t>
  </si>
  <si>
    <t>上海源瑞货物运输代理有限公司</t>
  </si>
  <si>
    <t>上海顺亚机械制造有限公司</t>
  </si>
  <si>
    <t>上海大齐矿山机电有限公司</t>
  </si>
  <si>
    <t>上海上斯电子有限公司</t>
  </si>
  <si>
    <t>上海市奉贤区四团镇锦江快餐店</t>
  </si>
  <si>
    <t>上海晓铭金属材料有限公司</t>
  </si>
  <si>
    <t>上海吃不厌食品有限公司</t>
  </si>
  <si>
    <t>上海鑫冉展览展示服务有限公司</t>
  </si>
  <si>
    <t>上海民旭船舶设备维修有限公司</t>
  </si>
  <si>
    <t>上海伊勉特液压器材有限公司</t>
  </si>
  <si>
    <t>砺循（上海）展览服务有限公司</t>
  </si>
  <si>
    <t>上海嘉韵不锈钢制品有限公司</t>
  </si>
  <si>
    <t>上海晔华印刷包装制品有限公司</t>
  </si>
  <si>
    <t>上海贯通门窗有限公司</t>
  </si>
  <si>
    <t>上海纯顺防火阻火材料有限公司</t>
  </si>
  <si>
    <t>上海登越楼梯有限公司</t>
  </si>
  <si>
    <t>克朗斯流体技术（上海）有限公司</t>
  </si>
  <si>
    <t>上海鑫宝漆业有限公司</t>
  </si>
  <si>
    <r>
      <rPr>
        <sz val="16"/>
        <rFont val="仿宋_GB2312"/>
        <charset val="134"/>
      </rPr>
      <t>上海海利</t>
    </r>
    <r>
      <rPr>
        <sz val="16"/>
        <rFont val="方正书宋_GBK"/>
        <charset val="134"/>
      </rPr>
      <t>製</t>
    </r>
    <r>
      <rPr>
        <sz val="16"/>
        <rFont val="仿宋_GB2312"/>
        <charset val="134"/>
      </rPr>
      <t>衣有限公司</t>
    </r>
  </si>
  <si>
    <t>上海舒兴洗涤设备有限公司</t>
  </si>
  <si>
    <t>上海优冠仓储有限公司</t>
  </si>
  <si>
    <t>上海贤忠乳品设备有限公司</t>
  </si>
  <si>
    <t>上海粮思汽车配件制造厂</t>
  </si>
  <si>
    <t>上海同华冷链物流有限公司</t>
  </si>
  <si>
    <t>上海隽尊景观装饰工程有限公司</t>
  </si>
  <si>
    <t>上海盈屹金属制品有限公司</t>
  </si>
  <si>
    <t>未来空间（上海）实业发展有限公司</t>
  </si>
  <si>
    <t>上海俊杰空间结构有限公司</t>
  </si>
  <si>
    <t>艾弗史密斯机械制造（上海）有限公司</t>
  </si>
  <si>
    <t>上海良时智能科技股份有限公司</t>
  </si>
  <si>
    <t>上海敬邦包装技术有限公司</t>
  </si>
  <si>
    <t>上海冈君企业服务有限公司</t>
  </si>
  <si>
    <t>上海骏宝国际物流有限公司</t>
  </si>
  <si>
    <t>上海宇泽广告策划有限公司</t>
  </si>
  <si>
    <t>上海爱泽玻璃工艺品有限公司</t>
  </si>
  <si>
    <t>庄泰机械设备（上海)有限公司</t>
  </si>
  <si>
    <t>上海德联新源汽车零部件有限公司</t>
  </si>
  <si>
    <t>上海川流新汽车零部件有限公司</t>
  </si>
  <si>
    <t>上海明意模具有限公司</t>
  </si>
  <si>
    <t>上海科建食品有限公司</t>
  </si>
  <si>
    <t>上海市奉贤区满天星幼儿园</t>
  </si>
  <si>
    <t>上海三结义餐饮管理有限公司</t>
  </si>
  <si>
    <t>上海善意仕实业有限公司</t>
  </si>
  <si>
    <t>上海亿流环境管理有限公司</t>
  </si>
  <si>
    <t>上海市奉贤区客得隆食品店</t>
  </si>
  <si>
    <t>上海日昌废旧物资利用有限公司</t>
  </si>
  <si>
    <t>阿尔法迈士医疗科技（上海）有限公司</t>
  </si>
  <si>
    <t>上海迪览物流服务有限公司</t>
  </si>
  <si>
    <t>上海市奉贤区四团幼儿园</t>
  </si>
  <si>
    <t>上海越昌建筑设备租赁有限公司</t>
  </si>
  <si>
    <t>景晖包装（上海）股份有限公司</t>
  </si>
  <si>
    <t>上海恒帅餐饮管理有限公司</t>
  </si>
  <si>
    <t>上海南汇东方工具厂</t>
  </si>
  <si>
    <t>上海灵洲装饰有限公司</t>
  </si>
  <si>
    <t>上海浦特实业有限公司</t>
  </si>
  <si>
    <t>上海荣力实业有限公司</t>
  </si>
  <si>
    <t>上海隽玉金属制品有限公司</t>
  </si>
  <si>
    <t>上海东湖物业管理有限公司</t>
  </si>
  <si>
    <t>舜宇奥来微纳光学（上海）有限公司</t>
  </si>
  <si>
    <t>上海奉贤照相器材有限公司</t>
  </si>
  <si>
    <t>上海中唯国际物流有限公司</t>
  </si>
  <si>
    <t>上海翔汇食品有限公司</t>
  </si>
  <si>
    <t>上海四海时装有限公司</t>
  </si>
  <si>
    <t>上海惊中实业有限公司</t>
  </si>
  <si>
    <t>上海顺磊不锈钢制品有限公司</t>
  </si>
  <si>
    <t>上海市奉贤区洪军饭店</t>
  </si>
  <si>
    <t>上海松逸橱柜有限公司</t>
  </si>
  <si>
    <t>上海顺嘉化工有限责任公司</t>
  </si>
  <si>
    <t>航豫（上海）餐饮有限公司</t>
  </si>
  <si>
    <t>宁波华翔园区建设管理有限公司</t>
  </si>
  <si>
    <t>上海市奉贤区豆花饭店</t>
  </si>
  <si>
    <t>上海启库科技有限公司</t>
  </si>
  <si>
    <t>上海保炬金属制品有限公司</t>
  </si>
  <si>
    <t>上海安通林汽车饰件有限公司</t>
  </si>
  <si>
    <t>上海鸿汉英利汽车部件有限公司</t>
  </si>
  <si>
    <t>上海仕景机械设备有限公司</t>
  </si>
  <si>
    <t>上海榕融新材料技术有限公司</t>
  </si>
  <si>
    <t>应礼（上海）机械设备有限公司</t>
  </si>
  <si>
    <t>上海微润涵包装科技有限公司</t>
  </si>
  <si>
    <t>上海盈屿港口机械设备有限公司</t>
  </si>
  <si>
    <t>上海全奇信家具制造有限公司</t>
  </si>
  <si>
    <t>上海岸怡家具有限公司</t>
  </si>
  <si>
    <t>上海市奉贤区方外宾馆</t>
  </si>
  <si>
    <t>上海丽珑包装材料有限公司</t>
  </si>
  <si>
    <t>上海骏骏服饰有限公司</t>
  </si>
  <si>
    <t>上海兢轶自动化设备有限公司</t>
  </si>
  <si>
    <t>上汽时代动力系统（上海）有限公司</t>
  </si>
  <si>
    <t>上海凌华绿头鸭养殖专业合作社</t>
  </si>
  <si>
    <t>上海市奉贤区四团镇峰亿木业厂</t>
  </si>
  <si>
    <t>上海奉贤四团腾飞五金冲件厂</t>
  </si>
  <si>
    <t>上海旭领不锈钢制品有限公司</t>
  </si>
  <si>
    <t>上海瀚天机械制造有限公司</t>
  </si>
  <si>
    <t>上海市奉贤区九天河浴场</t>
  </si>
  <si>
    <t>上海硕森国际物流有限公司</t>
  </si>
  <si>
    <t>上海年桥实业有限公司</t>
  </si>
  <si>
    <t>上海市奉贤区聚庭餐饮店</t>
  </si>
  <si>
    <t>上海高翔超市有限公司</t>
  </si>
  <si>
    <t>上海仁盛标准件制造有限公司</t>
  </si>
  <si>
    <t>上海天增五金工具有限公司</t>
  </si>
  <si>
    <t>上海沈杰五金制品有限公司</t>
  </si>
  <si>
    <t>0</t>
  </si>
  <si>
    <t>上海川杰劳务派遣有限公司</t>
  </si>
  <si>
    <t>上海万申冷链物流有限公司</t>
  </si>
  <si>
    <t>上海飞弘酒店管理有限公司</t>
  </si>
  <si>
    <t>上海市奉贤区四团镇社区事务受理服务中心</t>
  </si>
  <si>
    <t>上海市奉贤区四团镇四团社区居民委员会</t>
  </si>
  <si>
    <t>上海大力经济发展有限公司</t>
  </si>
  <si>
    <t>尊胜（上海）酒店管理有限公司</t>
  </si>
  <si>
    <t>上海众奕实业有限公司</t>
  </si>
  <si>
    <t>上海邦枫餐饮管理有限公司</t>
  </si>
  <si>
    <t>上海市奉贤区九甲里餐饮店</t>
  </si>
  <si>
    <t>上海鑫义树厢体制造有限公司</t>
  </si>
  <si>
    <t>上海携普模具制造有限公司</t>
  </si>
  <si>
    <t>上海辰偶自动化科技有限公司</t>
  </si>
  <si>
    <t>鑫荣懋果业科技集团股份有限公司</t>
  </si>
  <si>
    <t>上海海钊民防设备有限公司</t>
  </si>
  <si>
    <t>上海梵昶汽车配件有限公司</t>
  </si>
  <si>
    <t>宜家物流服务（中国）有限公司</t>
  </si>
  <si>
    <t>寓见蔚蓝物业管理（上海）有限公司</t>
  </si>
  <si>
    <t>上海宥毫机械设备有限公司</t>
  </si>
  <si>
    <t>上海临港均胜汽车安全系统有限公司</t>
  </si>
  <si>
    <t>上海腾瑞制药股份有限公司</t>
  </si>
  <si>
    <t>上海好捷物流有限公司</t>
  </si>
  <si>
    <t>上海集励食品机械有限公司</t>
  </si>
  <si>
    <t>上海焰默金属制品厂</t>
  </si>
  <si>
    <t>上海宙华汽车服务有限公司</t>
  </si>
  <si>
    <t>上海市奉贤区四团镇人民政府</t>
  </si>
  <si>
    <t>上海仁楚汽车服务有限公司</t>
  </si>
  <si>
    <t>上海市奉贤区建芳餐饮店</t>
  </si>
  <si>
    <t>上海富利制冷设备有限公司大酒店</t>
  </si>
  <si>
    <t>上海久通塑胶制品有限公司</t>
  </si>
  <si>
    <t>上海驿虎物流有限公司</t>
  </si>
  <si>
    <t>上海海亮铜业有限公司</t>
  </si>
  <si>
    <t>上海鑫廷机械厂</t>
  </si>
  <si>
    <t>绿城物业服务集团有限公司上海分公司</t>
  </si>
  <si>
    <t>盈甲医疗器械制造（上海）有限公司</t>
  </si>
  <si>
    <t>上海东威汽车工业股份有限公司</t>
  </si>
  <si>
    <t>上海坎南燃气工程有限公司</t>
  </si>
  <si>
    <t>上海禾森机电有限公司</t>
  </si>
  <si>
    <t>建发物流（上海）有限公司</t>
  </si>
  <si>
    <t>上海隽鑫实业有限公司</t>
  </si>
  <si>
    <t>博禄塑料（上海）有限公司</t>
  </si>
  <si>
    <t>上海芳达制衣有限公司</t>
  </si>
  <si>
    <t>凌云吉恩斯科技有限公司上海分公司</t>
  </si>
  <si>
    <t>上海耀贝机械有限公司</t>
  </si>
  <si>
    <r>
      <rPr>
        <sz val="16"/>
        <rFont val="仿宋_GB2312"/>
        <charset val="134"/>
      </rPr>
      <t>上海</t>
    </r>
    <r>
      <rPr>
        <sz val="16"/>
        <rFont val="方正书宋_GBK"/>
        <charset val="134"/>
      </rPr>
      <t>璟</t>
    </r>
    <r>
      <rPr>
        <sz val="16"/>
        <rFont val="仿宋_GB2312"/>
        <charset val="134"/>
      </rPr>
      <t>泰车业有限公司</t>
    </r>
  </si>
  <si>
    <t>上海宝尼化工机械有限公司</t>
  </si>
  <si>
    <t>上海善策物流有限公司</t>
  </si>
  <si>
    <t>上海中允实业有限公司</t>
  </si>
  <si>
    <t>上海缪氏食品厂</t>
  </si>
  <si>
    <t>上海多菱门业有限公司</t>
  </si>
  <si>
    <t>上海亮戟物业管理有限公司</t>
  </si>
  <si>
    <t>上海平安自动化仪表有限公司</t>
  </si>
  <si>
    <t>上海隆高供应链有限公司</t>
  </si>
  <si>
    <t>上海欣源金属结构件有限公司</t>
  </si>
  <si>
    <t>上海市奉贤区明正快餐店</t>
  </si>
  <si>
    <t>上海市奉贤区头桥小学</t>
  </si>
  <si>
    <t>上海市奉贤区金豆豆幼儿园</t>
  </si>
  <si>
    <t>上海市奉贤区头桥中学</t>
  </si>
  <si>
    <t>上海宏宝汽配科技有限公司</t>
  </si>
  <si>
    <t>上海中驰金属制品有限公司</t>
  </si>
  <si>
    <t>上海骁吟汽车配件有限公司</t>
  </si>
  <si>
    <t>上海荆桐环卫清洁有限公司</t>
  </si>
  <si>
    <t>中国石油天然气股份有限公司上海销售分公司头桥为农服务加油店</t>
  </si>
  <si>
    <t>上海英建娱乐有限公司</t>
  </si>
  <si>
    <t>上海双旺汽车配件有限公司</t>
  </si>
  <si>
    <t>上海盈满家具厂</t>
  </si>
  <si>
    <t>上海月和金属制品有限公司</t>
  </si>
  <si>
    <t>上海修楠服饰商行</t>
  </si>
  <si>
    <t>上海林颉机械科技有限公司</t>
  </si>
  <si>
    <t>上海久斯台球用品制造有限公司</t>
  </si>
  <si>
    <t>上海为民利企业管理有限公司</t>
  </si>
  <si>
    <t>上海奉贤头桥金属冲件厂</t>
  </si>
  <si>
    <t>上海善成古典家具有限公司</t>
  </si>
  <si>
    <t>上海寰宣餐饮管理有限公司</t>
  </si>
  <si>
    <t>上海市奉贤区许镇餐饮店</t>
  </si>
  <si>
    <t>上海市奉贤区张含餐饮店</t>
  </si>
  <si>
    <t>上海申琛集贸市场经营管理有限公司</t>
  </si>
  <si>
    <t>上海市奉贤区渝奉餐饮店</t>
  </si>
  <si>
    <t>上海扬帆捷凯纺织企业有限公司</t>
  </si>
  <si>
    <t>上海似方服饰有限公司</t>
  </si>
  <si>
    <t>美迪科（上海）包装材料有限公司</t>
  </si>
  <si>
    <t>上海市奉贤区弘江餐馆</t>
  </si>
  <si>
    <t>上海天尊制衣有限公司</t>
  </si>
  <si>
    <t>上海市奉贤区和明快餐店</t>
  </si>
  <si>
    <t>上海江奥数控机床有限公司</t>
  </si>
  <si>
    <t>上海垣锦机电设备制造有限公司</t>
  </si>
  <si>
    <t>上海泰响实业发展有限公司</t>
  </si>
  <si>
    <t>上海瑜特包装机械有限公司</t>
  </si>
  <si>
    <t>上海奉城家具材料产业市场经营管理有限公司</t>
  </si>
  <si>
    <t>上海金海纸业有限公司</t>
  </si>
  <si>
    <t>上海市奉贤区翠侠餐饮店</t>
  </si>
  <si>
    <t>上海市奉贤区燕进餐饮店</t>
  </si>
  <si>
    <t>上海市奉贤区客善餐饮店</t>
  </si>
  <si>
    <r>
      <rPr>
        <sz val="16"/>
        <rFont val="仿宋_GB2312"/>
        <charset val="134"/>
      </rPr>
      <t>上海市奉贤区蒸</t>
    </r>
    <r>
      <rPr>
        <sz val="16"/>
        <rFont val="方正书宋_GBK"/>
        <charset val="134"/>
      </rPr>
      <t>昇</t>
    </r>
    <r>
      <rPr>
        <sz val="16"/>
        <rFont val="仿宋_GB2312"/>
        <charset val="134"/>
      </rPr>
      <t>超市</t>
    </r>
  </si>
  <si>
    <t>上海丽达商标制造有限公司</t>
  </si>
  <si>
    <t>上海傲珈生物技术有限公司</t>
  </si>
  <si>
    <t>上海市奉贤区头桥街道社区卫生服务中心</t>
  </si>
  <si>
    <t>上海典幸实业有限公司</t>
  </si>
  <si>
    <t>上海宏翔汽车配件有限公司</t>
  </si>
  <si>
    <t>上海乔麦包装机械有限公司</t>
  </si>
  <si>
    <t>上海义昆包装材料有限公司</t>
  </si>
  <si>
    <t>上海申吉海绵制品有限公司</t>
  </si>
  <si>
    <t>上海宏昌汽配有限公司</t>
  </si>
  <si>
    <t>上海宏宝汽配有限公司</t>
  </si>
  <si>
    <t>上海青峰木器有限公司</t>
  </si>
  <si>
    <t>上海茜灏路基材料有限公司</t>
  </si>
  <si>
    <t>上海申龙集贸市场经营管理有限公司</t>
  </si>
  <si>
    <t>上海忆书坊食品有限公司</t>
  </si>
  <si>
    <t>上海俊迪模具制造有限公司</t>
  </si>
  <si>
    <t>上海申豪冲件有限公司</t>
  </si>
  <si>
    <t>上海瑞星物业管理有限公司</t>
  </si>
  <si>
    <t>上海超朋五金机械制造厂</t>
  </si>
  <si>
    <t>上海市奉贤区房康食品店</t>
  </si>
  <si>
    <t>上海伊万木业有限公司</t>
  </si>
  <si>
    <t>上海宜洋家具制造有限公司</t>
  </si>
  <si>
    <t>上海品心家具有限公司</t>
  </si>
  <si>
    <t>上海嘉亿机械有限公司</t>
  </si>
  <si>
    <t>上海市奉贤县华舟五金厂</t>
  </si>
  <si>
    <t>上海冈华盛机械制造有限公司</t>
  </si>
  <si>
    <t>上海飓尔包装机械有限公司</t>
  </si>
  <si>
    <t>上海沪东电碳有限公司</t>
  </si>
  <si>
    <t>上海晨鑫家具厂</t>
  </si>
  <si>
    <t>上海盛徐模具制造有限公司</t>
  </si>
  <si>
    <t>上海渝越木制品厂</t>
  </si>
  <si>
    <t>上海轩冕工贸有限公司</t>
  </si>
  <si>
    <t>上海市奉贤区寨前馄饨店</t>
  </si>
  <si>
    <t>上海市奉贤区维丰颐养院</t>
  </si>
  <si>
    <t>上海恒鑫纸业有限公司</t>
  </si>
  <si>
    <t>上海富士电梯有限公司</t>
  </si>
  <si>
    <t>上海松田木业有限公司</t>
  </si>
  <si>
    <t>上海方欣针织制衣有限公司</t>
  </si>
  <si>
    <r>
      <rPr>
        <sz val="16"/>
        <rFont val="仿宋_GB2312"/>
        <charset val="134"/>
      </rPr>
      <t>上海</t>
    </r>
    <r>
      <rPr>
        <sz val="16"/>
        <rFont val="方正书宋_GBK"/>
        <charset val="134"/>
      </rPr>
      <t>勍</t>
    </r>
    <r>
      <rPr>
        <sz val="16"/>
        <rFont val="仿宋_GB2312"/>
        <charset val="134"/>
      </rPr>
      <t>新木业有限公司</t>
    </r>
  </si>
  <si>
    <t>上海艺创装饰材料有限公司</t>
  </si>
  <si>
    <t>上海鑫奥圣金属制品有限公司</t>
  </si>
  <si>
    <t>上海市奉贤区西渡幼儿园</t>
  </si>
  <si>
    <t>上海伊通有限公司</t>
  </si>
  <si>
    <t>上海勤道建筑劳务有限公司</t>
  </si>
  <si>
    <t>上海茉莉制衣有限公司</t>
  </si>
  <si>
    <t>上海杜玛科技股份有限公司</t>
  </si>
  <si>
    <t>上海宝岛游艇有限公司</t>
  </si>
  <si>
    <t>上海笙阳数码设备有限公司</t>
  </si>
  <si>
    <t>上海翔康餐饮管理有限公司</t>
  </si>
  <si>
    <t>日浦服装辅料（上海）有限公司</t>
  </si>
  <si>
    <t>上海西屋高新集团有限公司</t>
  </si>
  <si>
    <t>上海贝辉木业有限公司</t>
  </si>
  <si>
    <t>上海储达时装有限公司</t>
  </si>
  <si>
    <t>上海艾婴乐实业有限公司</t>
  </si>
  <si>
    <t>上海斯尔丽服饰有限公司</t>
  </si>
  <si>
    <t>上海市奉贤区南桥镇关港养老院</t>
  </si>
  <si>
    <t>上海文帅餐饮管理有限公司</t>
  </si>
  <si>
    <t>赫尔工业设备（上海）有限公司</t>
  </si>
  <si>
    <t>上海奔隽实业有限公司</t>
  </si>
  <si>
    <t>上海奉浦玻璃制品厂</t>
  </si>
  <si>
    <t>上海江林仓储有限公司</t>
  </si>
  <si>
    <t>上海市奉贤区西渡学校</t>
  </si>
  <si>
    <t>上海奉浦工业设备安装有限公司</t>
  </si>
  <si>
    <t>上海浙海投资管理有限公司</t>
  </si>
  <si>
    <t>上海老街土特产有限公司奉贤分公司</t>
  </si>
  <si>
    <t>上海攀峰纸业有限公司</t>
  </si>
  <si>
    <t>上海奉贤浦南汽车修理厂</t>
  </si>
  <si>
    <t>上海申星洗涤设备公司三厂</t>
  </si>
  <si>
    <t>上海市奉贤区黄浦江防汛墙管理所</t>
  </si>
  <si>
    <t>上海跃圣食品有限公司</t>
  </si>
  <si>
    <t>上海天秀服饰有限公司</t>
  </si>
  <si>
    <t>上海奉顺实业有限公司</t>
  </si>
  <si>
    <t>上海彩铺工艺品有限公司</t>
  </si>
  <si>
    <t>上海汤泉宫浴室</t>
  </si>
  <si>
    <t>上海纳全精密设备制造有限公司</t>
  </si>
  <si>
    <t>上海宇鹤展示有限公司</t>
  </si>
  <si>
    <t>上海冉慧纺织服饰有限公司</t>
  </si>
  <si>
    <t>上海掌柜的店餐饮管理有限公司</t>
  </si>
  <si>
    <t>上海递领道具制作有限公司</t>
  </si>
  <si>
    <t>上海高中压阀门股份有限公司</t>
  </si>
  <si>
    <t>上海市奉贤区待问幼儿园</t>
  </si>
  <si>
    <t>上海奉贤肖塘铜带有限公司</t>
  </si>
  <si>
    <t>双城风机（上海）有限公司</t>
  </si>
  <si>
    <t>上海厚悦机械制造有限公司</t>
  </si>
  <si>
    <t>上海和汇安全用品有限公司</t>
  </si>
  <si>
    <t>上海英特罗机械电气制造股份有限公司</t>
  </si>
  <si>
    <t>上海台意宾馆有限公司</t>
  </si>
  <si>
    <t>上海彗珑实业有限公司</t>
  </si>
  <si>
    <t>上海春沂环保设备有限公司</t>
  </si>
  <si>
    <t>上海市奉贤区西渡小学</t>
  </si>
  <si>
    <t>上海恒企精密机械厂</t>
  </si>
  <si>
    <t>上海科伟达智能科技有限公司</t>
  </si>
  <si>
    <t>上海楚廷数码科技有限公司</t>
  </si>
  <si>
    <t>上海和兴置业有限公司</t>
  </si>
  <si>
    <t>上海市奉贤区新南幼儿园</t>
  </si>
  <si>
    <t>上海涛浦斯塑胶原料有限公司</t>
  </si>
  <si>
    <t>上海白猫专用化学品有限公司</t>
  </si>
  <si>
    <t>上海唯宝机械有限公司</t>
  </si>
  <si>
    <t>上海凤佳篷布涂层厂</t>
  </si>
  <si>
    <t>上海市奉贤区 西渡街道城市运行管理中心</t>
  </si>
  <si>
    <t>上海市奉贤区人民政府西渡街道办事处</t>
  </si>
  <si>
    <t>上海泽扬制卡有限公司</t>
  </si>
  <si>
    <t>斯必克（上海）流体技术有限公司</t>
  </si>
  <si>
    <t>上海普阳单向透视材料有限公司</t>
  </si>
  <si>
    <t>上海品阳复合材料有限公司</t>
  </si>
  <si>
    <t>上海祥翼供应链管理有限公司</t>
  </si>
  <si>
    <t>上海双良木业有限公司</t>
  </si>
  <si>
    <t>上海煊懿电子科技有限公司</t>
  </si>
  <si>
    <t>上海江宏电子有限公司</t>
  </si>
  <si>
    <t>上海温龙化纤有限公司</t>
  </si>
  <si>
    <t>优味鲜餐饮（上海）有限公司</t>
  </si>
  <si>
    <t>上海西渡房产开发有限公司</t>
  </si>
  <si>
    <t>上海陆加壹胶黏制品有限公司</t>
  </si>
  <si>
    <t>上海申港塑料厂</t>
  </si>
  <si>
    <t>上海碧兆实业有限公司</t>
  </si>
  <si>
    <r>
      <rPr>
        <sz val="16"/>
        <rFont val="仿宋_GB2312"/>
        <charset val="134"/>
      </rPr>
      <t>上海</t>
    </r>
    <r>
      <rPr>
        <sz val="16"/>
        <rFont val="方正书宋_GBK"/>
        <charset val="134"/>
      </rPr>
      <t>潾</t>
    </r>
    <r>
      <rPr>
        <sz val="16"/>
        <rFont val="仿宋_GB2312"/>
        <charset val="134"/>
      </rPr>
      <t>源餐饮服务有限公司</t>
    </r>
  </si>
  <si>
    <t>上海天龙电梯配件有限公司</t>
  </si>
  <si>
    <t>上海媛文服饰有限公司</t>
  </si>
  <si>
    <t>上海骁骁纸业包装有限公司</t>
  </si>
  <si>
    <t>上海华运制衣有限公司</t>
  </si>
  <si>
    <t>上海市奉贤区肖塘纸箱厂</t>
  </si>
  <si>
    <t>上海保腾新型建材设备有限公司</t>
  </si>
  <si>
    <t>上海市奉贤区西渡街道社区卫生服务中心</t>
  </si>
  <si>
    <t>上海市奉贤区轩辕酒店</t>
  </si>
  <si>
    <t>中铁二十局集团有限公司（上海房建项目）</t>
  </si>
  <si>
    <t>上海刚仁机电设备有限公司</t>
  </si>
  <si>
    <t>上海汇海制衣有限公司</t>
  </si>
  <si>
    <t>莫拓尔国际贸易（上海）有限公司</t>
  </si>
  <si>
    <t>上海乐邦房地产经纪有限公司</t>
  </si>
  <si>
    <t>上海帕竭希金属制品有限公司</t>
  </si>
  <si>
    <t>上海市奉贤区群楠餐饮店</t>
  </si>
  <si>
    <r>
      <rPr>
        <sz val="16"/>
        <rFont val="方正书宋_GBK"/>
        <charset val="134"/>
      </rPr>
      <t>氿</t>
    </r>
    <r>
      <rPr>
        <sz val="16"/>
        <rFont val="仿宋_GB2312"/>
        <charset val="134"/>
      </rPr>
      <t>云创业孵化器（上海）有限公司</t>
    </r>
  </si>
  <si>
    <t>上海优典家具有限公司</t>
  </si>
  <si>
    <t>上海申泥建材有限公司</t>
  </si>
  <si>
    <t>上海航星通用电器有限公司</t>
  </si>
  <si>
    <t>上海逸明恒业食品有限公司</t>
  </si>
  <si>
    <t>上海琪械实业有限公司</t>
  </si>
  <si>
    <t>上海则峰实业有限公司</t>
  </si>
  <si>
    <t>上海伽圣物业有限公司</t>
  </si>
  <si>
    <t>上海康允食品有限公司</t>
  </si>
  <si>
    <t>上海宁鼎物业管理有限公司</t>
  </si>
  <si>
    <t>上海耀寓公共租凭住房运营有限公司</t>
  </si>
  <si>
    <t>上海市奉贤区浦江湾幼儿园</t>
  </si>
  <si>
    <t>上海奉贤好时光幼儿园</t>
  </si>
  <si>
    <t>上海敏佳印刷制版有限公司</t>
  </si>
  <si>
    <t>上海姚沪建材有限公司</t>
  </si>
  <si>
    <t>上海良汇纸业有限公司</t>
  </si>
  <si>
    <t>上海毅欧餐饮管理有限公司</t>
  </si>
  <si>
    <t>上海聚迈酒店</t>
  </si>
  <si>
    <t>上海京嵘科技有限公司</t>
  </si>
  <si>
    <t>上海平方机械设备有限公司</t>
  </si>
  <si>
    <t>上海禹茂再生资源回收中心</t>
  </si>
  <si>
    <t>上海欧邦包装印务有限公司</t>
  </si>
  <si>
    <t>中交第三航务工程局有限公司</t>
  </si>
  <si>
    <t>上海莹石塑料模具成型有限公司</t>
  </si>
  <si>
    <t>上海人和工程建设有限公司</t>
  </si>
  <si>
    <t>上海梅陇新型门窗有限公司</t>
  </si>
  <si>
    <t>华利玻璃棉（上海）有限公司</t>
  </si>
  <si>
    <t>上海环照门业有限公司</t>
  </si>
  <si>
    <t>上海亿博机电设备有限公司</t>
  </si>
  <si>
    <t>上海富仕日化有限公司</t>
  </si>
  <si>
    <t>上海善德新材料科技有限公司</t>
  </si>
  <si>
    <t>上海贵誉电气有限公司</t>
  </si>
  <si>
    <t>上海裕荛餐饮管理有限公司</t>
  </si>
  <si>
    <t>上海信远包装科技有限公司</t>
  </si>
  <si>
    <t>上海忆鹤服装整理有限公司</t>
  </si>
  <si>
    <t>上海航钦商贸有限公司</t>
  </si>
  <si>
    <t>上海凯豪制衣有限公司</t>
  </si>
  <si>
    <t>上海松尾钢结构有限公司</t>
  </si>
  <si>
    <t>上海浦桥机电有限公司</t>
  </si>
  <si>
    <t>上海上建西渡新型建材有限公司</t>
  </si>
  <si>
    <t>上海迦太果蔬有限公司</t>
  </si>
  <si>
    <t>上海惠家超市有限公司</t>
  </si>
  <si>
    <t>上海迅庞实业有限公司</t>
  </si>
  <si>
    <t>上海建工建材科技集团股份有限公司临港新片区构件厂</t>
  </si>
  <si>
    <t>上海惠浦食品有限公司</t>
  </si>
  <si>
    <t>上海昱钢包装机械有限公司</t>
  </si>
  <si>
    <t>上海自强广播电视设备有限公司</t>
  </si>
  <si>
    <r>
      <rPr>
        <sz val="16"/>
        <rFont val="仿宋_GB2312"/>
        <charset val="134"/>
      </rPr>
      <t>上海钦</t>
    </r>
    <r>
      <rPr>
        <sz val="16"/>
        <rFont val="方正书宋_GBK"/>
        <charset val="134"/>
      </rPr>
      <t>喆</t>
    </r>
    <r>
      <rPr>
        <sz val="16"/>
        <rFont val="仿宋_GB2312"/>
        <charset val="134"/>
      </rPr>
      <t>仓储服务有限公司</t>
    </r>
  </si>
  <si>
    <t>上海奉贤区五宅青春里颐养院</t>
  </si>
  <si>
    <t>上海华联泵业有限公司</t>
  </si>
  <si>
    <t>上海半径电力铜材有限公司</t>
  </si>
  <si>
    <t>上海吉佩频旭物业管理有限公司</t>
  </si>
  <si>
    <t>上海语斯达诺时装有限公司</t>
  </si>
  <si>
    <t>上海俊户实业有限公司</t>
  </si>
  <si>
    <t>上海六蓓餐饮管理有限公司</t>
  </si>
  <si>
    <t>上海交运船舶有限公司</t>
  </si>
  <si>
    <t>上海市奉贤区其玺餐饮店</t>
  </si>
  <si>
    <t>上海鸳都国际贸易有限公司</t>
  </si>
  <si>
    <t>伟星集团上海实业发展有限公司</t>
  </si>
  <si>
    <t>上海舜隆建设集团有限公司</t>
  </si>
  <si>
    <t>上海旭和环境设备有限公司</t>
  </si>
  <si>
    <t>上海景发纸箱包装有限公司</t>
  </si>
  <si>
    <t>上海兴驰电子有限公司</t>
  </si>
  <si>
    <t>上海德亿金属制品有限公司</t>
  </si>
  <si>
    <t>上海郡华厨具设备有限公司</t>
  </si>
  <si>
    <t>上海蓝思凯金属结构安装有限公司</t>
  </si>
  <si>
    <t>上海万和橡塑有限公司</t>
  </si>
  <si>
    <t>上海巧够超市有限公司</t>
  </si>
  <si>
    <t>上海永泉电子仪器有限公司</t>
  </si>
  <si>
    <t>上海默德泰柯机械有限公司</t>
  </si>
  <si>
    <t>上海智琛五金制品有限公司</t>
  </si>
  <si>
    <t>上海天宥企业管理咨询有限公司</t>
  </si>
  <si>
    <t>上海欣乐琦服饰有限公司</t>
  </si>
  <si>
    <t>上海忠范建筑设备有限公司</t>
  </si>
  <si>
    <t>上海市奉贤区食满餐饮店</t>
  </si>
  <si>
    <t>上海宁派商贸有限公司</t>
  </si>
  <si>
    <t>上海倍庭家居科技有限公司</t>
  </si>
  <si>
    <t>骊住美标卫生洁具制造（上海）有限公司</t>
  </si>
  <si>
    <t>上海浦丽实业有限公司</t>
  </si>
  <si>
    <r>
      <rPr>
        <sz val="16"/>
        <rFont val="仿宋_GB2312"/>
        <charset val="134"/>
      </rPr>
      <t>上海建</t>
    </r>
    <r>
      <rPr>
        <sz val="16"/>
        <rFont val="方正书宋_GBK"/>
        <charset val="134"/>
      </rPr>
      <t>彧</t>
    </r>
    <r>
      <rPr>
        <sz val="16"/>
        <rFont val="仿宋_GB2312"/>
        <charset val="134"/>
      </rPr>
      <t>企业发展有限公司</t>
    </r>
  </si>
  <si>
    <t>伍尔特拜尔米（上海）汽车紧固件有限公司</t>
  </si>
  <si>
    <t>上海祥充贸易有限公司</t>
  </si>
  <si>
    <t>上海众章展览用品有限公司</t>
  </si>
  <si>
    <t>上海意湃实业有限公司</t>
  </si>
  <si>
    <t>上海市奉贤区顺容餐饮店</t>
  </si>
  <si>
    <t>中体二十局集团有限公司（上海房建项目）</t>
  </si>
  <si>
    <t>上海冠众光学科技有限公司</t>
  </si>
  <si>
    <t>上海福弘纸业有限公司</t>
  </si>
  <si>
    <t>上海征尚医疗器械有限公司</t>
  </si>
  <si>
    <t>上海埃索精密工业有限公司</t>
  </si>
  <si>
    <t>泰鼐屹（上海）塑料包装有限公司</t>
  </si>
  <si>
    <t>上海沪能防腐隔热工程技术有限公司</t>
  </si>
  <si>
    <t>上海沪派门窗有限公司</t>
  </si>
  <si>
    <t>上海沈南机械科技有限公司</t>
  </si>
  <si>
    <t>上海新建宠物用品有限公司</t>
  </si>
  <si>
    <t>上海米奥里实业有限公司</t>
  </si>
  <si>
    <t>弘正储能（上海）能源科技有限公司</t>
  </si>
  <si>
    <t>上海和锋电器有限公司</t>
  </si>
  <si>
    <t>大理春沐源农业科技有限公司</t>
  </si>
  <si>
    <t>绍特拉斯（上海）过滤设备制造有限公司</t>
  </si>
  <si>
    <t>上海和兴云蕾餐饮服务有限公司</t>
  </si>
  <si>
    <t>上海汇华机械设备有限公司</t>
  </si>
  <si>
    <t>上海阅宸医疗用品有限公司</t>
  </si>
  <si>
    <t>上海东美包装科技有限公司</t>
  </si>
  <si>
    <t>上海淼铄实业有限公司</t>
  </si>
  <si>
    <t>上海祁展机械设备有限公司</t>
  </si>
  <si>
    <t>捷科实业（上海）有限公司</t>
  </si>
  <si>
    <t>上海八村实业发展有限公司</t>
  </si>
  <si>
    <t>上海裕烁会展服务有限公司</t>
  </si>
  <si>
    <t>信广包装（上海）有限公司</t>
  </si>
  <si>
    <t>上海市奉贤区广圆酒店</t>
  </si>
  <si>
    <t>上海益鸣机械设备有限公司</t>
  </si>
  <si>
    <t>上海丰东热处理工程有限公司</t>
  </si>
  <si>
    <t>上海松昊钢结构有限公司</t>
  </si>
  <si>
    <t>上海海旗环保科技有限公司</t>
  </si>
  <si>
    <t>上海杨成包装有限公司</t>
  </si>
  <si>
    <t>上海城建道桥工程有限公司</t>
  </si>
  <si>
    <t>上海申洪机械制造有限公司</t>
  </si>
  <si>
    <t>上海凯旭针织有限公司</t>
  </si>
  <si>
    <t>上海景贤仓储管理有限公司</t>
  </si>
  <si>
    <t>上海市奉贤区待问中学</t>
  </si>
  <si>
    <t>上海菡强电梯配件有限公司</t>
  </si>
  <si>
    <t>上海品间公共租凭住房运营（集团）有限公司</t>
  </si>
  <si>
    <t>上海迅翔水利工程有限公司</t>
  </si>
  <si>
    <t>上海威和实业有限公司</t>
  </si>
  <si>
    <t>上海迪野实业有限公司</t>
  </si>
  <si>
    <t>上海优磨精密制造有限公司</t>
  </si>
  <si>
    <t>上海水星电子商务有限公司</t>
  </si>
  <si>
    <t>上海栩蒲企业管理有限公司</t>
  </si>
  <si>
    <t>上海驰塑管业有限公司</t>
  </si>
  <si>
    <t>上海衍懿塑料制品有限公司</t>
  </si>
  <si>
    <t>上海恒良建材有限公司</t>
  </si>
  <si>
    <t>上海西屋开关有限公司</t>
  </si>
  <si>
    <t>上海战南食品有限公司</t>
  </si>
  <si>
    <t>上海日升制衣有限公司</t>
  </si>
  <si>
    <t>岱诺（上海）文化传播有限公司</t>
  </si>
  <si>
    <t>上海醉清风健康科技股份有限公司</t>
  </si>
  <si>
    <t>上海渠昂自动化仪表有限公司</t>
  </si>
  <si>
    <t>上海意欣医疗器械有限公司</t>
  </si>
  <si>
    <t>上海博达医疗仪器有限公司</t>
  </si>
  <si>
    <t>上海弥州餐饮服务有限公司</t>
  </si>
  <si>
    <t>上海三晶特种涂料厂</t>
  </si>
  <si>
    <t>上海悦腾辉建设有限公司</t>
  </si>
  <si>
    <t>上海促进电子有限公司</t>
  </si>
  <si>
    <t>上海明龙车业有限公司</t>
  </si>
  <si>
    <t>上海市奉贤区圣峰浴室</t>
  </si>
  <si>
    <t>上海稣龙实业有限公司</t>
  </si>
  <si>
    <t>上海市奉贤区刘安餐饮店</t>
  </si>
  <si>
    <t>上海润银时装有限公司</t>
  </si>
  <si>
    <t>上海欢旗科技有限公司</t>
  </si>
  <si>
    <t>上海泛瑞坎普房车露营地俱乐部有限公司</t>
  </si>
  <si>
    <t>上海宜德电子制造有限公司</t>
  </si>
  <si>
    <t>上海凯阔机电设备有限公司</t>
  </si>
  <si>
    <t>上海钱丰纺织品有限公司</t>
  </si>
  <si>
    <t>上海迈斯建筑科技中心</t>
  </si>
  <si>
    <t>上海宝晋物业管理有限公司</t>
  </si>
  <si>
    <t>上海屿展企业管理有限公司</t>
  </si>
  <si>
    <t>上海诗开金属制品有限公司</t>
  </si>
  <si>
    <t>台前幕后（上海）电子科技有限公司</t>
  </si>
  <si>
    <t>上海依成机电科技有限公司</t>
  </si>
  <si>
    <t>钹鑫科技（上海）股份有限公司</t>
  </si>
  <si>
    <t>上海盒马科技网络有限公司</t>
  </si>
  <si>
    <t>上海羽致服饰有限公司</t>
  </si>
  <si>
    <t>上海欧士通机电设备有限公司</t>
  </si>
  <si>
    <t>上海卿一投资管理有限公司</t>
  </si>
  <si>
    <t>上海懿鸣电子商务有限公司</t>
  </si>
  <si>
    <t>上海垒索服饰整理有限公司</t>
  </si>
  <si>
    <t>泉膳（中国）投资有限公司</t>
  </si>
  <si>
    <t>上海骏发玻璃技术有限公司</t>
  </si>
  <si>
    <t>上海妍泰时装有限公司</t>
  </si>
  <si>
    <t>睛目光学科技（上海）有限公司</t>
  </si>
  <si>
    <t>上海家湘小院餐饮管理有限公司</t>
  </si>
  <si>
    <t>海博瑞斯金属科技（上海）有限公司</t>
  </si>
  <si>
    <t>上海聚蓝水处理科技有限公司</t>
  </si>
  <si>
    <t>上海西渡市政建筑工程有限公司</t>
  </si>
  <si>
    <t>上海市奉贤区建国餐饮店</t>
  </si>
  <si>
    <t>上海森力针织品有限公司</t>
  </si>
  <si>
    <t>上海铁鹰针织器材厂</t>
  </si>
  <si>
    <t>宏润建设集团股份有限公司</t>
  </si>
  <si>
    <t>上海市奉贤区浙海饭店</t>
  </si>
  <si>
    <t>上海曙宇制冷设备有限公司</t>
  </si>
  <si>
    <t>上海江材建材有限公司</t>
  </si>
  <si>
    <t>中铁二十局集团有限公司</t>
  </si>
  <si>
    <t>上海农资西渡仓库有限公司</t>
  </si>
  <si>
    <t>上海威禄文信智能科技有限公司</t>
  </si>
  <si>
    <t>上海飞乐汽车控制系统有限公司</t>
  </si>
  <si>
    <t>上海林友真空电子厂</t>
  </si>
  <si>
    <t>上海老街土特产有限公司</t>
  </si>
  <si>
    <t>上海明功塑料制品有限公司</t>
  </si>
  <si>
    <t>上海润元家具制造有限公司</t>
  </si>
  <si>
    <t>上海东石塘再生能源有限公司</t>
  </si>
  <si>
    <t>中石化（上海）石油化工研究院有限公司</t>
  </si>
  <si>
    <t>上海双祥光学科技有限公司</t>
  </si>
  <si>
    <t>上海保立佳新材料有限公司</t>
  </si>
  <si>
    <t>上海金力泰化工股份有限公司</t>
  </si>
  <si>
    <t>上海奉贤西部污水处理有限公司</t>
  </si>
  <si>
    <t>中远海运化工物流有限公司</t>
  </si>
  <si>
    <t>东胜化学（上海）有限公司</t>
  </si>
  <si>
    <t>上海市奉贤区气象局</t>
  </si>
  <si>
    <t>上海福膜环保科技有限公司</t>
  </si>
  <si>
    <t>上海森泰彩印包装有限公司</t>
  </si>
  <si>
    <t>上海万溯药业有限公司</t>
  </si>
  <si>
    <t>兴农药业（中国）有限公司</t>
  </si>
  <si>
    <t>冉聚（上海）高新材料有限公司</t>
  </si>
  <si>
    <t>上海富雷机电制造有限公司</t>
  </si>
  <si>
    <t>上海汤尧舜禹祺电气设备制造有限公司</t>
  </si>
  <si>
    <t>上海发发建材有限公司</t>
  </si>
  <si>
    <t>上海海光电机有限公司</t>
  </si>
  <si>
    <t>上海申诚液压气动公司</t>
  </si>
  <si>
    <t>上海柘园坊涧餐饮管理服务有限公司</t>
  </si>
  <si>
    <t>上海丹凤贸易有限公司</t>
  </si>
  <si>
    <t>上海林春万向轮制造有限公司</t>
  </si>
  <si>
    <t>上海星舞演出设备有限公司</t>
  </si>
  <si>
    <t>上海研普机电设备有限公司</t>
  </si>
  <si>
    <t>上海威士文通风工程设备有限公司</t>
  </si>
  <si>
    <t>上海乐亿塑料制品有限公司</t>
  </si>
  <si>
    <t>上海吉祥家美幕墙材料有限公司</t>
  </si>
  <si>
    <t>上海森蜂园蜂业有限公司</t>
  </si>
  <si>
    <t>上海柘林水电设备制造有限公司</t>
  </si>
  <si>
    <t>上海英科实业有限公司</t>
  </si>
  <si>
    <t>上海新研工业设备股份有限公司</t>
  </si>
  <si>
    <t>上海诚兴机械电子有限公司</t>
  </si>
  <si>
    <t>上海市动物无害化处理中心</t>
  </si>
  <si>
    <t>上海凯源泵业有限公司</t>
  </si>
  <si>
    <t>西藏中驰集团股份有限公司上海分公司</t>
  </si>
  <si>
    <t>上海柘中电气有限公司</t>
  </si>
  <si>
    <t>上海彤颜实业有限公司</t>
  </si>
  <si>
    <t>上海恋链不舍管理咨询有限公司</t>
  </si>
  <si>
    <t>上海谷科通风设备有限公司</t>
  </si>
  <si>
    <t>上海恒靓精工机械有限公司</t>
  </si>
  <si>
    <t>上海电克机械制造有限公司</t>
  </si>
  <si>
    <t>上海红箭自动化设备有限公司</t>
  </si>
  <si>
    <t>上海吴淞电气实业有限公司</t>
  </si>
  <si>
    <t>上海冷艺展览展示有限公司</t>
  </si>
  <si>
    <t>上海盛辉塑料股份有限公司</t>
  </si>
  <si>
    <t>上海合至金属制品有限公司</t>
  </si>
  <si>
    <t>上海鼎辉高科技建筑材料有限公司</t>
  </si>
  <si>
    <t>上海明梵电器工程有限公司</t>
  </si>
  <si>
    <t>上海惠广精细化工有限公司</t>
  </si>
  <si>
    <t>上海倍赢汽配有限公司</t>
  </si>
  <si>
    <t>鑫广再生资源（上海）有限公司</t>
  </si>
  <si>
    <t>上海城建日沥特种沥青有限公司</t>
  </si>
  <si>
    <t>上海广隆金属有限公司</t>
  </si>
  <si>
    <t>库夫纳纺织品制造（上海）有限公司</t>
  </si>
  <si>
    <t>上海荟元生物科技有限公司</t>
  </si>
  <si>
    <t>上海上荣包装技术有限公司</t>
  </si>
  <si>
    <t>上海梅翼物业管理有限公司</t>
  </si>
  <si>
    <t>三博生物科技（上海）有限公司</t>
  </si>
  <si>
    <t>上海吉振工贸有限公司</t>
  </si>
  <si>
    <t>上海市奉贤区兴宏餐饭店（刘建）</t>
  </si>
  <si>
    <t xml:space="preserve"> 上海鼓歌隆冲压件有限公司   </t>
  </si>
  <si>
    <t>晨光科慕氟材料（上海）有限公司</t>
  </si>
  <si>
    <t>上海日成电子有限公司</t>
  </si>
  <si>
    <t>上海千彩食品有限公司</t>
  </si>
  <si>
    <t>上海中锂实业有限公司</t>
  </si>
  <si>
    <t>上海贡怡机械厂</t>
  </si>
  <si>
    <t>上海勤锦实业有限公司</t>
  </si>
  <si>
    <t>上海博腾智拓医药科技有限公司</t>
  </si>
  <si>
    <t>上海升联化工有限公司</t>
  </si>
  <si>
    <t>上海欧朔智能包装科技有限公司</t>
  </si>
  <si>
    <t>上海沪正实业有限公司</t>
  </si>
  <si>
    <t>森佩富莱（上海）特种橡胶制品有限公司</t>
  </si>
  <si>
    <t>森佩理特（上海）塑胶制品有限公司</t>
  </si>
  <si>
    <t>上海市奉贤区海贝幼儿园</t>
  </si>
  <si>
    <t>上海冠兴投资有限公司</t>
  </si>
  <si>
    <t>上海市奉贤区新寺学校</t>
  </si>
  <si>
    <t>上海悦联化工有限公司</t>
  </si>
  <si>
    <t>上海华悦包装制品有限公司</t>
  </si>
  <si>
    <t>上海凯尔特阀门制造有限公司</t>
  </si>
  <si>
    <t>上海东捷建设（集团）有限公司奉贤分公司</t>
  </si>
  <si>
    <r>
      <rPr>
        <sz val="16"/>
        <rFont val="仿宋_GB2312"/>
        <charset val="134"/>
      </rPr>
      <t>陆</t>
    </r>
    <r>
      <rPr>
        <sz val="16"/>
        <rFont val="方正书宋_GBK"/>
        <charset val="134"/>
      </rPr>
      <t>玥</t>
    </r>
    <r>
      <rPr>
        <sz val="16"/>
        <rFont val="仿宋_GB2312"/>
        <charset val="134"/>
      </rPr>
      <t>（个人）</t>
    </r>
  </si>
  <si>
    <t>上海奉贤柘林五金器材厂</t>
  </si>
  <si>
    <t>上海杭申芝江电气设备有限公司</t>
  </si>
  <si>
    <t>上海克林技术开发有限公司</t>
  </si>
  <si>
    <t>上海曼御注塑机械有限公司</t>
  </si>
  <si>
    <t>特柯涂料（上海）有限公司</t>
  </si>
  <si>
    <t>上海富迪宠物服务有限公司</t>
  </si>
  <si>
    <t>上海金科机械制造有限公司</t>
  </si>
  <si>
    <t>上海海光铸造有限公司</t>
  </si>
  <si>
    <t>上海哈肯广告材料有限公司</t>
  </si>
  <si>
    <t>上海康美特科技发展有限公司</t>
  </si>
  <si>
    <t>上海奎武建筑工程有限公司</t>
  </si>
  <si>
    <t>上海舒洁净化空调机械有限公司</t>
  </si>
  <si>
    <t>上海凌涛建筑工程有限公司</t>
  </si>
  <si>
    <t>上海金厦实业有限公司</t>
  </si>
  <si>
    <t>佩特化工（上海）有限公司</t>
  </si>
  <si>
    <t>上海麦克林生化科技股份有限公司</t>
  </si>
  <si>
    <t>上海奉正砼制品有限公司</t>
  </si>
  <si>
    <t>上海申宝日用金属制品厂</t>
  </si>
  <si>
    <t>上海市奉贤西点青少年教育培训中心</t>
  </si>
  <si>
    <t>上海展兆通风设备制造有限公司</t>
  </si>
  <si>
    <t>上海恒巨鑫商业管理有限公司</t>
  </si>
  <si>
    <t>上海旭雅禾建筑材料有限公司</t>
  </si>
  <si>
    <t>上海颂达展览展示有限公司</t>
  </si>
  <si>
    <t>上海浚融建筑劳务有限公司</t>
  </si>
  <si>
    <t>久匡（上海）环境科技有限公司</t>
  </si>
  <si>
    <t>上海上京电气集团有限公司</t>
  </si>
  <si>
    <t>上海帆朝五金制品厂</t>
  </si>
  <si>
    <t>上海林频仪器股份有限公司</t>
  </si>
  <si>
    <t>上海勇灵包装制品有限公司</t>
  </si>
  <si>
    <t>上海鹏高生物科技有限公司</t>
  </si>
  <si>
    <t>上海赛煜金属制品有限公司</t>
  </si>
  <si>
    <t>上海南天电缆集团有限公司</t>
  </si>
  <si>
    <t>吴志明</t>
  </si>
  <si>
    <t>确信乐思化学（上海）有限公司</t>
  </si>
  <si>
    <t>上海长盈制衣有限公司</t>
  </si>
  <si>
    <t>上海海盛电器有限公司</t>
  </si>
  <si>
    <t>上海精成电器成套有限公司</t>
  </si>
  <si>
    <t>大金新材料（上海）有限公司</t>
  </si>
  <si>
    <t>上海北林景观有限公司</t>
  </si>
  <si>
    <t>理研亚西亚香料（上海）有限公司</t>
  </si>
  <si>
    <t>上海日多高分子材料有限公司</t>
  </si>
  <si>
    <t>上海古象化工科技发展有限公司</t>
  </si>
  <si>
    <t>大日精化（上海）化工有限公司</t>
  </si>
  <si>
    <t>叶建卿（个人）</t>
  </si>
  <si>
    <t>上海景宏不锈钢厨房设备有限公司</t>
  </si>
  <si>
    <t>上海凯善防腐设备有限公司</t>
  </si>
  <si>
    <t>孙瑞（个人）</t>
  </si>
  <si>
    <t>上海天安化工设备有限公司</t>
  </si>
  <si>
    <t>上海广昶工业科技有限公司</t>
  </si>
  <si>
    <t>上海练定新材料科技有限公司</t>
  </si>
  <si>
    <t>上海安锐盟企业服务有限公司</t>
  </si>
  <si>
    <t>上海兆维生物工程有限公司</t>
  </si>
  <si>
    <t>上海兆维奥利药业有限公司</t>
  </si>
  <si>
    <t>上海帝福新材料科技有限公司</t>
  </si>
  <si>
    <t>上海坤桥房地产有限公司</t>
  </si>
  <si>
    <t>上海祥盛医疗器械厂有限公司</t>
  </si>
  <si>
    <t>上海神洲阳光特种钢管有限公司</t>
  </si>
  <si>
    <t>上海荣建化工厂有限公司</t>
  </si>
  <si>
    <t>郑光政（个人）</t>
  </si>
  <si>
    <t>上海市奉贤区利兵小吃店</t>
  </si>
  <si>
    <t>上海优讯实业发展有限公司</t>
  </si>
  <si>
    <t>上海市奉贤区亚萍饮食店</t>
  </si>
  <si>
    <t>尼伦化学（上海）有限公司</t>
  </si>
  <si>
    <t>上海恒铼新材料有限公司</t>
  </si>
  <si>
    <t>上海中油奉贤石油有限公司（第四加油站）</t>
  </si>
  <si>
    <t>上海中油奉贤石油有限公司（第六加油站）</t>
  </si>
  <si>
    <t>上海奇奇市政工程有限公司</t>
  </si>
  <si>
    <t>上海梦胡实业有限公司</t>
  </si>
  <si>
    <t>上海市奉贤区江洲饭店</t>
  </si>
  <si>
    <t>上海市奉贤区永记饮食店</t>
  </si>
  <si>
    <t>上海市奉贤区勇铭饮食店</t>
  </si>
  <si>
    <t>常飞（个人）</t>
  </si>
  <si>
    <t>上海燕达建设有限公司</t>
  </si>
  <si>
    <t>上海优创化学品有限公司</t>
  </si>
  <si>
    <t>韦雪华（个人）</t>
  </si>
  <si>
    <t>上海春禹铸造有限公司</t>
  </si>
  <si>
    <t>上海申通电缆厂有限公司</t>
  </si>
  <si>
    <t>上海伟瑞环保工程有限公司</t>
  </si>
  <si>
    <t>上海旗杰石油机械有限公司</t>
  </si>
  <si>
    <t>上海太阳机械有限公司</t>
  </si>
  <si>
    <t>上海诺兴金属制品有限公司</t>
  </si>
  <si>
    <t>上海欣成暖通设备有限公司</t>
  </si>
  <si>
    <t>上海伊兴喷油泵制造有限公司</t>
  </si>
  <si>
    <t>上海卓汇机械有限公司</t>
  </si>
  <si>
    <t>上海市奉贤区士轩饮食店</t>
  </si>
  <si>
    <t>上海奉贤胡卫机电装配厂</t>
  </si>
  <si>
    <t>上海开林空调设备制造有限公司</t>
  </si>
  <si>
    <t>上海悦普建设工程有限公司</t>
  </si>
  <si>
    <t>洛登节能电气（上海）有限公司</t>
  </si>
  <si>
    <t>上海市奉贤区馨飨饮食店</t>
  </si>
  <si>
    <t>上海温岭纺织有限公司</t>
  </si>
  <si>
    <t>郭寿三（个人）</t>
  </si>
  <si>
    <t>朱庞甫（个人）</t>
  </si>
  <si>
    <t>上海康大消毒制剂厂</t>
  </si>
  <si>
    <t>上海天娇空调设备有限公司</t>
  </si>
  <si>
    <t>上海吉语金属制品有限公司</t>
  </si>
  <si>
    <t>严豪鑫（个人）</t>
  </si>
  <si>
    <t>刘国涛（个人）</t>
  </si>
  <si>
    <t>吴志明（个人）</t>
  </si>
  <si>
    <t>周天文（个人）</t>
  </si>
  <si>
    <t>罗巨先（个人）</t>
  </si>
  <si>
    <t>曹霖健（个人）</t>
  </si>
  <si>
    <t>缪昌琴（个人）</t>
  </si>
  <si>
    <t>刘卡卡（个人）</t>
  </si>
  <si>
    <t>上海信选制衣有限公司</t>
  </si>
  <si>
    <t>上海柘林轻化机械有限公司</t>
  </si>
  <si>
    <t>上海香依味餐饮管理有限公司柘林店</t>
  </si>
  <si>
    <t>上海冉惠物资经营部</t>
  </si>
  <si>
    <t>上海亭大加油站有限公司</t>
  </si>
  <si>
    <t>华东理工大学</t>
  </si>
  <si>
    <t>招商局物业管理有限公司上海分公司</t>
  </si>
  <si>
    <t>上海电气先锋电机有限公司</t>
  </si>
  <si>
    <t>上海杭州湾经济技术开发有限公司</t>
  </si>
  <si>
    <t>上海市奉贤区新塘老财记点心店（个体工商户）</t>
  </si>
  <si>
    <t>上海南化工业气体有限公司</t>
  </si>
  <si>
    <t>上海德丽机械厂</t>
  </si>
  <si>
    <t>葆丽康生物科技（上海）有限公司</t>
  </si>
  <si>
    <t>上海奔原汽车后视镜有限公司</t>
  </si>
  <si>
    <t>徐红（个人）</t>
  </si>
  <si>
    <t>格瑞夫（上海）投资管理有限公司</t>
  </si>
  <si>
    <t>达塔（上海）仓储服务有限公司</t>
  </si>
  <si>
    <t>格瑞夫（上海）包装有限公司</t>
  </si>
  <si>
    <t>上海天鸿分子筛有限公司</t>
  </si>
  <si>
    <t>上海海维工业控制有限公司</t>
  </si>
  <si>
    <t>上海鸿达饮料有限公司</t>
  </si>
  <si>
    <t>上海市奉贤区胡桥学校</t>
  </si>
  <si>
    <t>上海晨迪金属结构件有限公司</t>
  </si>
  <si>
    <t>上海奉贤区柘林镇福利院</t>
  </si>
  <si>
    <t>上海成易电控设备有限公司</t>
  </si>
  <si>
    <t>上海冠带通风节能设备有限公司</t>
  </si>
  <si>
    <t>上海舜斯新材料科技有限公司</t>
  </si>
  <si>
    <t>上海市奉贤区柘林学校</t>
  </si>
  <si>
    <t>上海市奉贤区柘林幼儿园</t>
  </si>
  <si>
    <t>上海恒业微晶材料科技股份有限公司</t>
  </si>
  <si>
    <t>上海沃仕机械有限公司</t>
  </si>
  <si>
    <t>蒋姝（个人）</t>
  </si>
  <si>
    <t>上海柘新超市有限公司</t>
  </si>
  <si>
    <t>上海韵霓新型材料有限公司</t>
  </si>
  <si>
    <t>中国人民解放军上海市奉贤区人民武装部</t>
  </si>
  <si>
    <t>上海信震精密金属制品有限公司</t>
  </si>
  <si>
    <t>上海华鹰轿车维修厂</t>
  </si>
  <si>
    <t>上海盘廷实业有限公司</t>
  </si>
  <si>
    <t>有魁隆（上海）橡塑制品有限公司</t>
  </si>
  <si>
    <t>余青峰（个人）</t>
  </si>
  <si>
    <t>上海正元机械制造有限公司</t>
  </si>
  <si>
    <t>上海海之碗酒家</t>
  </si>
  <si>
    <t>上海陆吧宾馆店</t>
  </si>
  <si>
    <t>舸灵海洋技术（上海）有限公司</t>
  </si>
  <si>
    <t>上海舜雅化工有限公司</t>
  </si>
  <si>
    <t>上海柘林纸箱有限公司</t>
  </si>
  <si>
    <t>上海隽拓物业管理有限公司</t>
  </si>
  <si>
    <t>上海银锅环保科技有限公司</t>
  </si>
  <si>
    <t>上海双桦汽车零部件股份有限公司</t>
  </si>
  <si>
    <t>上海兴达线缆设备有限公司</t>
  </si>
  <si>
    <t>上海精正建设工程有限公司</t>
  </si>
  <si>
    <t>上海市奉贤区可意饮食店</t>
  </si>
  <si>
    <t>上海旦清防护科技有限公司</t>
  </si>
  <si>
    <t>一早想你（上海）餐饮服务有限公司</t>
  </si>
  <si>
    <t>上海力驭润滑油有限公司</t>
  </si>
  <si>
    <t>空气化工产品系统（上海）有限公司</t>
  </si>
  <si>
    <t>上海华星电器有限公司</t>
  </si>
  <si>
    <t>上海彰泰家具制造有限公司</t>
  </si>
  <si>
    <t>阿法埃莎（中国）化学有限公司</t>
  </si>
  <si>
    <t>上海市奉贤区柘林镇人民政府</t>
  </si>
  <si>
    <t>上海汉司汽车材料有限公司</t>
  </si>
  <si>
    <t>上海天旗物流有限公司</t>
  </si>
  <si>
    <t>上海长盈环保服务有限公司</t>
  </si>
  <si>
    <t>澳中（上海）农牧技术有限公司</t>
  </si>
  <si>
    <t>上海藤仓化成涂料有限公司</t>
  </si>
  <si>
    <t>中铁十五局集团有限公司</t>
  </si>
  <si>
    <t>上海赛航洗涤设备有限公司</t>
  </si>
  <si>
    <t>上海市奉贤区殡仪馆</t>
  </si>
  <si>
    <t>上海橡胶机械一厂有限公司</t>
  </si>
  <si>
    <t>上海文鑫拆车有限公司</t>
  </si>
  <si>
    <t>上海上电电容器有限公司</t>
  </si>
  <si>
    <t>上海剑泉泵阀制造有限公司</t>
  </si>
  <si>
    <t>上海耀科印刷机械有限公司</t>
  </si>
  <si>
    <t>上海奉贤柘中电子仪器有限公司</t>
  </si>
  <si>
    <t>上海铿仕实业有限公司</t>
  </si>
  <si>
    <t>瑞思拓（上海）不锈钢管有限公司</t>
  </si>
  <si>
    <t>上海率远物流有限公司</t>
  </si>
  <si>
    <t>上海东湖生物医学有限公司</t>
  </si>
  <si>
    <t>上海聚恒贸易有限公司</t>
  </si>
  <si>
    <t>上海奉贤廷枫旅馆店</t>
  </si>
  <si>
    <t>上海正昊实业有限公司</t>
  </si>
  <si>
    <t>上海深泽电器有限公司</t>
  </si>
  <si>
    <t>上海陶山包装机械有限公司</t>
  </si>
  <si>
    <t>上海金民给水设备安装工程有限公司</t>
  </si>
  <si>
    <t>上海交山阁酒店管理有限公司</t>
  </si>
  <si>
    <t>戴中林（个人）</t>
  </si>
  <si>
    <t>上海创稷工贸有限公司</t>
  </si>
  <si>
    <t>殷海伦（长吃饮食店）（个人）</t>
  </si>
  <si>
    <t>上海耀恒玻璃制品有限公司</t>
  </si>
  <si>
    <t>上海申贤恒温设备厂</t>
  </si>
  <si>
    <t>上海东明动力设备有限公司</t>
  </si>
  <si>
    <t>上海悦科通讯有限公司</t>
  </si>
  <si>
    <t>上海素闻智能设备有限公司</t>
  </si>
  <si>
    <t>上海漾铭精密模具有限公司</t>
  </si>
  <si>
    <t>上海超越佳机电有限公司</t>
  </si>
  <si>
    <t>高朋供应链管理（上海）有限公司</t>
  </si>
  <si>
    <t>肯趣（上海）智能科技发展有限公司</t>
  </si>
  <si>
    <t>罗朝思（上海市奉贤区锐林餐饮店）</t>
  </si>
  <si>
    <t>上海江洋木业有限公司</t>
  </si>
  <si>
    <t>上海韬林高分子材料有限公司</t>
  </si>
  <si>
    <t>上海蓉坤流体控制设备有限公司</t>
  </si>
  <si>
    <t>上海市奉贤区柘林镇社区卫生服务中心（上海市奉贤区柘林
镇卫生院</t>
  </si>
  <si>
    <t>上海彩星化工有限公司</t>
  </si>
  <si>
    <t>上海海皓电器设备有限公司</t>
  </si>
  <si>
    <t>上海飞康机械电器有限公司</t>
  </si>
  <si>
    <t>上海海兴电器设备有限公司</t>
  </si>
  <si>
    <t>上海地铁物业管理有限公司</t>
  </si>
  <si>
    <t>新银豪国际物流（上海）有限公司</t>
  </si>
  <si>
    <t>上海卧颖实业有限公司</t>
  </si>
  <si>
    <t>上海瑞地格乐亚克力制品有限公司</t>
  </si>
  <si>
    <t>上海港口化工物流有限公司</t>
  </si>
  <si>
    <t>上海巴世夫化工涂料有限公司</t>
  </si>
  <si>
    <t>上海星火开发区社会服务有限公司</t>
  </si>
  <si>
    <t>上海契福机械制造有限公司</t>
  </si>
  <si>
    <t>荣卫新材料科技（上海）有限公司</t>
  </si>
  <si>
    <t>上海杜剑机械设备制造有限公司</t>
  </si>
  <si>
    <t>上海荣和建筑装饰工程有限公司</t>
  </si>
  <si>
    <t>大韩道恩高分子材料（上海）有限公司</t>
  </si>
  <si>
    <t>瑞素士化学（上海）有限公司</t>
  </si>
  <si>
    <t>上海吉中金属材料有限公司</t>
  </si>
  <si>
    <t>上海秉畦涂装工程有限公司</t>
  </si>
  <si>
    <t>上海三环高压密封配件厂</t>
  </si>
  <si>
    <t>上海爱勒化工有限公司</t>
  </si>
  <si>
    <t>上海靓觅物流有限公司</t>
  </si>
  <si>
    <t>上海富巽包装科技有限公司</t>
  </si>
  <si>
    <t>北京天方维特科技发展有限公司上海分公司</t>
  </si>
  <si>
    <t>上海禹通机械有限公司</t>
  </si>
  <si>
    <t>上海尚迪环保科技有限公司</t>
  </si>
  <si>
    <t>上海吟豪汽车服务有限公司</t>
  </si>
  <si>
    <t>上海春谷机械制造有限公司</t>
  </si>
  <si>
    <t>上海花元食品机械有限公司</t>
  </si>
  <si>
    <t>上海天和畜禽养殖专业合作社</t>
  </si>
  <si>
    <t>上海环豪空调设备厂</t>
  </si>
  <si>
    <t>上海寄泰驱动技术有限公司</t>
  </si>
  <si>
    <t>上海星雕工艺品有限公司</t>
  </si>
  <si>
    <t>上海闳博汽车服务有限公司</t>
  </si>
  <si>
    <t>上海勘迪机械有限公司</t>
  </si>
  <si>
    <t>上海永灵橡塑机械有限公司</t>
  </si>
  <si>
    <t>中化学华谊装备科技（上海）有限公司</t>
  </si>
  <si>
    <t>上海清松制药有限公司</t>
  </si>
  <si>
    <t>上海澳凡涂料有限公司</t>
  </si>
  <si>
    <t>上海众山特殊钢有限公司</t>
  </si>
  <si>
    <t>浦杰香料（上海）有限公司</t>
  </si>
  <si>
    <t>上海兰公馆康复医院有限公司</t>
  </si>
  <si>
    <t>上海骏顺电气设备成套厂</t>
  </si>
  <si>
    <t>上海华旭电工机械有限公司</t>
  </si>
  <si>
    <t>上海先科化工有限公司</t>
  </si>
  <si>
    <t>上海太航实业有限公司</t>
  </si>
  <si>
    <t>上海诚效汽车零部件有限公司</t>
  </si>
  <si>
    <t>其胜威纳（上海）润滑设备有限公司</t>
  </si>
  <si>
    <t>上海市奉贤食品饮料设备厂</t>
  </si>
  <si>
    <t>龙利得包装科技（上海）有限公司</t>
  </si>
  <si>
    <t>上海彬韬实业有限公司</t>
  </si>
  <si>
    <t>上海涵霞实业有限公司</t>
  </si>
  <si>
    <t>上海奉贤食品饮料成套设备总厂</t>
  </si>
  <si>
    <t>南京富特玛科汽车配件有限公司上海分公司</t>
  </si>
  <si>
    <t>上海兴胜电器电缆设备制造有限公司</t>
  </si>
  <si>
    <t>上海诺特机械有限公司</t>
  </si>
  <si>
    <t>上海博麟花卉种植专业合作社</t>
  </si>
  <si>
    <t>上海坤珠商贸有限公司</t>
  </si>
  <si>
    <t>唐志阳（个人）</t>
  </si>
  <si>
    <t>上海领甘展览服务有限公司</t>
  </si>
  <si>
    <t>上海新寺机械制造有限公司</t>
  </si>
  <si>
    <t>上海羽维电子商务有限公司</t>
  </si>
  <si>
    <t>上海奉佳实业有限公司</t>
  </si>
  <si>
    <t>上海舜泰工程设备有限公司</t>
  </si>
  <si>
    <t>上海映凡机电科技有限公司</t>
  </si>
  <si>
    <t>上海富矶电机开关有限公司</t>
  </si>
  <si>
    <t>上海飞鸥日用工业品有限公司</t>
  </si>
  <si>
    <t>余吓元（个人）</t>
  </si>
  <si>
    <t>上海紫盟铜业有限公司</t>
  </si>
  <si>
    <t>上海奉贤江南刃具厂有限公司</t>
  </si>
  <si>
    <t>埃科特富贤众排气系统（上海）有限公司</t>
  </si>
  <si>
    <t>邬天华（个人）</t>
  </si>
  <si>
    <t>岷颜包装科技（上海）有限公司</t>
  </si>
  <si>
    <t>上海亚勤广告有限公司</t>
  </si>
  <si>
    <t>上海金俪新材料科技有限公司</t>
  </si>
  <si>
    <t>上海景玛电气工程有限公司</t>
  </si>
  <si>
    <t>上海恒禹建筑装饰工程有限公司</t>
  </si>
  <si>
    <t>上海创福坊孵化场</t>
  </si>
  <si>
    <t>上海戊玺贸易有限公司</t>
  </si>
  <si>
    <t>上海起亿节能环保科技集团有限公司</t>
  </si>
  <si>
    <t>上海启元特种气体发展有限公司</t>
  </si>
  <si>
    <t>上海集鑫国际物流有限公司</t>
  </si>
  <si>
    <t>上海臣峰环境工程有限公司</t>
  </si>
  <si>
    <t>上海可人建筑装潢有限公司</t>
  </si>
  <si>
    <t>上海奉贤区柘林镇柘林经济合作社</t>
  </si>
  <si>
    <t>上海罐达集装箱服务有限公司</t>
  </si>
  <si>
    <t>上海外帆食品机械有限公司</t>
  </si>
  <si>
    <t>上海凯虹特种材料科技有限公司</t>
  </si>
  <si>
    <t>上海风研电器有限公司</t>
  </si>
  <si>
    <t>上海钛舜工业科技有限公司</t>
  </si>
  <si>
    <t>上海云宵食品有限公司</t>
  </si>
  <si>
    <t>上海科晶精密制造有限公司</t>
  </si>
  <si>
    <t>上海霞旺服饰洗染有限公司</t>
  </si>
  <si>
    <t>可颐化妆品（上海）有限公司</t>
  </si>
  <si>
    <t>上海新天橡胶厂</t>
  </si>
  <si>
    <t>高保弟（个人）</t>
  </si>
  <si>
    <t>上海南洋高科技集团电力设备有限公司</t>
  </si>
  <si>
    <t>上海隋叶金属箱柜制造有限公司</t>
  </si>
  <si>
    <t>上海洋明塑料科技有限公司</t>
  </si>
  <si>
    <t>上海豪泽塑料制品厂</t>
  </si>
  <si>
    <t>上海华煌包装制品有限公司</t>
  </si>
  <si>
    <t>上海军涛电器有限公司</t>
  </si>
  <si>
    <t>上海纸运达供应链管理有限公司</t>
  </si>
  <si>
    <t>上海市奉贤区柘林镇夹路村村民委员会</t>
  </si>
  <si>
    <t>上海昊寰电器制造有限公司</t>
  </si>
  <si>
    <t>上海声怡包装制品有限公司</t>
  </si>
  <si>
    <t>上海新伟机械制造有限公司</t>
  </si>
  <si>
    <t>上海南雷电器有限公司</t>
  </si>
  <si>
    <t>上海南谦电器有限责任公司</t>
  </si>
  <si>
    <t>上海南尊电器有限责任公司</t>
  </si>
  <si>
    <t>上海惠福空调设备有限公司</t>
  </si>
  <si>
    <t>上海市奉贤区亚海食品超市</t>
  </si>
  <si>
    <t>上海海鼎有色金属材料厂</t>
  </si>
  <si>
    <t>上海洋明塑料制品有限公司</t>
  </si>
  <si>
    <t>上海浦卓实业有限公司</t>
  </si>
  <si>
    <t>上海奉贤刃具有限公司</t>
  </si>
  <si>
    <r>
      <rPr>
        <sz val="16"/>
        <rFont val="仿宋_GB2312"/>
        <charset val="134"/>
      </rPr>
      <t>上海</t>
    </r>
    <r>
      <rPr>
        <sz val="16"/>
        <rFont val="方正书宋_GBK"/>
        <charset val="134"/>
      </rPr>
      <t>燚</t>
    </r>
    <r>
      <rPr>
        <sz val="16"/>
        <rFont val="仿宋_GB2312"/>
        <charset val="134"/>
      </rPr>
      <t>特餐饮有限公司</t>
    </r>
  </si>
  <si>
    <t>上海金凯来机械模具有限公司</t>
  </si>
  <si>
    <t>上海瑞飒珂环境资源发展有限公司</t>
  </si>
  <si>
    <t>上海玻尔化学试剂有限公司</t>
  </si>
  <si>
    <t>上海福新化工有限公司</t>
  </si>
  <si>
    <t>上海夏宁新材料科技有限公司</t>
  </si>
  <si>
    <t>上海奇颉幕墙材料有限公司</t>
  </si>
  <si>
    <t>上海天净新材料科技股份有限公司</t>
  </si>
  <si>
    <t>奉其奉印刷科技（上海）有限公司</t>
  </si>
  <si>
    <t>萨姆森控制设备（中国）有限公司上海分公司</t>
  </si>
  <si>
    <t>上海辉懿机械有限公司</t>
  </si>
  <si>
    <t>上海依蝶雅供应链管理有限公司</t>
  </si>
  <si>
    <t>上海秦通工程建设有限公司</t>
  </si>
  <si>
    <r>
      <rPr>
        <sz val="16"/>
        <rFont val="仿宋_GB2312"/>
        <charset val="134"/>
      </rPr>
      <t>上海</t>
    </r>
    <r>
      <rPr>
        <sz val="16"/>
        <rFont val="方正书宋_GBK"/>
        <charset val="134"/>
      </rPr>
      <t>赟</t>
    </r>
    <r>
      <rPr>
        <sz val="16"/>
        <rFont val="仿宋_GB2312"/>
        <charset val="134"/>
      </rPr>
      <t>茂实业有限公司</t>
    </r>
  </si>
  <si>
    <t>上海宝华威热处理设备有限公司</t>
  </si>
  <si>
    <t>上海和锋金属制品有限公司</t>
  </si>
  <si>
    <t>天美（上海）生态科技有限公司</t>
  </si>
  <si>
    <t>上海赛磐精工机械有限公司</t>
  </si>
  <si>
    <t>上海众丞精密机械有限公司</t>
  </si>
  <si>
    <t>上海优瑞纳斯液压机械有限公司</t>
  </si>
  <si>
    <t>上海飞鸥实业有限公司</t>
  </si>
  <si>
    <t>上海肯诺木业有限公司</t>
  </si>
  <si>
    <t>上海大佳上品新材料有限公司</t>
  </si>
  <si>
    <t>上海市奉贤区绿太阳幼儿园</t>
  </si>
  <si>
    <t>上海樟祥电器成套有限公司</t>
  </si>
  <si>
    <t>上海思瑞食品有限公司</t>
  </si>
  <si>
    <t>上海澳昊机械制造有限公司</t>
  </si>
  <si>
    <t>上海日来汽车夹具有限公司</t>
  </si>
  <si>
    <t>上海雄豪电器箱柜有限公司</t>
  </si>
  <si>
    <t>上海豪顿动力设备有限公司</t>
  </si>
  <si>
    <t>上海双狮塑料制品有限公司</t>
  </si>
  <si>
    <t>上海旭创高分子材料有限公司</t>
  </si>
  <si>
    <t>上海南凯电器有限公司</t>
  </si>
  <si>
    <t>上海井上高分子制品有限公司</t>
  </si>
  <si>
    <t>上海东芙汽车配件有限公司</t>
  </si>
  <si>
    <t>上海新平精细化学品有限公司</t>
  </si>
  <si>
    <t>上海闵化实业发展有限公司</t>
  </si>
  <si>
    <t>上海艾贝自动化技术有限公司</t>
  </si>
  <si>
    <t>尚辰（上海）模特衣架有限公司</t>
  </si>
  <si>
    <t>上海东兀机械有限公司</t>
  </si>
  <si>
    <t>上海合宇箱包辅料有限公司</t>
  </si>
  <si>
    <t>上海三景机械有限公司</t>
  </si>
  <si>
    <t>上海钰沪建材有限公司</t>
  </si>
  <si>
    <t>上海启达通电子元件有限公司</t>
  </si>
  <si>
    <t>许春峰（上海市奉贤区乡春饮食店）（个人）</t>
  </si>
  <si>
    <t>上海昶达机动车检测有限公司</t>
  </si>
  <si>
    <t>上海亨纳基实业有限公司</t>
  </si>
  <si>
    <t>上海凯程双机械设备有限公司</t>
  </si>
  <si>
    <t>上海耀奉玻璃制品有限公司</t>
  </si>
  <si>
    <t>上海锦旭生物科技有限公司</t>
  </si>
  <si>
    <t>上海民发医疗器械附件厂</t>
  </si>
  <si>
    <t>上海诺旋供应链管理有限公司</t>
  </si>
  <si>
    <t>上海健尔餐饮管理有限公司</t>
  </si>
  <si>
    <t>上海弘同机械制造有限公司</t>
  </si>
  <si>
    <t>上海宏南金属机箱厂</t>
  </si>
  <si>
    <t>上海显隆通风设备有限公司</t>
  </si>
  <si>
    <t>上海光远橡塑制品有限公司</t>
  </si>
  <si>
    <t>上海汇隆包装制品有限公司</t>
  </si>
  <si>
    <t>上海奉匠网络科技有限公司</t>
  </si>
  <si>
    <t>上海豫冉实业发展有限公司</t>
  </si>
  <si>
    <t>上海江海活动房营造有限公司</t>
  </si>
  <si>
    <t>盛模精密模具（上海）有限公司</t>
  </si>
  <si>
    <t>上海瑙泽新材料科技有限公司</t>
  </si>
  <si>
    <t>上海橄超实业有限公司</t>
  </si>
  <si>
    <t>上海绘绘乐餐饮管理有限公司</t>
  </si>
  <si>
    <t>上海享德窗饰材料有限公司</t>
  </si>
  <si>
    <t>上海销卫科技有限公司</t>
  </si>
  <si>
    <t>上海昂博生物技术有限公司</t>
  </si>
  <si>
    <t>上海康鹏昂博药业有限公司</t>
  </si>
  <si>
    <t>上海臻臣化妆品有限公司</t>
  </si>
  <si>
    <t>上海臻信生物科技有限公司</t>
  </si>
  <si>
    <t>上海市奉贤区庄行学校</t>
  </si>
  <si>
    <t>招商局物流集团上海奉贤有限公司</t>
  </si>
  <si>
    <t>上海纵港广告器材股份有限公司</t>
  </si>
  <si>
    <t>莹特菲勒化妆品（上海）有限公司</t>
  </si>
  <si>
    <t>上海海德隆流体设备制造有限公司</t>
  </si>
  <si>
    <t>上海市奉贤区黄宁餐饮店</t>
  </si>
  <si>
    <t>上海市奉贤区兴岚饭店</t>
  </si>
  <si>
    <t>上海浦江仓储有限公司</t>
  </si>
  <si>
    <t>上海市奉贤区景微小吃店</t>
  </si>
  <si>
    <t>上海典森广告有限公司</t>
  </si>
  <si>
    <t>上海上工飞尔汽车零部件有限公司</t>
  </si>
  <si>
    <t>上海贤庄市政建筑工程有限公司</t>
  </si>
  <si>
    <t>上海归农文化传媒有限公司</t>
  </si>
  <si>
    <t>上海千如建材有限公司</t>
  </si>
  <si>
    <t>上海绵花棠化妆品有限公司</t>
  </si>
  <si>
    <t>上海伊威儿童食品有限公司</t>
  </si>
  <si>
    <t>上海奉贤区乐慧养老院</t>
  </si>
  <si>
    <t>上海绿宇包装材料有限公司</t>
  </si>
  <si>
    <t>上海花米江南商业经营管理有限公司</t>
  </si>
  <si>
    <t>上海中腾食品科技有限公司（韵斐诗）</t>
  </si>
  <si>
    <t>上海市奉贤区邬桥幼儿园</t>
  </si>
  <si>
    <t>上海市调温设备厂有限公司</t>
  </si>
  <si>
    <t>上海灵畅生物科技有限公司</t>
  </si>
  <si>
    <t>上海兴睿精密模塑有限公司</t>
  </si>
  <si>
    <t>上海百奕空调设备有限公司</t>
  </si>
  <si>
    <t>上海赫砚精密机械有限公司</t>
  </si>
  <si>
    <t>上海阳安光电有限公司</t>
  </si>
  <si>
    <t>上海市奉贤区胖阿姨饮食店</t>
  </si>
  <si>
    <t>上海市奉贤区逸鸣饭店</t>
  </si>
  <si>
    <t>上海贤庄农家乐专业合作社第一分社（李记庄行）</t>
  </si>
  <si>
    <t>上海市奉贤区李记庄行羊肉馆       （李记渔沥）</t>
  </si>
  <si>
    <t>中铁上海工程局集团建筑工程有限公司小雅鹿鸣项目</t>
  </si>
  <si>
    <t>上海金农栖居农业科技有限公司（田园里）</t>
  </si>
  <si>
    <t>上海市奉贤区庄行镇社区卫生服务中心</t>
  </si>
  <si>
    <t>上海奉贤贤润建设有限公司</t>
  </si>
  <si>
    <t>上海双木机械设备有限公司</t>
  </si>
  <si>
    <t>上海市奉贤区志筠餐饮店</t>
  </si>
  <si>
    <t>上海铸成电气设备有限公司</t>
  </si>
  <si>
    <t>上海欧润化妆品有限公司</t>
  </si>
  <si>
    <t>上海卡洛油墨有限公司</t>
  </si>
  <si>
    <t>青岛苏氏科技股份有限公司上海分公司</t>
  </si>
  <si>
    <t>上海振泰新材料科技有限公司</t>
  </si>
  <si>
    <t>上海市奉贤区张芯饭店</t>
  </si>
  <si>
    <t>上海沥净洗涤设备有限公司</t>
  </si>
  <si>
    <t>上海贤吉内燃机配件厂</t>
  </si>
  <si>
    <t>上海市奉贤区庄行镇农业农村服务中心</t>
  </si>
  <si>
    <t>上海鼎丰酿造食品有限公司</t>
  </si>
  <si>
    <t>上海达达电气有限公司</t>
  </si>
  <si>
    <t>上海春滨木业有限公司</t>
  </si>
  <si>
    <t>上海华焱包装制品有限公司</t>
  </si>
  <si>
    <t>上海阅好餐饮管理有限公司</t>
  </si>
  <si>
    <t>上海市奉贤区贤明餐饮店</t>
  </si>
  <si>
    <t>上海市奉贤区庄行镇综合行政执法队</t>
  </si>
  <si>
    <t>星本机电配件（上海）有限公司</t>
  </si>
  <si>
    <t>上海市奉贤区庄行镇财政所</t>
  </si>
  <si>
    <t>湛新树脂（上海）有限公司</t>
  </si>
  <si>
    <t>上海市奉贤区庄行镇社区事务受理服务中心</t>
  </si>
  <si>
    <t>上海市奉贤区庄行镇城市运行管理中心</t>
  </si>
  <si>
    <t>玛格巴（上海）桥梁构件有限公司</t>
  </si>
  <si>
    <t>上海亚遥建筑机械厂</t>
  </si>
  <si>
    <t>汉斯（上海）智能家居科技股份有限公司</t>
  </si>
  <si>
    <t>上海欣靖元生物科技有限公司</t>
  </si>
  <si>
    <t>上海日精物流有限公司</t>
  </si>
  <si>
    <t>上海宫泽钢结构有限公司</t>
  </si>
  <si>
    <t>上海鸿翔一心堂药业有限公司</t>
  </si>
  <si>
    <t>上海群雄餐饮管理有限公司</t>
  </si>
  <si>
    <t>上海泛美木业有限公司</t>
  </si>
  <si>
    <t>上海正策实业有限公司</t>
  </si>
  <si>
    <t>上海芊润服饰有限公司</t>
  </si>
  <si>
    <t>上海慕拓得材料科技有限公司</t>
  </si>
  <si>
    <t>上海茂甲有机硅有限公司</t>
  </si>
  <si>
    <t>上海永陆餐饮管理有限公司</t>
  </si>
  <si>
    <t>上海市奉贤区轩诺饭店</t>
  </si>
  <si>
    <t>上海三新万知房地产开发有限公司</t>
  </si>
  <si>
    <t>上海市奉贤区邬桥学校</t>
  </si>
  <si>
    <t>玖开特种线缆（上海）有限公司</t>
  </si>
  <si>
    <t>上海汇桥园林绿化工程有限公司（上海市奉贤区庄行镇人民政府环境卫生管理所）</t>
  </si>
  <si>
    <t>上海市奉贤区庄行镇城市建设管理事务中心</t>
  </si>
  <si>
    <t>上海市奉贤区花米幼儿园</t>
  </si>
  <si>
    <t>上海市奉贤区庄行幼儿园</t>
  </si>
  <si>
    <t>上海乾雁电力建设有限公司</t>
  </si>
  <si>
    <t>东申智谷（上海）信息咨询有限公司</t>
  </si>
  <si>
    <t>上海俊达汽车装饰有限公司</t>
  </si>
  <si>
    <t>韵斐诗化妆品（上海）有限公司</t>
  </si>
  <si>
    <t>上海矿用电缆（集团）有限公司</t>
  </si>
  <si>
    <r>
      <rPr>
        <sz val="16"/>
        <rFont val="仿宋_GB2312"/>
        <charset val="134"/>
      </rPr>
      <t>上海</t>
    </r>
    <r>
      <rPr>
        <sz val="16"/>
        <rFont val="方正书宋_GBK"/>
        <charset val="134"/>
      </rPr>
      <t>翀</t>
    </r>
    <r>
      <rPr>
        <sz val="16"/>
        <rFont val="仿宋_GB2312"/>
        <charset val="134"/>
      </rPr>
      <t>枫企业服务有限公司（麦当劳）</t>
    </r>
  </si>
  <si>
    <t>上海福光包装材料有限公司</t>
  </si>
  <si>
    <t>上海鑫鸣照明科技有限公司</t>
  </si>
  <si>
    <t>上海贤华内燃机配件有限公司</t>
  </si>
  <si>
    <t>上海耀惠玻璃有限公司</t>
  </si>
  <si>
    <t>上海世发电镀有限公司</t>
  </si>
  <si>
    <t>上海谷满香粮食种植专业合作社</t>
  </si>
  <si>
    <t>上海金皮宝制药有限公司</t>
  </si>
  <si>
    <t>上海泰瑞电子科技有限公司</t>
  </si>
  <si>
    <t>上海中标电气有限公司</t>
  </si>
  <si>
    <t>上海天融电器有限公司</t>
  </si>
  <si>
    <t>上海奉贤区世外学校</t>
  </si>
  <si>
    <t>上海舒祥包装材料有限公司</t>
  </si>
  <si>
    <t>上海科蓓电子有限公司</t>
  </si>
  <si>
    <t>上海鹤通实业有限公司</t>
  </si>
  <si>
    <t>上海静居馨贸易有限公司</t>
  </si>
  <si>
    <t>上海云鹿塑料制品有限公司</t>
  </si>
  <si>
    <t>上海永德食品机械有限公司</t>
  </si>
  <si>
    <t>东辉休闲运动用品（上海）有限公司</t>
  </si>
  <si>
    <t>上海戈吕克机械制造有限公司</t>
  </si>
  <si>
    <t>上海晟锋五金制品有限公司</t>
  </si>
  <si>
    <t>上海精磊塑料模具有限公司</t>
  </si>
  <si>
    <t>上海安劲建筑装潢有限公司</t>
  </si>
  <si>
    <t>上海宇茗餐饮管理有限公司</t>
  </si>
  <si>
    <t>上海丽磊机械租赁有限公司</t>
  </si>
  <si>
    <t>上海开立空调设备有限公司</t>
  </si>
  <si>
    <t>上海桦景遮阳设备制造有限公司</t>
  </si>
  <si>
    <t>上海城建职业学院</t>
  </si>
  <si>
    <t>上海市奉贤区庄行镇社区党群服务中心</t>
  </si>
  <si>
    <t>上海美纳庄印实业有限公司</t>
  </si>
  <si>
    <t>上海创元化妆品有限公司</t>
  </si>
  <si>
    <t>上海德淳电气配套有限公司</t>
  </si>
  <si>
    <t>上海米实电气设备有限公司</t>
  </si>
  <si>
    <t>上海紫顶艺术品有限公司</t>
  </si>
  <si>
    <t>上海赢达无纺布有限公司</t>
  </si>
  <si>
    <t>上海华博变压器有限公司</t>
  </si>
  <si>
    <t>上海志银禽蛋专业合作社</t>
  </si>
  <si>
    <t>上海淞凌航空装备有限公司</t>
  </si>
  <si>
    <t>上海晶鑫电工设备有限公司</t>
  </si>
  <si>
    <t>上海皖北包装印刷有限公司</t>
  </si>
  <si>
    <t>上海创众包装有限公司</t>
  </si>
  <si>
    <t>意鲁菲建筑装饰工程（上海）有限公司</t>
  </si>
  <si>
    <t>上海市奉贤区庄行镇人民政府</t>
  </si>
  <si>
    <t>上海健龙达眼镜机械设备有限公司</t>
  </si>
  <si>
    <t>上海佳和化学有限公司</t>
  </si>
  <si>
    <t>科丽思化妆品（上海）有限公司</t>
  </si>
  <si>
    <t>上海邑通道具股份有限公司</t>
  </si>
  <si>
    <t>上海蓝盾实业有限公司</t>
  </si>
  <si>
    <t>上海赛格电气制造有限公司</t>
  </si>
  <si>
    <t>上海维埃姆电力科技有限公司</t>
  </si>
  <si>
    <t>上海立鼎建设工程有限公司</t>
  </si>
  <si>
    <t>上海华驰印刷有限公司</t>
  </si>
  <si>
    <t>上海松展建筑装饰工程有限公司</t>
  </si>
  <si>
    <t>上海贯廷电子材料科技有限公司</t>
  </si>
  <si>
    <t>上海市奉贤区伊甸养老院</t>
  </si>
  <si>
    <t>上海诺湛建筑装饰材料有限公司</t>
  </si>
  <si>
    <t>宝星智能科技（上海）有限公司</t>
  </si>
  <si>
    <t>上海邑聚道具有限公司</t>
  </si>
  <si>
    <t>上海燕青园林工程有限公司</t>
  </si>
  <si>
    <t>上海鼎鼎服饰有限公司</t>
  </si>
  <si>
    <t>中国水利水电第四工程局有限公司</t>
  </si>
  <si>
    <t>上海红立塑业有限公司</t>
  </si>
  <si>
    <t>上海美莲妮生物科技有限公司</t>
  </si>
  <si>
    <t>上海灵天电气有限公司</t>
  </si>
  <si>
    <t>上海深海宏添建材有限公司</t>
  </si>
  <si>
    <t>上海新多纺织助剂有限公司</t>
  </si>
  <si>
    <t>上海日发不锈钢制品有限公司</t>
  </si>
  <si>
    <t>上海昊福汽车销售服务有限公司</t>
  </si>
  <si>
    <t>上海宣源实业有限公司</t>
  </si>
  <si>
    <t>法乐绮电气（上海）有限公司</t>
  </si>
  <si>
    <t>上海苏艺食品厂</t>
  </si>
  <si>
    <t>上海妙贝营养食品有限公司</t>
  </si>
  <si>
    <t>上海市奉贤区春湫饭店（葛氏）</t>
  </si>
  <si>
    <t>上海市奉贤区宇晨餐饮店（一品羊庄）</t>
  </si>
  <si>
    <t>上海洋裕汽车科技有限公司</t>
  </si>
  <si>
    <t>陆丰（上海）精机有限公司</t>
  </si>
  <si>
    <t>优特合金材料制造（上海）有限公司</t>
  </si>
  <si>
    <t>上海依润宝金属制品厂</t>
  </si>
  <si>
    <t>上海百瑞洗涤设备有限公司</t>
  </si>
  <si>
    <t>上海信基线缆有限公司</t>
  </si>
  <si>
    <t>上海市奉贤区良英点心店</t>
  </si>
  <si>
    <t>上海胜望饲料有限公司</t>
  </si>
  <si>
    <t>上海雷冠汽配有限公司</t>
  </si>
  <si>
    <t>上海吉昱通风管道有限公司</t>
  </si>
  <si>
    <t>上海利粒麦餐饮管理有限公司（雷冠汽配）</t>
  </si>
  <si>
    <t>上海梦境旅行社有限公司</t>
  </si>
  <si>
    <t>上海上安保安服务有限公司（贤城铁卫）</t>
  </si>
  <si>
    <t>上海全洁日用品有限公司</t>
  </si>
  <si>
    <t>上海梦琴服饰有限公司</t>
  </si>
  <si>
    <t>上海田强实业有限公司</t>
  </si>
  <si>
    <t>和高空调器材（上海）有限公司</t>
  </si>
  <si>
    <t>上海德奎久保田模具有限公司</t>
  </si>
  <si>
    <t>上海贝加尔科技集团有限公司</t>
  </si>
  <si>
    <t>左尚明舍家居用品（上海）有限公司</t>
  </si>
  <si>
    <t>上海璞可玻璃工艺制品有限公司</t>
  </si>
  <si>
    <t>上海百立生物科技有限公司</t>
  </si>
  <si>
    <t>上海航缨实业有限公司</t>
  </si>
  <si>
    <t>上海瑞河企业集团有限公司</t>
  </si>
  <si>
    <t>上海展谐清洗设备有限公司</t>
  </si>
  <si>
    <t>上海立高敦食品有限公司</t>
  </si>
  <si>
    <t>上海汉光陶瓷制造有限公司</t>
  </si>
  <si>
    <t>上海润磊建筑工程有限公司</t>
  </si>
  <si>
    <t>上海适老家居科技有限公司</t>
  </si>
  <si>
    <t>上海市奉贤区连嫂餐饮店</t>
  </si>
  <si>
    <t>上海伯恩斯坦安全电器技术有限公司</t>
  </si>
  <si>
    <t>新钻塑料科技（上海）有限公司</t>
  </si>
  <si>
    <t>上海源明照明科技有限公司</t>
  </si>
  <si>
    <t>上海誉浩家具有限公司</t>
  </si>
  <si>
    <t>上海焕霞物业管理有限公司</t>
  </si>
  <si>
    <t>上海华明高压电气开关制造有限公司</t>
  </si>
  <si>
    <t>上海涌升实业有限公司</t>
  </si>
  <si>
    <t>剑桥阀业集团有限公司</t>
  </si>
  <si>
    <t>上海福澳木业有限公司</t>
  </si>
  <si>
    <t>上海沃顺实业有限公司</t>
  </si>
  <si>
    <t>上海市自来水奉贤有限公司（邬桥）</t>
  </si>
  <si>
    <t>上海市自来水奉贤有限公司（庄行）</t>
  </si>
  <si>
    <t>诺梵（上海）系统科技股份有限公司</t>
  </si>
  <si>
    <t>上海景行纸业有限公司</t>
  </si>
  <si>
    <t>上海浩科酒店用品有限公司</t>
  </si>
  <si>
    <t>上海明申电工机械有限公司</t>
  </si>
  <si>
    <t>上海宇熠电气设备制造有限公司</t>
  </si>
  <si>
    <t>上海贝菱电器有限公司</t>
  </si>
  <si>
    <t>上海耕强电器包装设备有限公司</t>
  </si>
  <si>
    <t>上海新浪轻工机械设备有限公司</t>
  </si>
  <si>
    <t>上海安塑防腐设备有限公司</t>
  </si>
  <si>
    <t>上海吉益工具有限公司</t>
  </si>
  <si>
    <t>上海英晟金属制造有限公司</t>
  </si>
  <si>
    <t>上海捷越镜业有限公司</t>
  </si>
  <si>
    <t>上海启俊彩板钢结构有限公司</t>
  </si>
  <si>
    <t>王世超（个人）</t>
  </si>
  <si>
    <t>上海得盛彩钢组合房屋有限公司</t>
  </si>
  <si>
    <t>上海巍塔金属制品有限公司</t>
  </si>
  <si>
    <t>上海星隆佳农贸市场经营管理有限公司（庄行菜场）</t>
  </si>
  <si>
    <t>上海尤顺汽车技术有限公司</t>
  </si>
  <si>
    <t>奉贤区庄行消防救援站</t>
  </si>
  <si>
    <t>上海市奉贤区蒋记院子饭店</t>
  </si>
  <si>
    <t>上海和美电器有限公司</t>
  </si>
  <si>
    <t>上海硕伟钢结构有限公司</t>
  </si>
  <si>
    <t>上海庄发企业管理有限公司</t>
  </si>
  <si>
    <t>上海登佳纸业有限公司</t>
  </si>
  <si>
    <t>上海福铁龙工程科技有限公司</t>
  </si>
  <si>
    <t>上海市奉贤区庄行镇邬桥社区卫生服务中心</t>
  </si>
  <si>
    <t>上海南华换热器制造有限公司</t>
  </si>
  <si>
    <t>上海兴韬汽车配件有限公司</t>
  </si>
  <si>
    <t>上海奉贤区长远养老院</t>
  </si>
  <si>
    <t>上海卓贝实业发展有限公司</t>
  </si>
  <si>
    <t>上海日衡电子制造厂</t>
  </si>
</sst>
</file>

<file path=xl/styles.xml><?xml version="1.0" encoding="utf-8"?>
<styleSheet xmlns="http://schemas.openxmlformats.org/spreadsheetml/2006/main">
  <numFmts count="8">
    <numFmt numFmtId="176" formatCode="0_ ;[Red]\-0\ "/>
    <numFmt numFmtId="177" formatCode="\ 0;\-0;;@"/>
    <numFmt numFmtId="178" formatCode="0.00_ "/>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 numFmtId="179" formatCode="0_);[Red]\(0\)"/>
  </numFmts>
  <fonts count="67">
    <font>
      <sz val="11"/>
      <color theme="1"/>
      <name val="宋体"/>
      <charset val="134"/>
      <scheme val="minor"/>
    </font>
    <font>
      <b/>
      <sz val="20"/>
      <color indexed="8"/>
      <name val="仿宋_GB2312"/>
      <charset val="134"/>
    </font>
    <font>
      <sz val="18"/>
      <name val="仿宋_GB2312"/>
      <charset val="134"/>
    </font>
    <font>
      <b/>
      <sz val="16"/>
      <name val="仿宋_GB2312"/>
      <charset val="134"/>
    </font>
    <font>
      <sz val="16"/>
      <color theme="1"/>
      <name val="仿宋_GB2312"/>
      <charset val="134"/>
    </font>
    <font>
      <sz val="16"/>
      <name val="仿宋_GB2312"/>
      <charset val="134"/>
    </font>
    <font>
      <sz val="16"/>
      <name val="宋体"/>
      <charset val="134"/>
    </font>
    <font>
      <sz val="16"/>
      <name val="仿宋_GB2312"/>
      <charset val="0"/>
    </font>
    <font>
      <sz val="16"/>
      <color theme="1"/>
      <name val="仿宋_GB2312"/>
      <charset val="0"/>
    </font>
    <font>
      <sz val="16"/>
      <color theme="0"/>
      <name val="仿宋_GB2312"/>
      <charset val="134"/>
    </font>
    <font>
      <sz val="16"/>
      <color rgb="FF000000"/>
      <name val="仿宋_GB2312"/>
      <charset val="134"/>
    </font>
    <font>
      <sz val="16"/>
      <name val="方正书宋_GBK"/>
      <charset val="134"/>
    </font>
    <font>
      <sz val="11"/>
      <color indexed="20"/>
      <name val="宋体"/>
      <charset val="134"/>
    </font>
    <font>
      <sz val="11"/>
      <color indexed="8"/>
      <name val="宋体"/>
      <charset val="134"/>
    </font>
    <font>
      <sz val="11"/>
      <color indexed="9"/>
      <name val="宋体"/>
      <charset val="134"/>
    </font>
    <font>
      <sz val="11"/>
      <color indexed="16"/>
      <name val="宋体"/>
      <charset val="134"/>
    </font>
    <font>
      <sz val="12"/>
      <name val="宋体"/>
      <charset val="134"/>
    </font>
    <font>
      <sz val="11"/>
      <color rgb="FF3F3F76"/>
      <name val="宋体"/>
      <charset val="0"/>
      <scheme val="minor"/>
    </font>
    <font>
      <sz val="12"/>
      <name val="宋体"/>
      <charset val="134"/>
      <scheme val="minor"/>
    </font>
    <font>
      <b/>
      <sz val="11"/>
      <color indexed="56"/>
      <name val="宋体"/>
      <charset val="134"/>
    </font>
    <font>
      <b/>
      <sz val="11"/>
      <color theme="3"/>
      <name val="宋体"/>
      <charset val="134"/>
      <scheme val="minor"/>
    </font>
    <font>
      <sz val="11"/>
      <color rgb="FF006100"/>
      <name val="宋体"/>
      <charset val="0"/>
      <scheme val="minor"/>
    </font>
    <font>
      <b/>
      <sz val="13"/>
      <color indexed="56"/>
      <name val="宋体"/>
      <charset val="134"/>
    </font>
    <font>
      <b/>
      <sz val="18"/>
      <color indexed="54"/>
      <name val="宋体"/>
      <charset val="134"/>
    </font>
    <font>
      <b/>
      <sz val="18"/>
      <color indexed="56"/>
      <name val="宋体"/>
      <charset val="134"/>
    </font>
    <font>
      <b/>
      <sz val="13"/>
      <color indexed="54"/>
      <name val="宋体"/>
      <charset val="134"/>
    </font>
    <font>
      <b/>
      <sz val="15"/>
      <color indexed="56"/>
      <name val="宋体"/>
      <charset val="134"/>
    </font>
    <font>
      <sz val="11"/>
      <color indexed="8"/>
      <name val="等线"/>
      <charset val="134"/>
    </font>
    <font>
      <sz val="11"/>
      <color theme="1"/>
      <name val="宋体"/>
      <charset val="0"/>
      <scheme val="minor"/>
    </font>
    <font>
      <b/>
      <sz val="11"/>
      <color indexed="54"/>
      <name val="宋体"/>
      <charset val="134"/>
    </font>
    <font>
      <sz val="11"/>
      <color rgb="FFFF0000"/>
      <name val="宋体"/>
      <charset val="0"/>
      <scheme val="minor"/>
    </font>
    <font>
      <b/>
      <sz val="15"/>
      <color indexed="54"/>
      <name val="宋体"/>
      <charset val="134"/>
    </font>
    <font>
      <b/>
      <sz val="11"/>
      <color rgb="FF3F3F3F"/>
      <name val="宋体"/>
      <charset val="0"/>
      <scheme val="minor"/>
    </font>
    <font>
      <sz val="11"/>
      <color theme="0"/>
      <name val="宋体"/>
      <charset val="0"/>
      <scheme val="minor"/>
    </font>
    <font>
      <i/>
      <sz val="11"/>
      <color rgb="FF7F7F7F"/>
      <name val="宋体"/>
      <charset val="0"/>
      <scheme val="minor"/>
    </font>
    <font>
      <sz val="11"/>
      <color rgb="FFFA7D00"/>
      <name val="宋体"/>
      <charset val="0"/>
      <scheme val="minor"/>
    </font>
    <font>
      <sz val="11"/>
      <color indexed="20"/>
      <name val="Tahoma"/>
      <charset val="134"/>
    </font>
    <font>
      <i/>
      <sz val="11"/>
      <color indexed="23"/>
      <name val="宋体"/>
      <charset val="134"/>
    </font>
    <font>
      <b/>
      <sz val="11"/>
      <color indexed="8"/>
      <name val="宋体"/>
      <charset val="134"/>
    </font>
    <font>
      <b/>
      <sz val="11"/>
      <color indexed="53"/>
      <name val="宋体"/>
      <charset val="134"/>
    </font>
    <font>
      <sz val="11"/>
      <color indexed="17"/>
      <name val="等线"/>
      <charset val="134"/>
    </font>
    <font>
      <b/>
      <sz val="11"/>
      <color indexed="63"/>
      <name val="宋体"/>
      <charset val="134"/>
    </font>
    <font>
      <sz val="11"/>
      <color indexed="60"/>
      <name val="宋体"/>
      <charset val="134"/>
    </font>
    <font>
      <sz val="11"/>
      <color indexed="17"/>
      <name val="宋体"/>
      <charset val="134"/>
    </font>
    <font>
      <sz val="11"/>
      <color indexed="19"/>
      <name val="宋体"/>
      <charset val="134"/>
    </font>
    <font>
      <sz val="11"/>
      <color indexed="20"/>
      <name val="等线"/>
      <charset val="134"/>
    </font>
    <font>
      <sz val="11"/>
      <color indexed="53"/>
      <name val="宋体"/>
      <charset val="134"/>
    </font>
    <font>
      <b/>
      <sz val="11"/>
      <color indexed="9"/>
      <name val="宋体"/>
      <charset val="134"/>
    </font>
    <font>
      <sz val="11"/>
      <color indexed="62"/>
      <name val="宋体"/>
      <charset val="134"/>
    </font>
    <font>
      <sz val="11"/>
      <color indexed="17"/>
      <name val="Tahoma"/>
      <charset val="134"/>
    </font>
    <font>
      <sz val="11"/>
      <color indexed="10"/>
      <name val="宋体"/>
      <charset val="134"/>
    </font>
    <font>
      <sz val="11"/>
      <color indexed="52"/>
      <name val="宋体"/>
      <charset val="134"/>
    </font>
    <font>
      <sz val="11"/>
      <color indexed="9"/>
      <name val="等线"/>
      <charset val="134"/>
    </font>
    <font>
      <b/>
      <sz val="11"/>
      <color theme="1"/>
      <name val="宋体"/>
      <charset val="0"/>
      <scheme val="minor"/>
    </font>
    <font>
      <b/>
      <sz val="11"/>
      <color indexed="52"/>
      <name val="宋体"/>
      <charset val="134"/>
    </font>
    <font>
      <b/>
      <sz val="11"/>
      <color rgb="FFFFFFFF"/>
      <name val="宋体"/>
      <charset val="0"/>
      <scheme val="minor"/>
    </font>
    <font>
      <b/>
      <sz val="15"/>
      <color theme="3"/>
      <name val="宋体"/>
      <charset val="134"/>
      <scheme val="minor"/>
    </font>
    <font>
      <sz val="11"/>
      <color rgb="FF9C0006"/>
      <name val="宋体"/>
      <charset val="0"/>
      <scheme val="minor"/>
    </font>
    <font>
      <sz val="11"/>
      <color theme="1"/>
      <name val="Tahoma"/>
      <charset val="134"/>
    </font>
    <font>
      <b/>
      <sz val="13"/>
      <color theme="3"/>
      <name val="宋体"/>
      <charset val="134"/>
      <scheme val="minor"/>
    </font>
    <font>
      <u/>
      <sz val="11"/>
      <color rgb="FF800080"/>
      <name val="宋体"/>
      <charset val="0"/>
      <scheme val="minor"/>
    </font>
    <font>
      <u/>
      <sz val="11"/>
      <color rgb="FF0000FF"/>
      <name val="宋体"/>
      <charset val="0"/>
      <scheme val="minor"/>
    </font>
    <font>
      <sz val="11"/>
      <color rgb="FF9C6500"/>
      <name val="宋体"/>
      <charset val="0"/>
      <scheme val="minor"/>
    </font>
    <font>
      <b/>
      <sz val="11"/>
      <color rgb="FFFA7D00"/>
      <name val="宋体"/>
      <charset val="0"/>
      <scheme val="minor"/>
    </font>
    <font>
      <sz val="11"/>
      <color theme="1"/>
      <name val="Tahoma"/>
      <charset val="0"/>
    </font>
    <font>
      <b/>
      <sz val="18"/>
      <color theme="3"/>
      <name val="宋体"/>
      <charset val="134"/>
      <scheme val="minor"/>
    </font>
    <font>
      <sz val="18"/>
      <color rgb="FF000000"/>
      <name val="仿宋_GB2312"/>
      <charset val="134"/>
    </font>
  </fonts>
  <fills count="60">
    <fill>
      <patternFill patternType="none"/>
    </fill>
    <fill>
      <patternFill patternType="gray125"/>
    </fill>
    <fill>
      <patternFill patternType="solid">
        <fgColor theme="0"/>
        <bgColor indexed="64"/>
      </patternFill>
    </fill>
    <fill>
      <patternFill patternType="solid">
        <fgColor indexed="45"/>
        <bgColor indexed="64"/>
      </patternFill>
    </fill>
    <fill>
      <patternFill patternType="solid">
        <fgColor indexed="29"/>
        <bgColor indexed="64"/>
      </patternFill>
    </fill>
    <fill>
      <patternFill patternType="solid">
        <fgColor indexed="11"/>
        <bgColor indexed="64"/>
      </patternFill>
    </fill>
    <fill>
      <patternFill patternType="solid">
        <fgColor indexed="22"/>
        <bgColor indexed="64"/>
      </patternFill>
    </fill>
    <fill>
      <patternFill patternType="solid">
        <fgColor rgb="FFFFCC99"/>
        <bgColor indexed="64"/>
      </patternFill>
    </fill>
    <fill>
      <patternFill patternType="solid">
        <fgColor indexed="43"/>
        <bgColor indexed="64"/>
      </patternFill>
    </fill>
    <fill>
      <patternFill patternType="solid">
        <fgColor indexed="46"/>
        <bgColor indexed="64"/>
      </patternFill>
    </fill>
    <fill>
      <patternFill patternType="solid">
        <fgColor indexed="44"/>
        <bgColor indexed="64"/>
      </patternFill>
    </fill>
    <fill>
      <patternFill patternType="solid">
        <fgColor indexed="31"/>
        <bgColor indexed="64"/>
      </patternFill>
    </fill>
    <fill>
      <patternFill patternType="solid">
        <fgColor indexed="47"/>
        <bgColor indexed="64"/>
      </patternFill>
    </fill>
    <fill>
      <patternFill patternType="solid">
        <fgColor indexed="27"/>
        <bgColor indexed="64"/>
      </patternFill>
    </fill>
    <fill>
      <patternFill patternType="solid">
        <fgColor indexed="26"/>
        <bgColor indexed="64"/>
      </patternFill>
    </fill>
    <fill>
      <patternFill patternType="solid">
        <fgColor indexed="42"/>
        <bgColor indexed="64"/>
      </patternFill>
    </fill>
    <fill>
      <patternFill patternType="solid">
        <fgColor indexed="30"/>
        <bgColor indexed="64"/>
      </patternFill>
    </fill>
    <fill>
      <patternFill patternType="solid">
        <fgColor indexed="51"/>
        <bgColor indexed="64"/>
      </patternFill>
    </fill>
    <fill>
      <patternFill patternType="solid">
        <fgColor indexed="49"/>
        <bgColor indexed="64"/>
      </patternFill>
    </fill>
    <fill>
      <patternFill patternType="solid">
        <fgColor indexed="24"/>
        <bgColor indexed="64"/>
      </patternFill>
    </fill>
    <fill>
      <patternFill patternType="solid">
        <fgColor rgb="FFC6EFCE"/>
        <bgColor indexed="64"/>
      </patternFill>
    </fill>
    <fill>
      <patternFill patternType="solid">
        <fgColor indexed="57"/>
        <bgColor indexed="64"/>
      </patternFill>
    </fill>
    <fill>
      <patternFill patternType="solid">
        <fgColor indexed="36"/>
        <bgColor indexed="64"/>
      </patternFill>
    </fill>
    <fill>
      <patternFill patternType="solid">
        <fgColor indexed="52"/>
        <bgColor indexed="64"/>
      </patternFill>
    </fill>
    <fill>
      <patternFill patternType="solid">
        <fgColor theme="5" tint="0.599993896298105"/>
        <bgColor indexed="64"/>
      </patternFill>
    </fill>
    <fill>
      <patternFill patternType="solid">
        <fgColor indexed="10"/>
        <bgColor indexed="64"/>
      </patternFill>
    </fill>
    <fill>
      <patternFill patternType="solid">
        <fgColor theme="8" tint="0.599993896298105"/>
        <bgColor indexed="64"/>
      </patternFill>
    </fill>
    <fill>
      <patternFill patternType="solid">
        <fgColor rgb="FFF2F2F2"/>
        <bgColor indexed="64"/>
      </patternFill>
    </fill>
    <fill>
      <patternFill patternType="solid">
        <fgColor theme="9"/>
        <bgColor indexed="64"/>
      </patternFill>
    </fill>
    <fill>
      <patternFill patternType="solid">
        <fgColor indexed="9"/>
        <bgColor indexed="64"/>
      </patternFill>
    </fill>
    <fill>
      <patternFill patternType="solid">
        <fgColor indexed="55"/>
        <bgColor indexed="64"/>
      </patternFill>
    </fill>
    <fill>
      <patternFill patternType="solid">
        <fgColor theme="8"/>
        <bgColor indexed="64"/>
      </patternFill>
    </fill>
    <fill>
      <patternFill patternType="solid">
        <fgColor indexed="54"/>
        <bgColor indexed="64"/>
      </patternFill>
    </fill>
    <fill>
      <patternFill patternType="solid">
        <fgColor indexed="53"/>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indexed="62"/>
        <bgColor indexed="64"/>
      </patternFill>
    </fill>
    <fill>
      <patternFill patternType="solid">
        <fgColor indexed="48"/>
        <bgColor indexed="64"/>
      </patternFill>
    </fill>
    <fill>
      <patternFill patternType="solid">
        <fgColor theme="9" tint="0.799981688894314"/>
        <bgColor indexed="64"/>
      </patternFill>
    </fill>
    <fill>
      <patternFill patternType="solid">
        <fgColor rgb="FFA5A5A5"/>
        <bgColor indexed="64"/>
      </patternFill>
    </fill>
    <fill>
      <patternFill patternType="solid">
        <fgColor theme="5"/>
        <bgColor indexed="64"/>
      </patternFill>
    </fill>
    <fill>
      <patternFill patternType="solid">
        <fgColor rgb="FFFFC7CE"/>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theme="7"/>
        <bgColor indexed="64"/>
      </patternFill>
    </fill>
    <fill>
      <patternFill patternType="solid">
        <fgColor theme="4"/>
        <bgColor indexed="64"/>
      </patternFill>
    </fill>
    <fill>
      <patternFill patternType="solid">
        <fgColor theme="6"/>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FFEB9C"/>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rgb="FFFFFFCC"/>
        <bgColor indexed="64"/>
      </patternFill>
    </fill>
    <fill>
      <patternFill patternType="solid">
        <fgColor theme="7" tint="0.599993896298105"/>
        <bgColor indexed="64"/>
      </patternFill>
    </fill>
    <fill>
      <patternFill patternType="solid">
        <fgColor theme="9" tint="0.399975585192419"/>
        <bgColor indexed="64"/>
      </patternFill>
    </fill>
  </fills>
  <borders count="37">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right style="thin">
        <color auto="true"/>
      </right>
      <top style="thin">
        <color auto="true"/>
      </top>
      <bottom style="thin">
        <color auto="true"/>
      </bottom>
      <diagonal/>
    </border>
    <border>
      <left/>
      <right style="hair">
        <color auto="true"/>
      </right>
      <top style="hair">
        <color auto="true"/>
      </top>
      <bottom style="hair">
        <color auto="true"/>
      </bottom>
      <diagonal/>
    </border>
    <border>
      <left/>
      <right style="thin">
        <color auto="true"/>
      </right>
      <top/>
      <bottom style="thin">
        <color auto="true"/>
      </bottom>
      <diagonal/>
    </border>
    <border>
      <left/>
      <right style="thin">
        <color auto="true"/>
      </right>
      <top style="thin">
        <color auto="true"/>
      </top>
      <bottom/>
      <diagonal/>
    </border>
    <border>
      <left/>
      <right style="thin">
        <color auto="true"/>
      </right>
      <top style="thin">
        <color indexed="8"/>
      </top>
      <bottom style="thin">
        <color auto="true"/>
      </bottom>
      <diagonal/>
    </border>
    <border>
      <left style="thin">
        <color auto="true"/>
      </left>
      <right style="thin">
        <color auto="true"/>
      </right>
      <top style="thin">
        <color indexed="8"/>
      </top>
      <bottom style="thin">
        <color auto="true"/>
      </bottom>
      <diagonal/>
    </border>
    <border>
      <left/>
      <right style="thin">
        <color auto="true"/>
      </right>
      <top style="thin">
        <color auto="true"/>
      </top>
      <bottom style="thin">
        <color indexed="0"/>
      </bottom>
      <diagonal/>
    </border>
    <border>
      <left style="thin">
        <color auto="true"/>
      </left>
      <right style="thin">
        <color auto="true"/>
      </right>
      <top style="thin">
        <color auto="true"/>
      </top>
      <bottom style="thin">
        <color indexed="0"/>
      </bottom>
      <diagonal/>
    </border>
    <border>
      <left/>
      <right style="thin">
        <color auto="true"/>
      </right>
      <top/>
      <bottom style="thin">
        <color indexed="0"/>
      </bottom>
      <diagonal/>
    </border>
    <border>
      <left style="thin">
        <color auto="true"/>
      </left>
      <right style="thin">
        <color auto="true"/>
      </right>
      <top/>
      <bottom style="thin">
        <color indexed="0"/>
      </bottom>
      <diagonal/>
    </border>
    <border>
      <left/>
      <right style="thin">
        <color auto="true"/>
      </right>
      <top/>
      <bottom style="thin">
        <color indexed="8"/>
      </bottom>
      <diagonal/>
    </border>
    <border>
      <left/>
      <right style="thin">
        <color auto="true"/>
      </right>
      <top/>
      <bottom/>
      <diagonal/>
    </border>
    <border>
      <left style="thin">
        <color auto="true"/>
      </left>
      <right style="thin">
        <color auto="true"/>
      </right>
      <top/>
      <bottom/>
      <diagonal/>
    </border>
    <border>
      <left style="thin">
        <color rgb="FF7F7F7F"/>
      </left>
      <right style="thin">
        <color rgb="FF7F7F7F"/>
      </right>
      <top style="thin">
        <color rgb="FF7F7F7F"/>
      </top>
      <bottom style="thin">
        <color rgb="FF7F7F7F"/>
      </bottom>
      <diagonal/>
    </border>
    <border>
      <left/>
      <right/>
      <top/>
      <bottom style="medium">
        <color indexed="30"/>
      </bottom>
      <diagonal/>
    </border>
    <border>
      <left/>
      <right/>
      <top/>
      <bottom style="thick">
        <color indexed="22"/>
      </bottom>
      <diagonal/>
    </border>
    <border>
      <left/>
      <right/>
      <top/>
      <bottom style="medium">
        <color indexed="48"/>
      </bottom>
      <diagonal/>
    </border>
    <border>
      <left/>
      <right/>
      <top/>
      <bottom style="thick">
        <color indexed="6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indexed="44"/>
      </bottom>
      <diagonal/>
    </border>
    <border>
      <left/>
      <right/>
      <top/>
      <bottom style="double">
        <color rgb="FFFF8001"/>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48"/>
      </top>
      <bottom style="double">
        <color indexed="48"/>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s>
  <cellStyleXfs count="42478">
    <xf numFmtId="0" fontId="0" fillId="0" borderId="0">
      <alignment vertical="center"/>
    </xf>
    <xf numFmtId="0" fontId="14" fillId="21" borderId="0" applyNumberFormat="false" applyBorder="false" applyAlignment="false" applyProtection="false">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4" fillId="22" borderId="0" applyNumberFormat="false" applyBorder="false" applyAlignment="false" applyProtection="false">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42" fillId="8"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3" fillId="14" borderId="29" applyNumberFormat="false" applyFont="false" applyAlignment="false" applyProtection="false">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39" fillId="29" borderId="27" applyNumberFormat="false" applyAlignment="false" applyProtection="false">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52" fillId="33"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13"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41" fillId="6" borderId="28" applyNumberFormat="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47" fillId="30" borderId="32" applyNumberFormat="false" applyAlignment="false" applyProtection="false">
      <alignment vertical="center"/>
    </xf>
    <xf numFmtId="0" fontId="14" fillId="21"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4" fillId="37" borderId="0" applyNumberFormat="false" applyBorder="false" applyAlignment="false" applyProtection="false">
      <alignment vertical="center"/>
    </xf>
    <xf numFmtId="0" fontId="18"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52" fillId="18" borderId="0" applyNumberFormat="false" applyBorder="false" applyAlignment="false" applyProtection="false">
      <alignment vertical="center"/>
    </xf>
    <xf numFmtId="0" fontId="16" fillId="0" borderId="0">
      <alignment vertical="center"/>
    </xf>
    <xf numFmtId="0" fontId="18"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3"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37" fillId="0" borderId="0" applyNumberFormat="false" applyFill="false" applyBorder="false" applyAlignment="false" applyProtection="false">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0"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44" fillId="8"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14" borderId="29" applyNumberFormat="false" applyFont="false" applyAlignment="false" applyProtection="false">
      <alignment vertical="center"/>
    </xf>
    <xf numFmtId="0" fontId="14" fillId="22"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9" fillId="29" borderId="27" applyNumberFormat="false" applyAlignment="false" applyProtection="false">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41" fillId="6" borderId="28" applyNumberFormat="false" applyAlignment="false" applyProtection="false">
      <alignment vertical="center"/>
    </xf>
    <xf numFmtId="0" fontId="48" fillId="12" borderId="27" applyNumberFormat="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4" fillId="22" borderId="0" applyNumberFormat="false" applyBorder="false" applyAlignment="false" applyProtection="false">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4" fillId="18"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51" fillId="0" borderId="31" applyNumberFormat="false" applyFill="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9" fillId="29" borderId="27" applyNumberFormat="false" applyAlignment="false" applyProtection="false">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6" fillId="14" borderId="29" applyNumberFormat="false" applyFont="false" applyAlignment="false" applyProtection="false">
      <alignment vertical="center"/>
    </xf>
    <xf numFmtId="0" fontId="42" fillId="8" borderId="0" applyNumberFormat="false" applyBorder="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38" fillId="0" borderId="30" applyNumberFormat="false" applyFill="false" applyAlignment="false" applyProtection="false">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4" fillId="17"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47" fillId="30" borderId="32" applyNumberFormat="false" applyAlignment="false" applyProtection="false">
      <alignment vertical="center"/>
    </xf>
    <xf numFmtId="0" fontId="14" fillId="18"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38" fillId="0" borderId="30"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0" fillId="0" borderId="0">
      <alignment vertical="center"/>
    </xf>
    <xf numFmtId="0" fontId="14" fillId="36"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3" fillId="0" borderId="0">
      <alignment vertical="center"/>
    </xf>
    <xf numFmtId="0" fontId="16" fillId="0" borderId="0">
      <alignment vertical="center"/>
    </xf>
    <xf numFmtId="0" fontId="18" fillId="0" borderId="0">
      <alignment vertical="center"/>
    </xf>
    <xf numFmtId="0" fontId="52" fillId="17"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37" fillId="0" borderId="0" applyNumberFormat="false" applyFill="false" applyBorder="false" applyAlignment="false" applyProtection="false">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51"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48" fillId="12" borderId="27" applyNumberFormat="false" applyAlignment="false" applyProtection="false">
      <alignment vertical="center"/>
    </xf>
    <xf numFmtId="0" fontId="16" fillId="0" borderId="0">
      <alignment vertical="center"/>
    </xf>
    <xf numFmtId="0" fontId="13" fillId="14" borderId="29" applyNumberFormat="false" applyFont="false" applyAlignment="false" applyProtection="false">
      <alignment vertical="center"/>
    </xf>
    <xf numFmtId="0" fontId="38" fillId="0" borderId="30"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39" fillId="29"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3" fillId="0" borderId="0">
      <alignment vertical="center"/>
    </xf>
    <xf numFmtId="0" fontId="14" fillId="21"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13"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39" fillId="29" borderId="27" applyNumberFormat="false" applyAlignment="false" applyProtection="false">
      <alignment vertical="center"/>
    </xf>
    <xf numFmtId="0" fontId="13"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41" fillId="29" borderId="28" applyNumberFormat="false" applyAlignment="false" applyProtection="false">
      <alignment vertical="center"/>
    </xf>
    <xf numFmtId="0" fontId="14" fillId="21"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4"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1" fillId="29" borderId="28" applyNumberFormat="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41" fillId="6" borderId="28" applyNumberFormat="false" applyAlignment="false" applyProtection="false">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41" fillId="29" borderId="28" applyNumberFormat="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39" fillId="29" borderId="27" applyNumberFormat="false" applyAlignment="false" applyProtection="false">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37" fillId="0" borderId="0" applyNumberFormat="false" applyFill="false" applyBorder="false" applyAlignment="false" applyProtection="false">
      <alignment vertical="center"/>
    </xf>
    <xf numFmtId="0" fontId="37" fillId="0" borderId="0" applyNumberFormat="false" applyFill="false" applyBorder="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9" fillId="29" borderId="27" applyNumberFormat="false" applyAlignment="false" applyProtection="false">
      <alignment vertical="center"/>
    </xf>
    <xf numFmtId="0" fontId="16" fillId="0" borderId="0">
      <alignment vertical="center"/>
    </xf>
    <xf numFmtId="0" fontId="52"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41" fillId="29" borderId="28" applyNumberFormat="false" applyAlignment="false" applyProtection="false">
      <alignment vertical="center"/>
    </xf>
    <xf numFmtId="0" fontId="13" fillId="14" borderId="29" applyNumberFormat="false" applyFont="false" applyAlignment="false" applyProtection="false">
      <alignment vertical="center"/>
    </xf>
    <xf numFmtId="0" fontId="43" fillId="15"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44" fillId="8"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42" fillId="8" borderId="0" applyNumberFormat="false" applyBorder="false" applyAlignment="false" applyProtection="false">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41" fillId="6" borderId="28" applyNumberFormat="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41" fillId="29" borderId="28" applyNumberFormat="false" applyAlignment="false" applyProtection="false">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51" fillId="0" borderId="31" applyNumberFormat="false" applyFill="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xf numFmtId="0" fontId="4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4" fillId="25" borderId="0" applyNumberFormat="false" applyBorder="false" applyAlignment="false" applyProtection="false">
      <alignment vertical="center"/>
    </xf>
    <xf numFmtId="0" fontId="37" fillId="0" borderId="0" applyNumberFormat="false" applyFill="false" applyBorder="false" applyAlignment="false" applyProtection="false">
      <alignment vertical="center"/>
    </xf>
    <xf numFmtId="0" fontId="0"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3" fillId="14" borderId="29" applyNumberFormat="false" applyFont="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0"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4" fillId="32"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38" fillId="0" borderId="26" applyNumberFormat="false" applyFill="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29" borderId="28" applyNumberFormat="false" applyAlignment="false" applyProtection="false">
      <alignment vertical="center"/>
    </xf>
    <xf numFmtId="0" fontId="38" fillId="0" borderId="30" applyNumberFormat="false" applyFill="false" applyAlignment="false" applyProtection="false">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46" fillId="0" borderId="31" applyNumberFormat="false" applyFill="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39" fillId="29" borderId="27" applyNumberFormat="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38" fillId="0" borderId="30" applyNumberFormat="false" applyFill="false" applyAlignment="false" applyProtection="false">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40"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1" fillId="29" borderId="28" applyNumberFormat="false" applyAlignment="false" applyProtection="false">
      <alignment vertical="center"/>
    </xf>
    <xf numFmtId="0" fontId="16" fillId="0" borderId="0">
      <alignment vertical="center"/>
    </xf>
    <xf numFmtId="0" fontId="52"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6" fillId="0" borderId="31" applyNumberFormat="false" applyFill="false" applyAlignment="false" applyProtection="false">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54" fillId="6" borderId="27" applyNumberFormat="false" applyAlignment="false" applyProtection="false">
      <alignment vertical="center"/>
    </xf>
    <xf numFmtId="0" fontId="41" fillId="29" borderId="28" applyNumberFormat="false" applyAlignment="false" applyProtection="false">
      <alignment vertical="center"/>
    </xf>
    <xf numFmtId="0" fontId="16" fillId="14" borderId="29" applyNumberFormat="false" applyFont="false" applyAlignment="false" applyProtection="false">
      <alignment vertical="center"/>
    </xf>
    <xf numFmtId="0" fontId="14" fillId="30" borderId="0" applyNumberFormat="false" applyBorder="false" applyAlignment="false" applyProtection="false">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4" fillId="33"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52" fillId="30" borderId="0" applyNumberFormat="false" applyBorder="false" applyAlignment="false" applyProtection="false">
      <alignment vertical="center"/>
    </xf>
    <xf numFmtId="0" fontId="52"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52" fillId="21" borderId="0" applyNumberFormat="false" applyBorder="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3"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38" fillId="0" borderId="26" applyNumberFormat="false" applyFill="false" applyAlignment="false" applyProtection="false">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51" fillId="0" borderId="31" applyNumberFormat="false" applyFill="false" applyAlignment="false" applyProtection="false">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41" fillId="6" borderId="28" applyNumberFormat="false" applyAlignment="false" applyProtection="false">
      <alignment vertical="center"/>
    </xf>
    <xf numFmtId="0" fontId="14" fillId="25" borderId="0" applyNumberFormat="false" applyBorder="false" applyAlignment="false" applyProtection="false">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50" fillId="0" borderId="0" applyNumberFormat="false" applyFill="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4" fillId="21"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41" fillId="6" borderId="28" applyNumberFormat="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38" fillId="0" borderId="30" applyNumberFormat="false" applyFill="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3" fillId="14" borderId="29" applyNumberFormat="false" applyFont="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3" fillId="0" borderId="0">
      <alignment vertical="center"/>
    </xf>
    <xf numFmtId="0" fontId="18"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44" fillId="8" borderId="0" applyNumberFormat="false" applyBorder="false" applyAlignment="false" applyProtection="false">
      <alignment vertical="center"/>
    </xf>
    <xf numFmtId="0" fontId="54" fillId="6" borderId="27" applyNumberFormat="false" applyAlignment="false" applyProtection="false">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46" fillId="0" borderId="31" applyNumberFormat="false" applyFill="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42" fillId="8"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0"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64"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14" borderId="29" applyNumberFormat="false" applyFont="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4" fillId="37"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0"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4" fillId="30"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4" fillId="21"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4"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8"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44" fillId="8" borderId="0" applyNumberFormat="false" applyBorder="false" applyAlignment="false" applyProtection="false">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4" fillId="21"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3"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3"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3" fillId="0" borderId="0">
      <alignment vertical="center"/>
    </xf>
    <xf numFmtId="0" fontId="14" fillId="36" borderId="0" applyNumberFormat="false" applyBorder="false" applyAlignment="false" applyProtection="false">
      <alignment vertical="center"/>
    </xf>
    <xf numFmtId="0" fontId="47" fillId="30" borderId="32" applyNumberFormat="false" applyAlignment="false" applyProtection="false">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4"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4" fillId="17"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16" fillId="0" borderId="0">
      <alignment vertical="center"/>
    </xf>
    <xf numFmtId="0" fontId="13" fillId="14" borderId="29" applyNumberFormat="false" applyFont="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1" fillId="0" borderId="31" applyNumberFormat="false" applyFill="false" applyAlignment="false" applyProtection="false">
      <alignment vertical="center"/>
    </xf>
    <xf numFmtId="0" fontId="48" fillId="12" borderId="27" applyNumberFormat="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46" fillId="0" borderId="31" applyNumberFormat="false" applyFill="false" applyAlignment="false" applyProtection="false">
      <alignment vertical="center"/>
    </xf>
    <xf numFmtId="0" fontId="18"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1" fillId="29" borderId="28" applyNumberFormat="false" applyAlignment="false" applyProtection="false">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41" fillId="6" borderId="28" applyNumberFormat="false" applyAlignment="false" applyProtection="false">
      <alignment vertical="center"/>
    </xf>
    <xf numFmtId="0" fontId="43" fillId="15"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0" fillId="0" borderId="0">
      <alignment vertical="center"/>
    </xf>
    <xf numFmtId="0" fontId="0" fillId="0" borderId="0">
      <alignment vertical="center"/>
    </xf>
    <xf numFmtId="0" fontId="41" fillId="6" borderId="28" applyNumberFormat="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14" fillId="25"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48" fillId="12" borderId="27" applyNumberFormat="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3" fillId="14" borderId="29" applyNumberFormat="false" applyFont="false" applyAlignment="false" applyProtection="false">
      <alignment vertical="center"/>
    </xf>
    <xf numFmtId="0" fontId="13" fillId="0" borderId="0">
      <alignment vertical="center"/>
    </xf>
    <xf numFmtId="0" fontId="0"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4" fillId="18"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16" fillId="0" borderId="0">
      <alignment vertical="center"/>
    </xf>
    <xf numFmtId="0" fontId="14" fillId="32"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21"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2"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51" fillId="0" borderId="31" applyNumberFormat="false" applyFill="false" applyAlignment="false" applyProtection="false">
      <alignment vertical="center"/>
    </xf>
    <xf numFmtId="0" fontId="13" fillId="0" borderId="0">
      <alignment vertical="center"/>
    </xf>
    <xf numFmtId="0" fontId="14" fillId="33"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44" fillId="8"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4" fillId="17"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54" fillId="6" borderId="27" applyNumberFormat="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4" fillId="25" borderId="0" applyNumberFormat="false" applyBorder="false" applyAlignment="false" applyProtection="false">
      <alignment vertical="center"/>
    </xf>
    <xf numFmtId="0" fontId="0"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50" fillId="0" borderId="0" applyNumberFormat="false" applyFill="false" applyBorder="false" applyAlignment="false" applyProtection="false">
      <alignment vertical="center"/>
    </xf>
    <xf numFmtId="0" fontId="51" fillId="0" borderId="31" applyNumberFormat="false" applyFill="false" applyAlignment="false" applyProtection="false">
      <alignment vertical="center"/>
    </xf>
    <xf numFmtId="0" fontId="48" fillId="12" borderId="27" applyNumberFormat="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0" fillId="0" borderId="0">
      <alignment vertical="center"/>
    </xf>
    <xf numFmtId="0" fontId="38" fillId="0" borderId="30" applyNumberFormat="false" applyFill="false" applyAlignment="false" applyProtection="false">
      <alignment vertical="center"/>
    </xf>
    <xf numFmtId="0" fontId="14" fillId="21"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3"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3"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43" fillId="15"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54" fillId="6" borderId="27" applyNumberFormat="false" applyAlignment="false" applyProtection="false">
      <alignment vertical="center"/>
    </xf>
    <xf numFmtId="0" fontId="13"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44"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51"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0" fillId="0" borderId="0">
      <alignment vertical="center"/>
    </xf>
    <xf numFmtId="0" fontId="47" fillId="30" borderId="32" applyNumberFormat="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0"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4" fillId="25"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41" fillId="6" borderId="28" applyNumberFormat="false" applyAlignment="false" applyProtection="false">
      <alignment vertical="center"/>
    </xf>
    <xf numFmtId="0" fontId="42" fillId="8" borderId="0" applyNumberFormat="false" applyBorder="false" applyAlignment="false" applyProtection="false">
      <alignment vertical="center"/>
    </xf>
    <xf numFmtId="0" fontId="16" fillId="0" borderId="0">
      <alignment vertical="center"/>
    </xf>
    <xf numFmtId="0" fontId="14" fillId="25" borderId="0" applyNumberFormat="false" applyBorder="false" applyAlignment="false" applyProtection="false">
      <alignment vertical="center"/>
    </xf>
    <xf numFmtId="0" fontId="13"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50" fillId="0" borderId="0" applyNumberFormat="false" applyFill="false" applyBorder="false" applyAlignment="false" applyProtection="false">
      <alignment vertical="center"/>
    </xf>
    <xf numFmtId="0" fontId="49" fillId="15" borderId="0" applyNumberFormat="false" applyBorder="false" applyAlignment="false" applyProtection="false">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18" fillId="0" borderId="0">
      <alignment vertical="center"/>
    </xf>
    <xf numFmtId="0" fontId="14" fillId="3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40" fillId="15" borderId="0" applyNumberFormat="false" applyBorder="false" applyAlignment="false" applyProtection="false">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6" fillId="0" borderId="31" applyNumberFormat="false" applyFill="false" applyAlignment="false" applyProtection="false">
      <alignment vertical="center"/>
    </xf>
    <xf numFmtId="0" fontId="14" fillId="25"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47" fillId="30" borderId="32" applyNumberFormat="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39" fillId="29" borderId="27" applyNumberFormat="false" applyAlignment="false" applyProtection="false">
      <alignment vertical="center"/>
    </xf>
    <xf numFmtId="0" fontId="0" fillId="0" borderId="0">
      <alignment vertical="center"/>
    </xf>
    <xf numFmtId="0" fontId="47" fillId="30" borderId="32" applyNumberFormat="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0"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4" fillId="25"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3"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46" fillId="0" borderId="31" applyNumberFormat="false" applyFill="false" applyAlignment="false" applyProtection="false">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0" fillId="0" borderId="0"/>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8" fillId="0" borderId="0">
      <alignment vertical="center"/>
    </xf>
    <xf numFmtId="0" fontId="16" fillId="0" borderId="0">
      <alignment vertical="center"/>
    </xf>
    <xf numFmtId="0" fontId="47" fillId="30" borderId="32" applyNumberFormat="false" applyAlignment="false" applyProtection="false">
      <alignment vertical="center"/>
    </xf>
    <xf numFmtId="0" fontId="41" fillId="29" borderId="28" applyNumberFormat="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39" fillId="29"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36" borderId="0" applyNumberFormat="false" applyBorder="false" applyAlignment="false" applyProtection="false">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39" fillId="29"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0"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0" fillId="15" borderId="0" applyNumberFormat="false" applyBorder="false" applyAlignment="false" applyProtection="false">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4" fillId="18"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0" fillId="0" borderId="0">
      <alignment vertical="center"/>
    </xf>
    <xf numFmtId="0" fontId="13" fillId="0" borderId="0">
      <alignment vertical="center"/>
    </xf>
    <xf numFmtId="0" fontId="18" fillId="0" borderId="0">
      <alignment vertical="center"/>
    </xf>
    <xf numFmtId="0" fontId="16" fillId="0" borderId="0">
      <alignment vertical="center"/>
    </xf>
    <xf numFmtId="0" fontId="51" fillId="0" borderId="31" applyNumberFormat="false" applyFill="false" applyAlignment="false" applyProtection="false">
      <alignment vertical="center"/>
    </xf>
    <xf numFmtId="0" fontId="0" fillId="0" borderId="0">
      <alignment vertical="center"/>
    </xf>
    <xf numFmtId="0" fontId="13" fillId="0" borderId="0">
      <alignment vertical="center"/>
    </xf>
    <xf numFmtId="0" fontId="25" fillId="0" borderId="20" applyNumberFormat="false" applyFill="false" applyAlignment="false" applyProtection="false">
      <alignment vertical="center"/>
    </xf>
    <xf numFmtId="0" fontId="13" fillId="0" borderId="0">
      <alignment vertical="center"/>
    </xf>
    <xf numFmtId="0" fontId="38" fillId="0" borderId="26" applyNumberFormat="false" applyFill="false" applyAlignment="false" applyProtection="false">
      <alignment vertical="center"/>
    </xf>
    <xf numFmtId="0" fontId="38" fillId="0" borderId="26" applyNumberFormat="false" applyFill="false" applyAlignment="false" applyProtection="false">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50" fillId="0" borderId="0" applyNumberFormat="false" applyFill="false" applyBorder="false" applyAlignment="false" applyProtection="false">
      <alignment vertical="center"/>
    </xf>
    <xf numFmtId="0" fontId="38" fillId="0" borderId="30" applyNumberFormat="false" applyFill="false" applyAlignment="false" applyProtection="false">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29" borderId="28" applyNumberFormat="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37" fillId="0" borderId="0" applyNumberFormat="false" applyFill="false" applyBorder="false" applyAlignment="false" applyProtection="false">
      <alignment vertical="center"/>
    </xf>
    <xf numFmtId="0" fontId="41" fillId="6" borderId="28" applyNumberFormat="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40"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49"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3"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38" fillId="0" borderId="26" applyNumberFormat="false" applyFill="false" applyAlignment="false" applyProtection="false">
      <alignment vertical="center"/>
    </xf>
    <xf numFmtId="0" fontId="16" fillId="0" borderId="0">
      <alignment vertical="center"/>
    </xf>
    <xf numFmtId="0" fontId="38" fillId="0" borderId="26" applyNumberFormat="false" applyFill="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9" fillId="29" borderId="27" applyNumberFormat="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4" fillId="33" borderId="0" applyNumberFormat="false" applyBorder="false" applyAlignment="false" applyProtection="false">
      <alignment vertical="center"/>
    </xf>
    <xf numFmtId="0" fontId="41" fillId="29"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3" fillId="14" borderId="29" applyNumberFormat="false" applyFont="false" applyAlignment="false" applyProtection="false">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54" fillId="6" borderId="27" applyNumberFormat="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41" fillId="29"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22"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4" fillId="22"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49" fillId="15" borderId="0" applyNumberFormat="false" applyBorder="false" applyAlignment="false" applyProtection="false">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49" fillId="15"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8" fillId="0" borderId="0">
      <alignment vertical="center"/>
    </xf>
    <xf numFmtId="0" fontId="13" fillId="14"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4" fillId="6"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14" fillId="6"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43" fillId="15"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40"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8"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8" fillId="0" borderId="0">
      <alignment vertical="center"/>
    </xf>
    <xf numFmtId="0" fontId="16" fillId="0" borderId="0">
      <alignment vertical="center"/>
    </xf>
    <xf numFmtId="0" fontId="13" fillId="0" borderId="0">
      <alignment vertical="center"/>
    </xf>
    <xf numFmtId="0" fontId="14" fillId="21"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0"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3" fillId="14" borderId="29" applyNumberFormat="false" applyFont="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41" fillId="29" borderId="28" applyNumberFormat="false" applyAlignment="false" applyProtection="false">
      <alignment vertical="center"/>
    </xf>
    <xf numFmtId="0" fontId="14" fillId="21"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49"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4" fillId="30"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8" fillId="0" borderId="0">
      <alignment vertical="center"/>
    </xf>
    <xf numFmtId="0" fontId="43" fillId="15"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4" fillId="33"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41" fillId="29" borderId="28" applyNumberFormat="false" applyAlignment="false" applyProtection="false">
      <alignment vertical="center"/>
    </xf>
    <xf numFmtId="0" fontId="16" fillId="0" borderId="0">
      <alignment vertical="center"/>
    </xf>
    <xf numFmtId="0" fontId="14" fillId="17"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46" fillId="0" borderId="31" applyNumberFormat="false" applyFill="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49" fillId="15"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51" fillId="0" borderId="31" applyNumberFormat="false" applyFill="false" applyAlignment="false" applyProtection="false">
      <alignment vertical="center"/>
    </xf>
    <xf numFmtId="0" fontId="49" fillId="15" borderId="0" applyNumberFormat="false" applyBorder="false" applyAlignment="false" applyProtection="false">
      <alignment vertical="center"/>
    </xf>
    <xf numFmtId="0" fontId="13" fillId="8" borderId="0" applyNumberFormat="false" applyBorder="false" applyAlignment="false" applyProtection="false">
      <alignment vertical="center"/>
    </xf>
    <xf numFmtId="0" fontId="0"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4" fillId="32"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43" fillId="15"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38" fillId="0" borderId="30"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8"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51" fillId="0" borderId="31" applyNumberFormat="false" applyFill="false" applyAlignment="false" applyProtection="false">
      <alignment vertical="center"/>
    </xf>
    <xf numFmtId="0" fontId="43" fillId="15" borderId="0" applyNumberFormat="false" applyBorder="false" applyAlignment="false" applyProtection="false">
      <alignment vertical="center"/>
    </xf>
    <xf numFmtId="0" fontId="47" fillId="30" borderId="32" applyNumberFormat="false" applyAlignment="false" applyProtection="false">
      <alignment vertical="center"/>
    </xf>
    <xf numFmtId="0" fontId="16"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41" fillId="29"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38" fillId="0" borderId="26" applyNumberFormat="false" applyFill="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44"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48" fillId="12" borderId="27" applyNumberFormat="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3" fillId="0" borderId="0">
      <alignment vertical="center"/>
    </xf>
    <xf numFmtId="0" fontId="0" fillId="0" borderId="0">
      <alignment vertical="center"/>
    </xf>
    <xf numFmtId="0" fontId="14" fillId="33"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8"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47" fillId="30" borderId="32" applyNumberFormat="false" applyAlignment="false" applyProtection="false">
      <alignment vertical="center"/>
    </xf>
    <xf numFmtId="0" fontId="16" fillId="0" borderId="0">
      <alignment vertical="center"/>
    </xf>
    <xf numFmtId="0" fontId="38" fillId="0" borderId="30" applyNumberFormat="false" applyFill="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4" fillId="36"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3"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38" fillId="0" borderId="30" applyNumberFormat="false" applyFill="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3"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52" fillId="30"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8" fillId="0" borderId="0">
      <alignment vertical="center"/>
    </xf>
    <xf numFmtId="0" fontId="39" fillId="29"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50" fillId="0" borderId="0" applyNumberFormat="false" applyFill="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7" fillId="30" borderId="32" applyNumberFormat="false" applyAlignment="false" applyProtection="false">
      <alignment vertical="center"/>
    </xf>
    <xf numFmtId="0" fontId="18" fillId="0" borderId="0">
      <alignment vertical="center"/>
    </xf>
    <xf numFmtId="0" fontId="14" fillId="21"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41" fillId="29" borderId="28" applyNumberFormat="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14" borderId="29" applyNumberFormat="false" applyFont="false" applyAlignment="false" applyProtection="false">
      <alignment vertical="center"/>
    </xf>
    <xf numFmtId="0" fontId="14" fillId="22" borderId="0" applyNumberFormat="false" applyBorder="false" applyAlignment="false" applyProtection="false">
      <alignment vertical="center"/>
    </xf>
    <xf numFmtId="0" fontId="38" fillId="0" borderId="30" applyNumberFormat="false" applyFill="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13"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4" fillId="33" borderId="0" applyNumberFormat="false" applyBorder="false" applyAlignment="false" applyProtection="false">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0" fillId="0" borderId="0">
      <alignment vertical="center"/>
    </xf>
    <xf numFmtId="0" fontId="41" fillId="6" borderId="28" applyNumberFormat="false" applyAlignment="false" applyProtection="false">
      <alignment vertical="center"/>
    </xf>
    <xf numFmtId="0" fontId="0"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4" fillId="36" borderId="0" applyNumberFormat="false" applyBorder="false" applyAlignment="false" applyProtection="false">
      <alignment vertical="center"/>
    </xf>
    <xf numFmtId="0" fontId="47" fillId="30" borderId="32" applyNumberFormat="false" applyAlignment="false" applyProtection="false">
      <alignment vertical="center"/>
    </xf>
    <xf numFmtId="0" fontId="0" fillId="0" borderId="0">
      <alignment vertical="center"/>
    </xf>
    <xf numFmtId="0" fontId="14" fillId="22"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3"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4" fillId="32" borderId="0" applyNumberFormat="false" applyBorder="false" applyAlignment="false" applyProtection="false">
      <alignment vertical="center"/>
    </xf>
    <xf numFmtId="0" fontId="0"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4" fillId="33"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4" fillId="33" borderId="0" applyNumberFormat="false" applyBorder="false" applyAlignment="false" applyProtection="false">
      <alignment vertical="center"/>
    </xf>
    <xf numFmtId="0" fontId="18"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3" fillId="0" borderId="0">
      <alignment vertical="center"/>
    </xf>
    <xf numFmtId="0" fontId="14" fillId="33" borderId="0" applyNumberFormat="false" applyBorder="false" applyAlignment="false" applyProtection="false">
      <alignment vertical="center"/>
    </xf>
    <xf numFmtId="0" fontId="0" fillId="0" borderId="0">
      <alignment vertical="center"/>
    </xf>
    <xf numFmtId="0" fontId="41" fillId="29"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39" fillId="29" borderId="27" applyNumberFormat="false" applyAlignment="false" applyProtection="false">
      <alignment vertical="center"/>
    </xf>
    <xf numFmtId="0" fontId="18"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0"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4"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50" fillId="0" borderId="0" applyNumberFormat="false" applyFill="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8"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3"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8"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8" fillId="0" borderId="0">
      <alignment vertical="center"/>
    </xf>
    <xf numFmtId="0" fontId="14" fillId="18"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8" borderId="0" applyNumberFormat="false" applyBorder="false" applyAlignment="false" applyProtection="false">
      <alignment vertical="center"/>
    </xf>
    <xf numFmtId="0" fontId="52" fillId="17"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4" fillId="33" borderId="0" applyNumberFormat="false" applyBorder="false" applyAlignment="false" applyProtection="false">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1" fillId="0" borderId="31" applyNumberFormat="false" applyFill="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4" fillId="21" borderId="0" applyNumberFormat="false" applyBorder="false" applyAlignment="false" applyProtection="false">
      <alignment vertical="center"/>
    </xf>
    <xf numFmtId="0" fontId="48" fillId="12" borderId="27" applyNumberFormat="false" applyAlignment="false" applyProtection="false">
      <alignment vertical="center"/>
    </xf>
    <xf numFmtId="0" fontId="0" fillId="0" borderId="0">
      <alignment vertical="center"/>
    </xf>
    <xf numFmtId="0" fontId="43" fillId="15"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44" fillId="8"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3"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46" fillId="0" borderId="31" applyNumberFormat="false" applyFill="false" applyAlignment="false" applyProtection="false">
      <alignment vertical="center"/>
    </xf>
    <xf numFmtId="0" fontId="14" fillId="22" borderId="0" applyNumberFormat="false" applyBorder="false" applyAlignment="false" applyProtection="false">
      <alignment vertical="center"/>
    </xf>
    <xf numFmtId="0" fontId="13" fillId="0" borderId="0">
      <alignment vertical="center"/>
    </xf>
    <xf numFmtId="0" fontId="13"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0" fillId="0" borderId="0">
      <alignment vertical="center"/>
    </xf>
    <xf numFmtId="0" fontId="39" fillId="29" borderId="27" applyNumberFormat="false" applyAlignment="false" applyProtection="false">
      <alignment vertical="center"/>
    </xf>
    <xf numFmtId="0" fontId="16" fillId="0" borderId="0">
      <alignment vertical="center"/>
    </xf>
    <xf numFmtId="0" fontId="13" fillId="14" borderId="29" applyNumberFormat="false" applyFont="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14" borderId="29" applyNumberFormat="false" applyFont="false" applyAlignment="false" applyProtection="false">
      <alignment vertical="center"/>
    </xf>
    <xf numFmtId="0" fontId="18"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6" fillId="14" borderId="29" applyNumberFormat="false" applyFont="false" applyAlignment="false" applyProtection="false">
      <alignment vertical="center"/>
    </xf>
    <xf numFmtId="0" fontId="18"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3" fillId="0" borderId="0"/>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0"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52"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41" fillId="29" borderId="28" applyNumberFormat="false" applyAlignment="false" applyProtection="false">
      <alignment vertical="center"/>
    </xf>
    <xf numFmtId="0" fontId="13" fillId="0" borderId="0">
      <alignment vertical="center"/>
    </xf>
    <xf numFmtId="0" fontId="13" fillId="0" borderId="0">
      <alignment vertical="center"/>
    </xf>
    <xf numFmtId="0" fontId="0" fillId="0" borderId="0">
      <alignment vertical="center"/>
    </xf>
    <xf numFmtId="0" fontId="16" fillId="0" borderId="0">
      <alignment vertical="center"/>
    </xf>
    <xf numFmtId="0" fontId="13" fillId="0" borderId="0">
      <alignment vertical="center"/>
    </xf>
    <xf numFmtId="0" fontId="0" fillId="0" borderId="0">
      <alignment vertical="center"/>
    </xf>
    <xf numFmtId="0" fontId="18" fillId="0" borderId="0">
      <alignment vertical="center"/>
    </xf>
    <xf numFmtId="0" fontId="14" fillId="33"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41" fillId="29" borderId="28" applyNumberFormat="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4" fillId="32"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48" fillId="12" borderId="27" applyNumberFormat="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52" fillId="21" borderId="0" applyNumberFormat="false" applyBorder="false" applyAlignment="false" applyProtection="false">
      <alignment vertical="center"/>
    </xf>
    <xf numFmtId="0" fontId="44"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8" fillId="0" borderId="0">
      <alignment vertical="center"/>
    </xf>
    <xf numFmtId="0" fontId="14" fillId="3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17"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16" fillId="0" borderId="0">
      <alignment vertical="center"/>
    </xf>
    <xf numFmtId="0" fontId="18" fillId="0" borderId="0">
      <alignment vertical="center"/>
    </xf>
    <xf numFmtId="0" fontId="39" fillId="29"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0" borderId="0">
      <alignment vertical="center"/>
    </xf>
    <xf numFmtId="0" fontId="38" fillId="0" borderId="26" applyNumberFormat="false" applyFill="false" applyAlignment="false" applyProtection="false">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38" fillId="0" borderId="30" applyNumberFormat="false" applyFill="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8" fillId="0" borderId="0">
      <alignment vertical="center"/>
    </xf>
    <xf numFmtId="0" fontId="14" fillId="22"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3"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47" fillId="30" borderId="32" applyNumberFormat="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4" fillId="37"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4" fillId="21"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4" fillId="21" borderId="0" applyNumberFormat="false" applyBorder="false" applyAlignment="false" applyProtection="false">
      <alignment vertical="center"/>
    </xf>
    <xf numFmtId="0" fontId="50" fillId="0" borderId="0" applyNumberFormat="false" applyFill="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40"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4" fillId="22" borderId="0" applyNumberFormat="false" applyBorder="false" applyAlignment="false" applyProtection="false">
      <alignment vertical="center"/>
    </xf>
    <xf numFmtId="0" fontId="41" fillId="6" borderId="28" applyNumberFormat="false" applyAlignment="false" applyProtection="false">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14" borderId="29" applyNumberFormat="false" applyFont="false" applyAlignment="false" applyProtection="false">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0"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3"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4" borderId="29" applyNumberFormat="false" applyFont="false" applyAlignment="false" applyProtection="false">
      <alignment vertical="center"/>
    </xf>
    <xf numFmtId="0" fontId="14" fillId="36"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54" fillId="6" borderId="27" applyNumberFormat="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14" fillId="21"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47" fillId="30" borderId="32" applyNumberFormat="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3" fillId="0" borderId="0">
      <alignment vertical="center"/>
    </xf>
    <xf numFmtId="0" fontId="47" fillId="30" borderId="32" applyNumberFormat="false" applyAlignment="false" applyProtection="false">
      <alignment vertical="center"/>
    </xf>
    <xf numFmtId="0" fontId="37" fillId="0" borderId="0" applyNumberFormat="false" applyFill="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0"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8"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38" fillId="0" borderId="26" applyNumberFormat="false" applyFill="false" applyAlignment="false" applyProtection="false">
      <alignment vertical="center"/>
    </xf>
    <xf numFmtId="0" fontId="39" fillId="29" borderId="27" applyNumberFormat="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44"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50" fillId="0" borderId="0" applyNumberFormat="false" applyFill="false" applyBorder="false" applyAlignment="false" applyProtection="false">
      <alignment vertical="center"/>
    </xf>
    <xf numFmtId="0" fontId="14" fillId="25"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0"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3" fillId="0" borderId="0">
      <alignment vertical="center"/>
    </xf>
    <xf numFmtId="0" fontId="18"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29"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33"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3" fillId="14" borderId="29" applyNumberFormat="false" applyFont="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38" fillId="0" borderId="26" applyNumberFormat="false" applyFill="false" applyAlignment="false" applyProtection="false">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41" fillId="29"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48" fillId="12" borderId="27" applyNumberFormat="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3"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3"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40"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9" fillId="29" borderId="27" applyNumberFormat="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18"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38" fillId="0" borderId="26" applyNumberFormat="false" applyFill="false" applyAlignment="false" applyProtection="false">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6" fillId="0" borderId="31" applyNumberFormat="false" applyFill="false" applyAlignment="false" applyProtection="false">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29" borderId="28" applyNumberFormat="false" applyAlignment="false" applyProtection="false">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21"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4" fillId="37"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4" fillId="3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8"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29"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39" fillId="29" borderId="27" applyNumberFormat="false" applyAlignment="false" applyProtection="false">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36"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3" fillId="14" borderId="29" applyNumberFormat="false" applyFont="false" applyAlignment="false" applyProtection="false">
      <alignment vertical="center"/>
    </xf>
    <xf numFmtId="0" fontId="14" fillId="33" borderId="0" applyNumberFormat="false" applyBorder="false" applyAlignment="false" applyProtection="false">
      <alignment vertical="center"/>
    </xf>
    <xf numFmtId="0" fontId="38" fillId="0" borderId="30" applyNumberFormat="false" applyFill="false" applyAlignment="false" applyProtection="false">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3"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48" fillId="12" borderId="27" applyNumberFormat="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3" fillId="14" borderId="0" applyNumberFormat="false" applyBorder="false" applyAlignment="false" applyProtection="false">
      <alignment vertical="center"/>
    </xf>
    <xf numFmtId="0" fontId="0"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44"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14" borderId="29" applyNumberFormat="false" applyFont="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39" fillId="29"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29"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39" fillId="29" borderId="27" applyNumberFormat="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44"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44" fillId="8"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51" fillId="0" borderId="31" applyNumberFormat="false" applyFill="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0" fillId="0" borderId="0">
      <alignment vertical="center"/>
    </xf>
    <xf numFmtId="0" fontId="13"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3"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2" fillId="17"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3"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40"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44" fillId="8"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4" fillId="37"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51"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47" fillId="30" borderId="32" applyNumberFormat="false" applyAlignment="false" applyProtection="false">
      <alignment vertical="center"/>
    </xf>
    <xf numFmtId="0" fontId="18" fillId="0" borderId="0">
      <alignment vertical="center"/>
    </xf>
    <xf numFmtId="0" fontId="16" fillId="0" borderId="0"/>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19" applyNumberFormat="false" applyFill="false" applyAlignment="false" applyProtection="false">
      <alignment vertical="center"/>
    </xf>
    <xf numFmtId="0" fontId="18" fillId="0" borderId="0">
      <alignment vertical="center"/>
    </xf>
    <xf numFmtId="0" fontId="13"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41" fillId="29"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0"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0"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39" fillId="29" borderId="27" applyNumberFormat="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39" fillId="29" borderId="27" applyNumberFormat="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4" fillId="25"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9" fillId="29"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41" fillId="29"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xf numFmtId="0" fontId="0"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41" fillId="29" borderId="28" applyNumberFormat="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39" fillId="29" borderId="27" applyNumberFormat="false" applyAlignment="false" applyProtection="false">
      <alignment vertical="center"/>
    </xf>
    <xf numFmtId="0" fontId="47" fillId="30" borderId="32" applyNumberFormat="false" applyAlignment="false" applyProtection="false">
      <alignment vertical="center"/>
    </xf>
    <xf numFmtId="0" fontId="16" fillId="0" borderId="0"/>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0"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0" fillId="0" borderId="0">
      <alignment vertical="center"/>
    </xf>
    <xf numFmtId="0" fontId="54" fillId="6" borderId="27" applyNumberFormat="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3" fillId="2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52"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52" fillId="21" borderId="0" applyNumberFormat="false" applyBorder="false" applyAlignment="false" applyProtection="false">
      <alignment vertical="center"/>
    </xf>
    <xf numFmtId="0" fontId="18" fillId="0" borderId="0">
      <alignment vertical="center"/>
    </xf>
    <xf numFmtId="0" fontId="16" fillId="0" borderId="0">
      <alignment vertical="center"/>
    </xf>
    <xf numFmtId="0" fontId="44"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48" fillId="12" borderId="27" applyNumberFormat="false" applyAlignment="false" applyProtection="false">
      <alignment vertical="center"/>
    </xf>
    <xf numFmtId="0" fontId="48" fillId="12" borderId="27" applyNumberFormat="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1" fillId="0" borderId="31" applyNumberFormat="false" applyFill="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0"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2"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52" fillId="18" borderId="0" applyNumberFormat="false" applyBorder="false" applyAlignment="false" applyProtection="false">
      <alignment vertical="center"/>
    </xf>
    <xf numFmtId="0" fontId="13" fillId="0" borderId="0">
      <alignment vertical="center"/>
    </xf>
    <xf numFmtId="0" fontId="0"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52" fillId="30" borderId="0" applyNumberFormat="false" applyBorder="false" applyAlignment="false" applyProtection="false">
      <alignment vertical="center"/>
    </xf>
    <xf numFmtId="0" fontId="0" fillId="0" borderId="0">
      <alignment vertical="center"/>
    </xf>
    <xf numFmtId="0" fontId="16" fillId="0" borderId="0">
      <alignment vertical="center"/>
    </xf>
    <xf numFmtId="0" fontId="41" fillId="29" borderId="28" applyNumberFormat="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31" fillId="0" borderId="20" applyNumberFormat="false" applyFill="false" applyAlignment="false" applyProtection="false">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0" fillId="15" borderId="0" applyNumberFormat="false" applyBorder="false" applyAlignment="false" applyProtection="false">
      <alignment vertical="center"/>
    </xf>
    <xf numFmtId="0" fontId="38" fillId="0" borderId="30" applyNumberFormat="false" applyFill="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39" fillId="29"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29"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13" fillId="14" borderId="29" applyNumberFormat="false" applyFont="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39" fillId="29" borderId="27" applyNumberFormat="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5" fillId="0" borderId="20" applyNumberFormat="false" applyFill="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39" fillId="29" borderId="27" applyNumberFormat="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41" fillId="29" borderId="28" applyNumberFormat="false" applyAlignment="false" applyProtection="false">
      <alignment vertical="center"/>
    </xf>
    <xf numFmtId="0" fontId="42" fillId="8" borderId="0" applyNumberFormat="false" applyBorder="false" applyAlignment="false" applyProtection="false">
      <alignment vertical="center"/>
    </xf>
    <xf numFmtId="0" fontId="16" fillId="0" borderId="0">
      <alignment vertical="center"/>
    </xf>
    <xf numFmtId="0" fontId="41" fillId="29" borderId="28" applyNumberFormat="false" applyAlignment="false" applyProtection="false">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42" fillId="8" borderId="0" applyNumberFormat="false" applyBorder="false" applyAlignment="false" applyProtection="false">
      <alignment vertical="center"/>
    </xf>
    <xf numFmtId="0" fontId="16" fillId="0" borderId="0">
      <alignment vertical="center"/>
    </xf>
    <xf numFmtId="0" fontId="39" fillId="29" borderId="27" applyNumberFormat="false" applyAlignment="false" applyProtection="false">
      <alignment vertical="center"/>
    </xf>
    <xf numFmtId="0" fontId="39" fillId="29" borderId="27" applyNumberFormat="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39" fillId="29" borderId="27" applyNumberFormat="false" applyAlignment="false" applyProtection="false">
      <alignment vertical="center"/>
    </xf>
    <xf numFmtId="0" fontId="16" fillId="0" borderId="0">
      <alignment vertical="center"/>
    </xf>
    <xf numFmtId="0" fontId="16" fillId="0" borderId="0">
      <alignment vertical="center"/>
    </xf>
    <xf numFmtId="0" fontId="39" fillId="29" borderId="27" applyNumberFormat="false" applyAlignment="false" applyProtection="false">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38" fillId="0" borderId="26" applyNumberFormat="false" applyFill="false" applyAlignment="false" applyProtection="false">
      <alignment vertical="center"/>
    </xf>
    <xf numFmtId="0" fontId="16" fillId="14" borderId="29" applyNumberFormat="false" applyFont="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3"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54" fillId="6" borderId="27" applyNumberFormat="false" applyAlignment="false" applyProtection="false">
      <alignment vertical="center"/>
    </xf>
    <xf numFmtId="0" fontId="18" fillId="0" borderId="0">
      <alignment vertical="center"/>
    </xf>
    <xf numFmtId="0" fontId="41" fillId="6" borderId="28" applyNumberFormat="false" applyAlignment="false" applyProtection="false">
      <alignment vertical="center"/>
    </xf>
    <xf numFmtId="0" fontId="39" fillId="29" borderId="27" applyNumberFormat="false" applyAlignment="false" applyProtection="false">
      <alignment vertical="center"/>
    </xf>
    <xf numFmtId="0" fontId="42" fillId="8"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4" fillId="10" borderId="0" applyNumberFormat="false" applyBorder="false" applyAlignment="false" applyProtection="false">
      <alignment vertical="center"/>
    </xf>
    <xf numFmtId="0" fontId="13" fillId="0" borderId="0">
      <alignment vertical="center"/>
    </xf>
    <xf numFmtId="0" fontId="14" fillId="25"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3"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44"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0"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9" fillId="29" borderId="27" applyNumberFormat="false" applyAlignment="false" applyProtection="false">
      <alignment vertical="center"/>
    </xf>
    <xf numFmtId="0" fontId="14" fillId="32" borderId="0" applyNumberFormat="false" applyBorder="false" applyAlignment="false" applyProtection="false">
      <alignment vertical="center"/>
    </xf>
    <xf numFmtId="0" fontId="16"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3" fillId="14" borderId="29" applyNumberFormat="false" applyFont="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3" fillId="14" borderId="29" applyNumberFormat="false" applyFont="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44" fillId="8" borderId="0" applyNumberFormat="false" applyBorder="false" applyAlignment="false" applyProtection="false">
      <alignment vertical="center"/>
    </xf>
    <xf numFmtId="0" fontId="0" fillId="0" borderId="0">
      <alignment vertical="center"/>
    </xf>
    <xf numFmtId="0" fontId="16" fillId="0" borderId="0">
      <alignment vertical="center"/>
    </xf>
    <xf numFmtId="0" fontId="44"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44" fillId="8"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44" fillId="8"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41" fillId="29"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8"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14" borderId="29" applyNumberFormat="false" applyFont="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9" fillId="29"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8" borderId="0" applyNumberFormat="false" applyBorder="false" applyAlignment="false" applyProtection="false">
      <alignment vertical="center"/>
    </xf>
    <xf numFmtId="0" fontId="0"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3" fillId="14" borderId="29" applyNumberFormat="false" applyFont="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3" fillId="0" borderId="0">
      <alignment vertical="center"/>
    </xf>
    <xf numFmtId="0" fontId="16" fillId="0" borderId="0">
      <alignment vertical="center"/>
    </xf>
    <xf numFmtId="0" fontId="18"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0" fillId="0" borderId="0">
      <alignment vertical="center"/>
    </xf>
    <xf numFmtId="0" fontId="18"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25" fillId="0" borderId="20" applyNumberFormat="false" applyFill="false" applyAlignment="false" applyProtection="false">
      <alignment vertical="center"/>
    </xf>
    <xf numFmtId="0" fontId="16"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36" fillId="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47" fillId="30" borderId="32" applyNumberFormat="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41" fillId="29" borderId="28" applyNumberFormat="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46" fillId="0" borderId="31" applyNumberFormat="false" applyFill="false" applyAlignment="false" applyProtection="false">
      <alignment vertical="center"/>
    </xf>
    <xf numFmtId="0" fontId="48" fillId="12" borderId="27" applyNumberFormat="false" applyAlignment="false" applyProtection="false">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23"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42" fillId="8" borderId="0" applyNumberFormat="false" applyBorder="false" applyAlignment="false" applyProtection="false">
      <alignment vertical="center"/>
    </xf>
    <xf numFmtId="0" fontId="51" fillId="0" borderId="31" applyNumberFormat="false" applyFill="false" applyAlignment="false" applyProtection="false">
      <alignment vertical="center"/>
    </xf>
    <xf numFmtId="0" fontId="51"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23"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5"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3"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48" fillId="12" borderId="27" applyNumberFormat="false" applyAlignment="false" applyProtection="false">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48" fillId="12" borderId="27" applyNumberFormat="false" applyAlignment="false" applyProtection="false">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41" fillId="6" borderId="28" applyNumberFormat="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44" fillId="8"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39" fillId="29" borderId="27" applyNumberFormat="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3" fillId="0" borderId="0">
      <alignment vertical="center"/>
    </xf>
    <xf numFmtId="0" fontId="14" fillId="33"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8" fillId="0" borderId="0">
      <alignment vertical="center"/>
    </xf>
    <xf numFmtId="0" fontId="16" fillId="14" borderId="29" applyNumberFormat="false" applyFont="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42" fillId="8" borderId="0" applyNumberFormat="false" applyBorder="false" applyAlignment="false" applyProtection="false">
      <alignment vertical="center"/>
    </xf>
    <xf numFmtId="0" fontId="39" fillId="29" borderId="27" applyNumberFormat="false" applyAlignment="false" applyProtection="false">
      <alignment vertical="center"/>
    </xf>
    <xf numFmtId="0" fontId="41" fillId="6" borderId="28" applyNumberFormat="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41" fillId="29"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3"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8"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0" fillId="0" borderId="0">
      <alignment vertical="center"/>
    </xf>
    <xf numFmtId="0" fontId="15"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52" fillId="3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52" fillId="18"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52" fillId="17"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52" fillId="30" borderId="0" applyNumberFormat="false" applyBorder="false" applyAlignment="false" applyProtection="false">
      <alignment vertical="center"/>
    </xf>
    <xf numFmtId="0" fontId="16" fillId="0" borderId="0">
      <alignment vertical="center"/>
    </xf>
    <xf numFmtId="0" fontId="40"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52" fillId="33"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52" fillId="33"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52" fillId="36"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25" fillId="0" borderId="20" applyNumberFormat="false" applyFill="false" applyAlignment="false" applyProtection="false">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8"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8"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43" fillId="15"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3" fillId="14" borderId="0" applyNumberFormat="false" applyBorder="false" applyAlignment="false" applyProtection="false">
      <alignment vertical="center"/>
    </xf>
    <xf numFmtId="0" fontId="18"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0" fillId="0" borderId="0"/>
    <xf numFmtId="0" fontId="16" fillId="0" borderId="0">
      <alignment vertical="center"/>
    </xf>
    <xf numFmtId="0" fontId="16" fillId="0" borderId="0">
      <alignment vertical="center"/>
    </xf>
    <xf numFmtId="0" fontId="0" fillId="0" borderId="0">
      <alignment vertical="center"/>
    </xf>
    <xf numFmtId="0" fontId="0" fillId="0" borderId="0"/>
    <xf numFmtId="0" fontId="0"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4" fillId="3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3" fillId="0" borderId="0">
      <alignment vertical="center"/>
    </xf>
    <xf numFmtId="0" fontId="50" fillId="0" borderId="0" applyNumberFormat="false" applyFill="false" applyBorder="false" applyAlignment="false" applyProtection="false">
      <alignment vertical="center"/>
    </xf>
    <xf numFmtId="0" fontId="16" fillId="14" borderId="29" applyNumberFormat="false" applyFont="false" applyAlignment="false" applyProtection="false">
      <alignment vertical="center"/>
    </xf>
    <xf numFmtId="0" fontId="0"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3"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38" fillId="0" borderId="26" applyNumberFormat="false" applyFill="false" applyAlignment="false" applyProtection="false">
      <alignment vertical="center"/>
    </xf>
    <xf numFmtId="0" fontId="14" fillId="22" borderId="0" applyNumberFormat="false" applyBorder="false" applyAlignment="false" applyProtection="false">
      <alignment vertical="center"/>
    </xf>
    <xf numFmtId="0" fontId="18"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44" fillId="8"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0"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47" fillId="30" borderId="32" applyNumberFormat="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16" fillId="0" borderId="0">
      <alignment vertical="center"/>
    </xf>
    <xf numFmtId="0" fontId="47" fillId="30" borderId="32" applyNumberFormat="false" applyAlignment="false" applyProtection="false">
      <alignment vertical="center"/>
    </xf>
    <xf numFmtId="0" fontId="18"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4" fillId="22" borderId="0" applyNumberFormat="false" applyBorder="false" applyAlignment="false" applyProtection="false">
      <alignment vertical="center"/>
    </xf>
    <xf numFmtId="0" fontId="18"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30"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3"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0" fillId="0" borderId="0">
      <alignment vertical="center"/>
    </xf>
    <xf numFmtId="0" fontId="0"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3"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25" fillId="0" borderId="20"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3"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1" fillId="6" borderId="28" applyNumberFormat="false" applyAlignment="false" applyProtection="false">
      <alignment vertical="center"/>
    </xf>
    <xf numFmtId="0" fontId="13"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3" fillId="29" borderId="0" applyNumberFormat="false" applyBorder="false" applyAlignment="false" applyProtection="false">
      <alignment vertical="center"/>
    </xf>
    <xf numFmtId="0" fontId="18" fillId="0" borderId="0">
      <alignment vertical="center"/>
    </xf>
    <xf numFmtId="0" fontId="13"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19" applyNumberFormat="false" applyFill="false" applyAlignment="false" applyProtection="false">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22" fillId="0" borderId="19" applyNumberFormat="false" applyFill="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36" fillId="3"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6" fillId="0" borderId="31" applyNumberFormat="false" applyFill="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5" fillId="3"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3"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3"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3"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0" fillId="0" borderId="0">
      <alignment vertical="center"/>
    </xf>
    <xf numFmtId="0" fontId="41" fillId="6" borderId="28" applyNumberFormat="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10"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10"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9" fillId="0" borderId="18" applyNumberFormat="false" applyFill="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8"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3"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3"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5"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5"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5"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8"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9"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2" fillId="0" borderId="19" applyNumberFormat="false" applyFill="false" applyAlignment="false" applyProtection="false">
      <alignment vertical="center"/>
    </xf>
    <xf numFmtId="0" fontId="18" fillId="0" borderId="0">
      <alignment vertical="center"/>
    </xf>
    <xf numFmtId="0" fontId="22" fillId="0" borderId="19" applyNumberFormat="false" applyFill="false" applyAlignment="false" applyProtection="false">
      <alignment vertical="center"/>
    </xf>
    <xf numFmtId="0" fontId="16" fillId="0" borderId="0">
      <alignment vertical="center"/>
    </xf>
    <xf numFmtId="0" fontId="22" fillId="0" borderId="19"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3"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3" fillId="0" borderId="0"/>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8" fillId="0" borderId="0">
      <alignment vertical="center"/>
    </xf>
    <xf numFmtId="0" fontId="13" fillId="4"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3" fillId="5" borderId="0" applyNumberFormat="false" applyBorder="false" applyAlignment="false" applyProtection="false">
      <alignment vertical="center"/>
    </xf>
    <xf numFmtId="0" fontId="18" fillId="0" borderId="0">
      <alignment vertical="center"/>
    </xf>
    <xf numFmtId="0" fontId="14" fillId="18"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8"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8"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3"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3"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3"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46" fillId="0" borderId="31" applyNumberFormat="false" applyFill="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4" fillId="17" borderId="0" applyNumberFormat="false" applyBorder="false" applyAlignment="false" applyProtection="false">
      <alignment vertical="center"/>
    </xf>
    <xf numFmtId="0" fontId="13"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18"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8"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8"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49"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8"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0" fillId="0" borderId="0">
      <alignment vertical="center"/>
    </xf>
    <xf numFmtId="0" fontId="13"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8"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8" fillId="0" borderId="0">
      <alignment vertical="center"/>
    </xf>
    <xf numFmtId="0" fontId="13" fillId="15"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4" fillId="4"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54" fillId="6" borderId="27" applyNumberFormat="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54" fillId="6" borderId="27" applyNumberFormat="false" applyAlignment="false" applyProtection="false">
      <alignment vertical="center"/>
    </xf>
    <xf numFmtId="0" fontId="14"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3"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3"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42" fillId="8"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3" fillId="17" borderId="0" applyNumberFormat="false" applyBorder="false" applyAlignment="false" applyProtection="false">
      <alignment vertical="center"/>
    </xf>
    <xf numFmtId="0" fontId="18"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3" fillId="17" borderId="0" applyNumberFormat="false" applyBorder="false" applyAlignment="false" applyProtection="false">
      <alignment vertical="center"/>
    </xf>
    <xf numFmtId="0" fontId="18"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18" fillId="0" borderId="0">
      <alignment vertical="center"/>
    </xf>
    <xf numFmtId="0" fontId="13" fillId="17"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3" fillId="17"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17"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3" fillId="0" borderId="0">
      <alignment vertical="center"/>
    </xf>
    <xf numFmtId="0" fontId="13" fillId="0" borderId="0">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43" fontId="0" fillId="0" borderId="0" applyFont="false" applyFill="false" applyBorder="false" applyAlignment="false" applyProtection="false">
      <alignment vertical="center"/>
    </xf>
    <xf numFmtId="0" fontId="13" fillId="10"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41" fillId="6" borderId="28" applyNumberFormat="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5"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29" fillId="0" borderId="24" applyNumberFormat="false" applyFill="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5"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0" borderId="0">
      <alignment vertical="center"/>
    </xf>
    <xf numFmtId="0" fontId="18" fillId="0" borderId="0">
      <alignment vertical="center"/>
    </xf>
    <xf numFmtId="0" fontId="54" fillId="6" borderId="27" applyNumberFormat="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6" fillId="14" borderId="29" applyNumberFormat="false" applyFont="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4" fillId="8"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44" fillId="8"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3"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8"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13" fillId="0" borderId="0">
      <alignment vertical="center"/>
    </xf>
    <xf numFmtId="0" fontId="13" fillId="0" borderId="0">
      <alignment vertical="center"/>
    </xf>
    <xf numFmtId="0" fontId="13" fillId="0" borderId="0">
      <alignment vertical="center"/>
    </xf>
    <xf numFmtId="0" fontId="18"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13" fillId="4" borderId="0" applyNumberFormat="false" applyBorder="false" applyAlignment="false" applyProtection="false">
      <alignment vertical="center"/>
    </xf>
    <xf numFmtId="0" fontId="0" fillId="0" borderId="0">
      <alignment vertical="center"/>
    </xf>
    <xf numFmtId="0" fontId="13" fillId="4" borderId="0" applyNumberFormat="false" applyBorder="false" applyAlignment="false" applyProtection="false">
      <alignment vertical="center"/>
    </xf>
    <xf numFmtId="0" fontId="18" fillId="0" borderId="0">
      <alignment vertical="center"/>
    </xf>
    <xf numFmtId="0" fontId="0" fillId="0" borderId="0">
      <alignment vertical="center"/>
    </xf>
    <xf numFmtId="0" fontId="52" fillId="3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3" fillId="0" borderId="0">
      <alignment vertical="center"/>
    </xf>
    <xf numFmtId="0" fontId="0"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3" fillId="0" borderId="0">
      <alignment vertical="center"/>
    </xf>
    <xf numFmtId="0" fontId="0" fillId="0" borderId="0">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52" fillId="36"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25" fillId="0" borderId="20" applyNumberFormat="false" applyFill="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3"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8"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32"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4" fillId="17"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8"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18" fillId="0" borderId="0">
      <alignment vertical="center"/>
    </xf>
    <xf numFmtId="0" fontId="14" fillId="12"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3" fillId="29" borderId="0" applyNumberFormat="false" applyBorder="false" applyAlignment="false" applyProtection="false">
      <alignment vertical="center"/>
    </xf>
    <xf numFmtId="0" fontId="0"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47" fillId="30" borderId="32" applyNumberFormat="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8" fillId="0" borderId="0">
      <alignment vertical="center"/>
    </xf>
    <xf numFmtId="0" fontId="54" fillId="6" borderId="27" applyNumberFormat="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39" fillId="29" borderId="27" applyNumberFormat="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13"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3"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3"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41" fillId="6" borderId="28" applyNumberFormat="false" applyAlignment="false" applyProtection="false">
      <alignment vertical="center"/>
    </xf>
    <xf numFmtId="0" fontId="16" fillId="0" borderId="0">
      <alignment vertical="center"/>
    </xf>
    <xf numFmtId="0" fontId="18" fillId="0" borderId="0">
      <alignment vertical="center"/>
    </xf>
    <xf numFmtId="0" fontId="15"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14" borderId="29" applyNumberFormat="false" applyFont="false" applyAlignment="false" applyProtection="false">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3"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3"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3"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9"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3" fillId="0" borderId="0">
      <alignment vertical="center"/>
    </xf>
    <xf numFmtId="0" fontId="41" fillId="29" borderId="28" applyNumberFormat="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8"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33" fillId="4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4" fillId="12" borderId="0" applyNumberFormat="false" applyBorder="false" applyAlignment="false" applyProtection="false">
      <alignment vertical="center"/>
    </xf>
    <xf numFmtId="0" fontId="13"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3" fillId="14"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4" borderId="29" applyNumberFormat="false" applyFont="false" applyAlignment="false" applyProtection="false">
      <alignment vertical="center"/>
    </xf>
    <xf numFmtId="0" fontId="18" fillId="0" borderId="0">
      <alignment vertical="center"/>
    </xf>
    <xf numFmtId="0" fontId="16" fillId="0" borderId="0">
      <alignment vertical="center"/>
    </xf>
    <xf numFmtId="0" fontId="13"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8" fillId="0" borderId="0">
      <alignment vertical="center"/>
    </xf>
    <xf numFmtId="0" fontId="16" fillId="0" borderId="0">
      <alignment vertical="center"/>
    </xf>
    <xf numFmtId="0" fontId="13"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3" fillId="6"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51" fillId="0" borderId="31" applyNumberFormat="false" applyFill="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3" fillId="0" borderId="0">
      <alignment vertical="center"/>
    </xf>
    <xf numFmtId="0" fontId="0"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27" fillId="6" borderId="0" applyNumberFormat="false" applyBorder="false" applyAlignment="false" applyProtection="false">
      <alignment vertical="center"/>
    </xf>
    <xf numFmtId="0" fontId="18" fillId="0" borderId="0">
      <alignment vertical="center"/>
    </xf>
    <xf numFmtId="0" fontId="27"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4" fillId="2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41" fillId="6" borderId="28" applyNumberFormat="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4" fillId="25" borderId="0" applyNumberFormat="false" applyBorder="false" applyAlignment="false" applyProtection="false">
      <alignment vertical="center"/>
    </xf>
    <xf numFmtId="0" fontId="18"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22"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3" fillId="0" borderId="0">
      <alignment vertical="center"/>
    </xf>
    <xf numFmtId="0" fontId="18" fillId="0" borderId="0">
      <alignment vertical="center"/>
    </xf>
    <xf numFmtId="0" fontId="18"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51"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3"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9" fillId="0" borderId="18" applyNumberFormat="false" applyFill="false" applyAlignment="false" applyProtection="false">
      <alignment vertical="center"/>
    </xf>
    <xf numFmtId="0" fontId="27" fillId="18"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13" fillId="0" borderId="0">
      <alignment vertical="center"/>
    </xf>
    <xf numFmtId="0" fontId="0" fillId="0" borderId="0">
      <alignment vertical="center"/>
    </xf>
    <xf numFmtId="0" fontId="19" fillId="0" borderId="18" applyNumberFormat="false" applyFill="false" applyAlignment="false" applyProtection="false">
      <alignment vertical="center"/>
    </xf>
    <xf numFmtId="0" fontId="16" fillId="0" borderId="0">
      <alignment vertical="center"/>
    </xf>
    <xf numFmtId="0" fontId="19" fillId="0" borderId="18" applyNumberFormat="false" applyFill="false" applyAlignment="false" applyProtection="false">
      <alignment vertical="center"/>
    </xf>
    <xf numFmtId="0" fontId="18"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9" fillId="0" borderId="18" applyNumberFormat="false" applyFill="false" applyAlignment="false" applyProtection="false">
      <alignment vertical="center"/>
    </xf>
    <xf numFmtId="0" fontId="18" fillId="0" borderId="0">
      <alignment vertical="center"/>
    </xf>
    <xf numFmtId="0" fontId="19" fillId="0" borderId="18" applyNumberFormat="false" applyFill="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3" fillId="0" borderId="0">
      <alignment vertical="center"/>
    </xf>
    <xf numFmtId="0" fontId="13" fillId="9"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18" fillId="0" borderId="0">
      <alignment vertical="center"/>
    </xf>
    <xf numFmtId="0" fontId="14" fillId="25" borderId="0" applyNumberFormat="false" applyBorder="false" applyAlignment="false" applyProtection="false">
      <alignment vertical="center"/>
    </xf>
    <xf numFmtId="0" fontId="18" fillId="0" borderId="0">
      <alignment vertical="center"/>
    </xf>
    <xf numFmtId="0" fontId="13" fillId="0" borderId="0">
      <alignment vertical="center"/>
    </xf>
    <xf numFmtId="0" fontId="18" fillId="0" borderId="0">
      <alignment vertical="center"/>
    </xf>
    <xf numFmtId="0" fontId="18" fillId="0" borderId="0">
      <alignment vertical="center"/>
    </xf>
    <xf numFmtId="0" fontId="18" fillId="0" borderId="0">
      <alignment vertical="center"/>
    </xf>
    <xf numFmtId="0" fontId="13" fillId="0" borderId="0">
      <alignment vertical="center"/>
    </xf>
    <xf numFmtId="0" fontId="27"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3" fillId="0" borderId="0">
      <alignment vertical="center"/>
    </xf>
    <xf numFmtId="0" fontId="13"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27" fillId="14" borderId="0" applyNumberFormat="false" applyBorder="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0" fillId="0" borderId="0">
      <alignment vertical="center"/>
    </xf>
    <xf numFmtId="0" fontId="27" fillId="6" borderId="0" applyNumberFormat="false" applyBorder="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3"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5"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3"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3" fillId="5"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3" fillId="0" borderId="0">
      <alignment vertical="center"/>
    </xf>
    <xf numFmtId="0" fontId="18" fillId="0" borderId="0">
      <alignment vertical="center"/>
    </xf>
    <xf numFmtId="0" fontId="13"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3" fillId="0" borderId="0">
      <alignment vertical="center"/>
    </xf>
    <xf numFmtId="0" fontId="0" fillId="0" borderId="0">
      <alignment vertical="center"/>
    </xf>
    <xf numFmtId="0" fontId="54" fillId="6" borderId="27" applyNumberFormat="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18" fillId="0" borderId="0">
      <alignment vertical="center"/>
    </xf>
    <xf numFmtId="0" fontId="13" fillId="17"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3" fillId="0" borderId="0">
      <alignment vertical="center"/>
    </xf>
    <xf numFmtId="0" fontId="13" fillId="0" borderId="0">
      <alignment vertical="center"/>
    </xf>
    <xf numFmtId="0" fontId="18"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8"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4" fillId="25"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3" fillId="0" borderId="0">
      <alignment vertical="center"/>
    </xf>
    <xf numFmtId="0" fontId="0" fillId="0" borderId="0"/>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xf numFmtId="0" fontId="18"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8"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8"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8"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22" fillId="0" borderId="19" applyNumberFormat="false" applyFill="false" applyAlignment="false" applyProtection="false">
      <alignment vertical="center"/>
    </xf>
    <xf numFmtId="0" fontId="14"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22" fillId="0" borderId="19" applyNumberFormat="false" applyFill="false" applyAlignment="false" applyProtection="false">
      <alignment vertical="center"/>
    </xf>
    <xf numFmtId="0" fontId="16" fillId="14" borderId="29" applyNumberFormat="false" applyFont="false" applyAlignment="false" applyProtection="false">
      <alignment vertical="center"/>
    </xf>
    <xf numFmtId="0" fontId="18"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3" fillId="0" borderId="0">
      <alignment vertical="center"/>
    </xf>
    <xf numFmtId="0" fontId="0" fillId="0" borderId="0"/>
    <xf numFmtId="0" fontId="0" fillId="0" borderId="0">
      <alignment vertical="center"/>
    </xf>
    <xf numFmtId="0" fontId="0" fillId="0" borderId="0"/>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0" borderId="0">
      <alignment vertical="center"/>
    </xf>
    <xf numFmtId="0" fontId="13"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0" fillId="0" borderId="0"/>
    <xf numFmtId="0" fontId="12"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3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8"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8"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8" fillId="0" borderId="0">
      <alignment vertical="center"/>
    </xf>
    <xf numFmtId="0" fontId="13" fillId="10"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4" fillId="18"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44" fillId="8"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3"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0"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8" fillId="0" borderId="0">
      <alignment vertical="center"/>
    </xf>
    <xf numFmtId="0" fontId="13" fillId="0" borderId="0">
      <alignment vertical="center"/>
    </xf>
    <xf numFmtId="0" fontId="18" fillId="0" borderId="0">
      <alignment vertical="center"/>
    </xf>
    <xf numFmtId="0" fontId="18" fillId="0" borderId="0">
      <alignment vertical="center"/>
    </xf>
    <xf numFmtId="0" fontId="18" fillId="0" borderId="0">
      <alignment vertical="center"/>
    </xf>
    <xf numFmtId="0" fontId="13"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3"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27"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29" fillId="0" borderId="24" applyNumberFormat="false" applyFill="false" applyAlignment="false" applyProtection="false">
      <alignment vertical="center"/>
    </xf>
    <xf numFmtId="0" fontId="18" fillId="0" borderId="0">
      <alignment vertical="center"/>
    </xf>
    <xf numFmtId="0" fontId="18" fillId="0" borderId="0">
      <alignment vertical="center"/>
    </xf>
    <xf numFmtId="0" fontId="14" fillId="36" borderId="0" applyNumberFormat="false" applyBorder="false" applyAlignment="false" applyProtection="false">
      <alignment vertical="center"/>
    </xf>
    <xf numFmtId="0" fontId="29" fillId="0" borderId="24" applyNumberFormat="false" applyFill="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25" fillId="0" borderId="20" applyNumberFormat="false" applyFill="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31" fillId="0" borderId="20" applyNumberFormat="false" applyFill="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3"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3"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3"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3"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52" fillId="21" borderId="0" applyNumberFormat="false" applyBorder="false" applyAlignment="false" applyProtection="false">
      <alignment vertical="center"/>
    </xf>
    <xf numFmtId="0" fontId="18" fillId="0" borderId="0">
      <alignment vertical="center"/>
    </xf>
    <xf numFmtId="0" fontId="41" fillId="29"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4" fillId="33"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3"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3" fillId="0" borderId="0">
      <alignment vertical="center"/>
    </xf>
    <xf numFmtId="0" fontId="13" fillId="1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8"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3" fillId="11" borderId="0" applyNumberFormat="false" applyBorder="false" applyAlignment="false" applyProtection="false">
      <alignment vertical="center"/>
    </xf>
    <xf numFmtId="0" fontId="13" fillId="0" borderId="0">
      <alignment vertical="center"/>
    </xf>
    <xf numFmtId="0" fontId="13" fillId="11"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13"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13" fillId="13"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3"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3"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41" fillId="6" borderId="28" applyNumberFormat="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2" fillId="3"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8" fillId="0" borderId="0">
      <alignment vertical="center"/>
    </xf>
    <xf numFmtId="0" fontId="14" fillId="32"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60" fillId="0" borderId="0" applyNumberFormat="false" applyFill="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18"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3" fillId="0" borderId="0">
      <alignment vertical="center"/>
    </xf>
    <xf numFmtId="0" fontId="18" fillId="0" borderId="0">
      <alignment vertical="center"/>
    </xf>
    <xf numFmtId="0" fontId="16" fillId="0" borderId="0">
      <alignment vertical="center"/>
    </xf>
    <xf numFmtId="0" fontId="18"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36"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4" fillId="19"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3"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22"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8" fillId="0" borderId="0">
      <alignment vertical="center"/>
    </xf>
    <xf numFmtId="0" fontId="13" fillId="0" borderId="0">
      <alignment vertical="center"/>
    </xf>
    <xf numFmtId="0" fontId="16" fillId="0" borderId="0">
      <alignment vertical="center"/>
    </xf>
    <xf numFmtId="0" fontId="18"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10"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3" fillId="0" borderId="0">
      <alignment vertical="center"/>
    </xf>
    <xf numFmtId="0" fontId="0"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3" fillId="0" borderId="0">
      <alignment vertical="center"/>
    </xf>
    <xf numFmtId="0" fontId="0"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44" fillId="8"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41" fillId="6" borderId="28" applyNumberFormat="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3"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3" fillId="0" borderId="0">
      <alignment vertical="center"/>
    </xf>
    <xf numFmtId="0" fontId="18" fillId="0" borderId="0">
      <alignment vertical="center"/>
    </xf>
    <xf numFmtId="0" fontId="41" fillId="6" borderId="28" applyNumberFormat="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13"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13"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3"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4" fillId="25"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5"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29" fillId="0" borderId="24" applyNumberFormat="false" applyFill="false" applyAlignment="false" applyProtection="false">
      <alignment vertical="center"/>
    </xf>
    <xf numFmtId="0" fontId="16" fillId="0" borderId="0">
      <alignment vertical="center"/>
    </xf>
    <xf numFmtId="0" fontId="13" fillId="6"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5"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49"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49"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58" fillId="0" borderId="0"/>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41" fillId="29" borderId="28" applyNumberFormat="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14" fillId="19"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27"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3" fillId="4"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3" fillId="14"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8" fillId="0" borderId="0">
      <alignment vertical="center"/>
    </xf>
    <xf numFmtId="0" fontId="13"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14" borderId="29" applyNumberFormat="false" applyFont="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14" borderId="29" applyNumberFormat="false" applyFont="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58" fillId="0" borderId="0"/>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3" fillId="0" borderId="0">
      <alignment vertical="center"/>
    </xf>
    <xf numFmtId="0" fontId="13"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44" fillId="8"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8" fillId="0" borderId="0">
      <alignment vertical="center"/>
    </xf>
    <xf numFmtId="0" fontId="16" fillId="0" borderId="0">
      <alignment vertical="center"/>
    </xf>
    <xf numFmtId="0" fontId="54" fillId="6" borderId="27" applyNumberFormat="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51" fillId="0" borderId="31"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39" fillId="29" borderId="27" applyNumberFormat="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41" fillId="6" borderId="28" applyNumberFormat="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41" fillId="6" borderId="28" applyNumberFormat="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3"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41" fillId="29" borderId="28" applyNumberFormat="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25"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54" fillId="6" borderId="27" applyNumberFormat="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54" fillId="6" borderId="27" applyNumberFormat="false" applyAlignment="false" applyProtection="false">
      <alignment vertical="center"/>
    </xf>
    <xf numFmtId="0" fontId="14" fillId="21"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54" fillId="6" borderId="27" applyNumberFormat="false" applyAlignment="false" applyProtection="false">
      <alignment vertical="center"/>
    </xf>
    <xf numFmtId="0" fontId="13" fillId="15"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13" fillId="0" borderId="0">
      <alignment vertical="center"/>
    </xf>
    <xf numFmtId="0" fontId="18"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54" fillId="6" borderId="27" applyNumberFormat="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0" fillId="0" borderId="0">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13"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9" borderId="0" applyNumberFormat="false" applyBorder="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3" fillId="29"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29" borderId="0" applyNumberFormat="false" applyBorder="false" applyAlignment="false" applyProtection="false">
      <alignment vertical="center"/>
    </xf>
    <xf numFmtId="0" fontId="0" fillId="0" borderId="0">
      <alignment vertical="center"/>
    </xf>
    <xf numFmtId="0" fontId="13" fillId="29" borderId="0" applyNumberFormat="false" applyBorder="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13" fillId="29"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3" fillId="0" borderId="0">
      <alignment vertical="center"/>
    </xf>
    <xf numFmtId="0" fontId="14"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0" borderId="0">
      <alignment vertical="center"/>
    </xf>
    <xf numFmtId="0" fontId="13" fillId="29" borderId="0" applyNumberFormat="false" applyBorder="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13" fillId="29"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3" fillId="29"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3" fillId="0" borderId="0">
      <alignment vertical="center"/>
    </xf>
    <xf numFmtId="0" fontId="13" fillId="29"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41" fillId="6" borderId="28" applyNumberFormat="false" applyAlignment="false" applyProtection="false">
      <alignment vertical="center"/>
    </xf>
    <xf numFmtId="0" fontId="13" fillId="3" borderId="0" applyNumberFormat="false" applyBorder="false" applyAlignment="false" applyProtection="false">
      <alignment vertical="center"/>
    </xf>
    <xf numFmtId="0" fontId="0"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1" fillId="6" borderId="28" applyNumberFormat="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3"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3" fillId="0" borderId="0">
      <alignment vertical="center"/>
    </xf>
    <xf numFmtId="0" fontId="13" fillId="9"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4" fillId="21" borderId="0" applyNumberFormat="false" applyBorder="false" applyAlignment="false" applyProtection="false">
      <alignment vertical="center"/>
    </xf>
    <xf numFmtId="0" fontId="54" fillId="6" borderId="27" applyNumberFormat="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27" fillId="29" borderId="0" applyNumberFormat="false" applyBorder="false" applyAlignment="false" applyProtection="false">
      <alignment vertical="center"/>
    </xf>
    <xf numFmtId="0" fontId="0" fillId="0" borderId="0">
      <alignment vertical="center"/>
    </xf>
    <xf numFmtId="0" fontId="14" fillId="10"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27" fillId="29"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3" fillId="0" borderId="0">
      <alignment vertical="center"/>
    </xf>
    <xf numFmtId="0" fontId="18" fillId="0" borderId="0">
      <alignment vertical="center"/>
    </xf>
    <xf numFmtId="0" fontId="16" fillId="0" borderId="0">
      <alignment vertical="center"/>
    </xf>
    <xf numFmtId="0" fontId="0" fillId="0" borderId="0">
      <alignment vertical="center"/>
    </xf>
    <xf numFmtId="0" fontId="13"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18" fillId="0" borderId="0">
      <alignment vertical="center"/>
    </xf>
    <xf numFmtId="0" fontId="22" fillId="0" borderId="19" applyNumberFormat="false" applyFill="false" applyAlignment="false" applyProtection="false">
      <alignment vertical="center"/>
    </xf>
    <xf numFmtId="0" fontId="54" fillId="6" borderId="27" applyNumberFormat="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41" fillId="29" borderId="28" applyNumberFormat="false" applyAlignment="false" applyProtection="false">
      <alignment vertical="center"/>
    </xf>
    <xf numFmtId="0" fontId="0"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41" fillId="6" borderId="28" applyNumberFormat="false" applyAlignment="false" applyProtection="false">
      <alignment vertical="center"/>
    </xf>
    <xf numFmtId="0" fontId="18" fillId="0" borderId="0">
      <alignment vertical="center"/>
    </xf>
    <xf numFmtId="0" fontId="41" fillId="6" borderId="28" applyNumberFormat="false" applyAlignment="false" applyProtection="false">
      <alignment vertical="center"/>
    </xf>
    <xf numFmtId="0" fontId="0" fillId="0" borderId="0">
      <alignment vertical="center"/>
    </xf>
    <xf numFmtId="0" fontId="0" fillId="0" borderId="0">
      <alignment vertical="center"/>
    </xf>
    <xf numFmtId="0" fontId="27" fillId="12" borderId="0" applyNumberFormat="false" applyBorder="false" applyAlignment="false" applyProtection="false">
      <alignment vertical="center"/>
    </xf>
    <xf numFmtId="0" fontId="0" fillId="0" borderId="0">
      <alignment vertical="center"/>
    </xf>
    <xf numFmtId="0" fontId="14" fillId="10" borderId="0" applyNumberFormat="false" applyBorder="false" applyAlignment="false" applyProtection="false">
      <alignment vertical="center"/>
    </xf>
    <xf numFmtId="0" fontId="18" fillId="0" borderId="0">
      <alignment vertical="center"/>
    </xf>
    <xf numFmtId="0" fontId="27"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3" fillId="12"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41" fillId="6" borderId="28" applyNumberFormat="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46" fillId="0" borderId="31" applyNumberFormat="false" applyFill="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3" fillId="0" borderId="0">
      <alignment vertical="center"/>
    </xf>
    <xf numFmtId="0" fontId="18" fillId="0" borderId="0">
      <alignment vertical="center"/>
    </xf>
    <xf numFmtId="0" fontId="0"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29"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0" fillId="0" borderId="0">
      <alignment vertical="center"/>
    </xf>
    <xf numFmtId="0" fontId="13" fillId="29" borderId="0" applyNumberFormat="false" applyBorder="false" applyAlignment="false" applyProtection="false">
      <alignment vertical="center"/>
    </xf>
    <xf numFmtId="0" fontId="0"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8" fillId="0" borderId="0">
      <alignment vertical="center"/>
    </xf>
    <xf numFmtId="0" fontId="13" fillId="29" borderId="0" applyNumberFormat="false" applyBorder="false" applyAlignment="false" applyProtection="false">
      <alignment vertical="center"/>
    </xf>
    <xf numFmtId="0" fontId="13" fillId="0" borderId="0">
      <alignment vertical="center"/>
    </xf>
    <xf numFmtId="0" fontId="13"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8"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3" fillId="0" borderId="0">
      <alignment vertical="center"/>
    </xf>
    <xf numFmtId="0" fontId="14" fillId="32"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4" fillId="16" borderId="0" applyNumberFormat="false" applyBorder="false" applyAlignment="false" applyProtection="false">
      <alignment vertical="center"/>
    </xf>
    <xf numFmtId="0" fontId="13" fillId="0" borderId="0">
      <alignment vertical="center"/>
    </xf>
    <xf numFmtId="0" fontId="18" fillId="0" borderId="0">
      <alignment vertical="center"/>
    </xf>
    <xf numFmtId="0" fontId="18" fillId="0" borderId="0">
      <alignment vertical="center"/>
    </xf>
    <xf numFmtId="0" fontId="13" fillId="2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0"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4" fillId="10"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8"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4" fillId="10"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10"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3" fillId="6" borderId="0" applyNumberFormat="false" applyBorder="false" applyAlignment="false" applyProtection="false">
      <alignment vertical="center"/>
    </xf>
    <xf numFmtId="0" fontId="18"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6"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1" fillId="29" borderId="28" applyNumberFormat="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3" fillId="0" borderId="0">
      <alignment vertical="center"/>
    </xf>
    <xf numFmtId="0" fontId="18"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22"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3" fillId="6" borderId="0" applyNumberFormat="false" applyBorder="false" applyAlignment="false" applyProtection="false">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54" fillId="6" borderId="27" applyNumberFormat="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5" fillId="3"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3" fillId="29" borderId="0" applyNumberFormat="false" applyBorder="false" applyAlignment="false" applyProtection="false">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3"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36"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3"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8" fillId="0" borderId="0">
      <alignment vertical="center"/>
    </xf>
    <xf numFmtId="0" fontId="13"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29" fillId="0" borderId="0" applyNumberFormat="false" applyFill="false" applyBorder="false" applyAlignment="false" applyProtection="false">
      <alignment vertical="center"/>
    </xf>
    <xf numFmtId="0" fontId="14" fillId="18"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5"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3"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47" fillId="30" borderId="32" applyNumberFormat="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3" fillId="5"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3"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3" fillId="0" borderId="0">
      <alignment vertical="center"/>
    </xf>
    <xf numFmtId="0" fontId="18" fillId="0" borderId="0">
      <alignment vertical="center"/>
    </xf>
    <xf numFmtId="0" fontId="18" fillId="0" borderId="0">
      <alignment vertical="center"/>
    </xf>
    <xf numFmtId="0" fontId="14" fillId="12"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3" fillId="0" borderId="0">
      <alignment vertical="center"/>
    </xf>
    <xf numFmtId="0" fontId="0" fillId="0" borderId="0">
      <alignment vertical="center"/>
    </xf>
    <xf numFmtId="0" fontId="13" fillId="29" borderId="0" applyNumberFormat="false" applyBorder="false" applyAlignment="false" applyProtection="false">
      <alignment vertical="center"/>
    </xf>
    <xf numFmtId="0" fontId="0"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3" fillId="29"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13" fillId="29"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3" fillId="3"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0" fillId="0" borderId="0">
      <alignment vertical="center"/>
    </xf>
    <xf numFmtId="0" fontId="14" fillId="33"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13" fillId="0" borderId="0">
      <alignment vertical="center"/>
    </xf>
    <xf numFmtId="0" fontId="0" fillId="0" borderId="0">
      <alignment vertical="center"/>
    </xf>
    <xf numFmtId="0" fontId="18" fillId="0" borderId="0">
      <alignment vertical="center"/>
    </xf>
    <xf numFmtId="0" fontId="13"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38" fillId="0" borderId="26" applyNumberFormat="false" applyFill="false" applyAlignment="false" applyProtection="false">
      <alignment vertical="center"/>
    </xf>
    <xf numFmtId="0" fontId="0"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38" fillId="0" borderId="26" applyNumberFormat="false" applyFill="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38" fillId="0" borderId="26" applyNumberFormat="false" applyFill="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38" fillId="0" borderId="26" applyNumberFormat="false" applyFill="false" applyAlignment="false" applyProtection="false">
      <alignment vertical="center"/>
    </xf>
    <xf numFmtId="0" fontId="18"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38" fillId="0" borderId="26" applyNumberFormat="false" applyFill="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3"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38" fillId="0" borderId="30" applyNumberFormat="false" applyFill="false" applyAlignment="false" applyProtection="false">
      <alignment vertical="center"/>
    </xf>
    <xf numFmtId="0" fontId="13" fillId="15" borderId="0" applyNumberFormat="false" applyBorder="false" applyAlignment="false" applyProtection="false">
      <alignment vertical="center"/>
    </xf>
    <xf numFmtId="0" fontId="0" fillId="0" borderId="0">
      <alignment vertical="center"/>
    </xf>
    <xf numFmtId="0" fontId="38" fillId="0" borderId="30" applyNumberFormat="false" applyFill="false" applyAlignment="false" applyProtection="false">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38" fillId="0" borderId="30" applyNumberFormat="false" applyFill="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4" fillId="32"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4" fillId="25"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22" fillId="0" borderId="19" applyNumberFormat="false" applyFill="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13"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8"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50" fillId="0" borderId="0" applyNumberFormat="false" applyFill="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14" fillId="10"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4" fillId="12"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4" fillId="32" borderId="0" applyNumberFormat="false" applyBorder="false" applyAlignment="false" applyProtection="false">
      <alignment vertical="center"/>
    </xf>
    <xf numFmtId="0" fontId="18" fillId="0" borderId="0">
      <alignment vertical="center"/>
    </xf>
    <xf numFmtId="0" fontId="0" fillId="0" borderId="0">
      <alignment vertical="center"/>
    </xf>
    <xf numFmtId="0" fontId="14" fillId="32" borderId="0" applyNumberFormat="false" applyBorder="false" applyAlignment="false" applyProtection="false">
      <alignment vertical="center"/>
    </xf>
    <xf numFmtId="0" fontId="18"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5"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4" fillId="32" borderId="0" applyNumberFormat="false" applyBorder="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3" fillId="0" borderId="0">
      <alignment vertical="center"/>
    </xf>
    <xf numFmtId="0" fontId="16" fillId="0" borderId="0">
      <alignment vertical="center"/>
    </xf>
    <xf numFmtId="0" fontId="0"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8" fillId="0" borderId="0">
      <alignment vertical="center"/>
    </xf>
    <xf numFmtId="0" fontId="13" fillId="12"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8" fillId="0" borderId="0">
      <alignment vertical="center"/>
    </xf>
    <xf numFmtId="0" fontId="14" fillId="30"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3" fillId="3"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4" fillId="10" borderId="0" applyNumberFormat="false" applyBorder="false" applyAlignment="false" applyProtection="false">
      <alignment vertical="center"/>
    </xf>
    <xf numFmtId="0" fontId="0" fillId="0" borderId="0">
      <alignment vertical="center"/>
    </xf>
    <xf numFmtId="0" fontId="13" fillId="3"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3" fillId="29"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8" fillId="0" borderId="0">
      <alignment vertical="center"/>
    </xf>
    <xf numFmtId="0" fontId="13" fillId="3"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3" fillId="0" borderId="0">
      <alignment vertical="center"/>
    </xf>
    <xf numFmtId="0" fontId="14" fillId="18"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8" fillId="0" borderId="0">
      <alignment vertical="center"/>
    </xf>
    <xf numFmtId="0" fontId="13" fillId="14"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3" fillId="0" borderId="0">
      <alignment vertical="center"/>
    </xf>
    <xf numFmtId="0" fontId="13"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3" fillId="2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3"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0"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0"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43" fillId="1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3" fillId="0" borderId="0">
      <alignment vertical="center"/>
    </xf>
    <xf numFmtId="0" fontId="18" fillId="0" borderId="0">
      <alignment vertical="center"/>
    </xf>
    <xf numFmtId="0" fontId="16"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41" fillId="29" borderId="28" applyNumberFormat="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38" fillId="0" borderId="30" applyNumberFormat="false" applyFill="false" applyAlignment="false" applyProtection="false">
      <alignment vertical="center"/>
    </xf>
    <xf numFmtId="0" fontId="13" fillId="15" borderId="0" applyNumberFormat="false" applyBorder="false" applyAlignment="false" applyProtection="false">
      <alignment vertical="center"/>
    </xf>
    <xf numFmtId="0" fontId="52"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3" fillId="0" borderId="0">
      <alignment vertical="center"/>
    </xf>
    <xf numFmtId="0" fontId="18"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41" fillId="29" borderId="28" applyNumberFormat="false" applyAlignment="false" applyProtection="false">
      <alignment vertical="center"/>
    </xf>
    <xf numFmtId="0" fontId="16" fillId="0" borderId="0">
      <alignment vertical="center"/>
    </xf>
    <xf numFmtId="0" fontId="0" fillId="0" borderId="0">
      <alignment vertical="center"/>
    </xf>
    <xf numFmtId="0" fontId="14" fillId="19" borderId="0" applyNumberFormat="false" applyBorder="false" applyAlignment="false" applyProtection="false">
      <alignment vertical="center"/>
    </xf>
    <xf numFmtId="0" fontId="29" fillId="0" borderId="24" applyNumberFormat="false" applyFill="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41" fillId="29" borderId="28" applyNumberFormat="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13"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4" fillId="19"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0" fillId="0" borderId="0">
      <alignment vertical="center"/>
    </xf>
    <xf numFmtId="0" fontId="13" fillId="1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0" borderId="0">
      <alignment vertical="center"/>
    </xf>
    <xf numFmtId="0" fontId="13" fillId="12"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3" fillId="0" borderId="0">
      <alignment vertical="center"/>
    </xf>
    <xf numFmtId="0" fontId="13" fillId="0" borderId="0">
      <alignment vertical="center"/>
    </xf>
    <xf numFmtId="0" fontId="13" fillId="3"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0" fillId="0" borderId="0">
      <alignment vertical="center"/>
    </xf>
    <xf numFmtId="0" fontId="13" fillId="3" borderId="0" applyNumberFormat="false" applyBorder="false" applyAlignment="false" applyProtection="false">
      <alignment vertical="center"/>
    </xf>
    <xf numFmtId="0" fontId="41" fillId="6" borderId="28" applyNumberFormat="false" applyAlignment="false" applyProtection="false">
      <alignment vertical="center"/>
    </xf>
    <xf numFmtId="0" fontId="0" fillId="0" borderId="0">
      <alignment vertical="center"/>
    </xf>
    <xf numFmtId="0" fontId="13" fillId="12"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52" fillId="18"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3" fillId="0" borderId="0">
      <alignment vertical="center"/>
    </xf>
    <xf numFmtId="0" fontId="13" fillId="15"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3" fillId="0" borderId="0">
      <alignment vertical="center"/>
    </xf>
    <xf numFmtId="0" fontId="18"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4" fillId="18"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3" fillId="0" borderId="0">
      <alignment vertical="center"/>
    </xf>
    <xf numFmtId="0" fontId="13" fillId="12"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3"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3"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3" fillId="0" borderId="0">
      <alignment vertical="center"/>
    </xf>
    <xf numFmtId="0" fontId="52" fillId="17"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3"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13"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29" fillId="0" borderId="24" applyNumberFormat="false" applyFill="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4" fillId="17"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3" fillId="14"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3"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8"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4" fillId="4"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3" fillId="4" borderId="0" applyNumberFormat="false" applyBorder="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44" fillId="8"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44" fillId="8"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44" fillId="8" borderId="0" applyNumberFormat="false" applyBorder="false" applyAlignment="false" applyProtection="false">
      <alignment vertical="center"/>
    </xf>
    <xf numFmtId="0" fontId="18"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4" fillId="33" borderId="0" applyNumberFormat="false" applyBorder="false" applyAlignment="false" applyProtection="false">
      <alignment vertical="center"/>
    </xf>
    <xf numFmtId="0" fontId="18"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3" fillId="29"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4" fillId="33"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8"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8"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8"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30"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4" fillId="19" borderId="0" applyNumberFormat="false" applyBorder="false" applyAlignment="false" applyProtection="false">
      <alignment vertical="center"/>
    </xf>
    <xf numFmtId="0" fontId="25" fillId="0" borderId="20" applyNumberFormat="false" applyFill="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0" fillId="0" borderId="0">
      <alignment vertical="center"/>
    </xf>
    <xf numFmtId="0" fontId="38" fillId="0" borderId="30" applyNumberFormat="false" applyFill="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5"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5" borderId="0" applyNumberFormat="false" applyBorder="false" applyAlignment="false" applyProtection="false">
      <alignment vertical="center"/>
    </xf>
    <xf numFmtId="0" fontId="0"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13" fillId="0" borderId="0">
      <alignment vertical="center"/>
    </xf>
    <xf numFmtId="0" fontId="13"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3" fillId="8"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3" fillId="0" borderId="0">
      <alignment vertical="center"/>
    </xf>
    <xf numFmtId="0" fontId="13"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5"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alignment vertical="center"/>
    </xf>
    <xf numFmtId="0" fontId="13" fillId="5" borderId="0" applyNumberFormat="false" applyBorder="false" applyAlignment="false" applyProtection="false">
      <alignment vertical="center"/>
    </xf>
    <xf numFmtId="0" fontId="0" fillId="0" borderId="0">
      <alignment vertical="center"/>
    </xf>
    <xf numFmtId="0" fontId="13" fillId="5" borderId="0" applyNumberFormat="false" applyBorder="false" applyAlignment="false" applyProtection="false">
      <alignment vertical="center"/>
    </xf>
    <xf numFmtId="0" fontId="13" fillId="0" borderId="0">
      <alignment vertical="center"/>
    </xf>
    <xf numFmtId="0" fontId="0" fillId="0" borderId="0">
      <alignment vertical="center"/>
    </xf>
    <xf numFmtId="0" fontId="0" fillId="0" borderId="0">
      <alignment vertical="center"/>
    </xf>
    <xf numFmtId="0" fontId="18" fillId="0" borderId="0">
      <alignment vertical="center"/>
    </xf>
    <xf numFmtId="0" fontId="14" fillId="33"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3"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3" fillId="0" borderId="0">
      <alignment vertical="center"/>
    </xf>
    <xf numFmtId="0" fontId="22" fillId="0" borderId="19" applyNumberFormat="false" applyFill="false" applyAlignment="false" applyProtection="false">
      <alignment vertical="center"/>
    </xf>
    <xf numFmtId="0" fontId="14" fillId="19"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4" fillId="33" borderId="0" applyNumberFormat="false" applyBorder="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14" fillId="33"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3"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14" fillId="17"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8" fillId="0" borderId="0">
      <alignment vertical="center"/>
    </xf>
    <xf numFmtId="0" fontId="38" fillId="0" borderId="30" applyNumberFormat="false" applyFill="false" applyAlignment="false" applyProtection="false">
      <alignment vertical="center"/>
    </xf>
    <xf numFmtId="0" fontId="0" fillId="0" borderId="0">
      <alignment vertical="center"/>
    </xf>
    <xf numFmtId="0" fontId="14" fillId="4" borderId="0" applyNumberFormat="false" applyBorder="false" applyAlignment="false" applyProtection="false">
      <alignment vertical="center"/>
    </xf>
    <xf numFmtId="0" fontId="13"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3"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31" fillId="0" borderId="20" applyNumberFormat="false" applyFill="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13"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27" fillId="8"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18"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3"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3" fillId="6" borderId="0" applyNumberFormat="false" applyBorder="false" applyAlignment="false" applyProtection="false">
      <alignment vertical="center"/>
    </xf>
    <xf numFmtId="0" fontId="0" fillId="0" borderId="0">
      <alignment vertical="center"/>
    </xf>
    <xf numFmtId="0" fontId="18" fillId="0" borderId="0">
      <alignment vertical="center"/>
    </xf>
    <xf numFmtId="0" fontId="19" fillId="0" borderId="18" applyNumberFormat="false" applyFill="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3"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47" fillId="30" borderId="32" applyNumberFormat="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6" fillId="0" borderId="0">
      <alignment vertical="center"/>
    </xf>
    <xf numFmtId="0" fontId="27" fillId="8"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4" fillId="3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13"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3"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0"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0" fillId="0" borderId="0">
      <alignment vertical="center"/>
    </xf>
    <xf numFmtId="0" fontId="18"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8" fillId="0" borderId="0">
      <alignment vertical="center"/>
    </xf>
    <xf numFmtId="0" fontId="19" fillId="0" borderId="18" applyNumberFormat="false" applyFill="false" applyAlignment="false" applyProtection="false">
      <alignment vertical="center"/>
    </xf>
    <xf numFmtId="0" fontId="13" fillId="6"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14" fillId="3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8"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52" fillId="36" borderId="0" applyNumberFormat="false" applyBorder="false" applyAlignment="false" applyProtection="false">
      <alignment vertical="center"/>
    </xf>
    <xf numFmtId="0" fontId="0"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13" fillId="12" borderId="0" applyNumberFormat="false" applyBorder="false" applyAlignment="false" applyProtection="false">
      <alignment vertical="center"/>
    </xf>
    <xf numFmtId="0" fontId="13" fillId="0" borderId="0">
      <alignment vertical="center"/>
    </xf>
    <xf numFmtId="0" fontId="18" fillId="0" borderId="0">
      <alignment vertical="center"/>
    </xf>
    <xf numFmtId="0" fontId="13"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29" fillId="0" borderId="24" applyNumberFormat="false" applyFill="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51" fillId="0" borderId="31" applyNumberFormat="false" applyFill="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51" fillId="0" borderId="31" applyNumberFormat="false" applyFill="false" applyAlignment="false" applyProtection="false">
      <alignment vertical="center"/>
    </xf>
    <xf numFmtId="0" fontId="12" fillId="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13" fillId="4"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3" fillId="0" borderId="0">
      <alignment vertical="center"/>
    </xf>
    <xf numFmtId="0" fontId="24" fillId="0" borderId="0" applyNumberFormat="false" applyFill="false" applyBorder="false" applyAlignment="false" applyProtection="false">
      <alignment vertical="center"/>
    </xf>
    <xf numFmtId="0" fontId="18" fillId="0" borderId="0">
      <alignment vertical="center"/>
    </xf>
    <xf numFmtId="0" fontId="13" fillId="0" borderId="0">
      <alignment vertical="center"/>
    </xf>
    <xf numFmtId="0" fontId="0"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13"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3" fillId="0" borderId="0">
      <alignment vertical="center"/>
    </xf>
    <xf numFmtId="0" fontId="14" fillId="12" borderId="0" applyNumberFormat="false" applyBorder="false" applyAlignment="false" applyProtection="false">
      <alignment vertical="center"/>
    </xf>
    <xf numFmtId="0" fontId="18"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27" fillId="8"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3" fillId="14" borderId="0" applyNumberFormat="false" applyBorder="false" applyAlignment="false" applyProtection="false">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13"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27"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8" fillId="0" borderId="0">
      <alignment vertical="center"/>
    </xf>
    <xf numFmtId="0" fontId="18"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3" fillId="5"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3" fillId="5" borderId="0" applyNumberFormat="false" applyBorder="false" applyAlignment="false" applyProtection="false">
      <alignment vertical="center"/>
    </xf>
    <xf numFmtId="0" fontId="13"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27" fillId="8"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37" fillId="0" borderId="0" applyNumberFormat="false" applyFill="false" applyBorder="false" applyAlignment="false" applyProtection="false">
      <alignment vertical="center"/>
    </xf>
    <xf numFmtId="0" fontId="13" fillId="17"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54" fillId="6" borderId="27" applyNumberFormat="false" applyAlignment="false" applyProtection="false">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8" fillId="0" borderId="0">
      <alignment vertical="center"/>
    </xf>
    <xf numFmtId="0" fontId="13" fillId="12" borderId="0" applyNumberFormat="false" applyBorder="false" applyAlignment="false" applyProtection="false">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3" fillId="17"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7"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13"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4" fillId="19"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3" fillId="6"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40"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3" fillId="17"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3" fillId="17"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5"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3" fillId="0" borderId="0">
      <alignment vertical="center"/>
    </xf>
    <xf numFmtId="0" fontId="18"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3"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3"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3"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13"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41" fillId="6" borderId="28" applyNumberFormat="false" applyAlignment="false" applyProtection="false">
      <alignment vertical="center"/>
    </xf>
    <xf numFmtId="0" fontId="13" fillId="11"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0"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8" fillId="0" borderId="0">
      <alignment vertical="center"/>
    </xf>
    <xf numFmtId="0" fontId="13" fillId="0" borderId="0">
      <alignment vertical="center"/>
    </xf>
    <xf numFmtId="0" fontId="18" fillId="0" borderId="0">
      <alignment vertical="center"/>
    </xf>
    <xf numFmtId="0" fontId="16" fillId="0" borderId="0">
      <alignment vertical="center"/>
    </xf>
    <xf numFmtId="0" fontId="13" fillId="0" borderId="0">
      <alignment vertical="center"/>
    </xf>
    <xf numFmtId="0" fontId="13"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5"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3" fillId="0" borderId="0">
      <alignment vertical="center"/>
    </xf>
    <xf numFmtId="0" fontId="18"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3"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0" borderId="0">
      <alignment vertical="center"/>
    </xf>
    <xf numFmtId="0" fontId="16" fillId="0" borderId="0">
      <alignment vertical="center"/>
    </xf>
    <xf numFmtId="0" fontId="18" fillId="0" borderId="0">
      <alignment vertical="center"/>
    </xf>
    <xf numFmtId="0" fontId="13"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4" fillId="37"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4" fillId="18" borderId="0" applyNumberFormat="false" applyBorder="false" applyAlignment="false" applyProtection="false">
      <alignment vertical="center"/>
    </xf>
    <xf numFmtId="0" fontId="18"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4" fillId="19"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5"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8" fillId="0" borderId="0">
      <alignment vertical="center"/>
    </xf>
    <xf numFmtId="0" fontId="14" fillId="22"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16" fillId="0" borderId="0">
      <alignment vertical="center"/>
    </xf>
    <xf numFmtId="0" fontId="27"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13" fillId="0" borderId="0">
      <alignment vertical="center"/>
    </xf>
    <xf numFmtId="0" fontId="13" fillId="0" borderId="0">
      <alignment vertical="center"/>
    </xf>
    <xf numFmtId="0" fontId="16"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27" fillId="13" borderId="0" applyNumberFormat="false" applyBorder="false" applyAlignment="false" applyProtection="false">
      <alignment vertical="center"/>
    </xf>
    <xf numFmtId="0" fontId="0" fillId="0" borderId="0">
      <alignment vertical="center"/>
    </xf>
    <xf numFmtId="0" fontId="13" fillId="0" borderId="0">
      <alignment vertical="center"/>
    </xf>
    <xf numFmtId="0" fontId="16" fillId="0" borderId="0">
      <alignment vertical="center"/>
    </xf>
    <xf numFmtId="0" fontId="0" fillId="0" borderId="0">
      <alignment vertical="center"/>
    </xf>
    <xf numFmtId="0" fontId="18" fillId="0" borderId="0">
      <alignment vertical="center"/>
    </xf>
    <xf numFmtId="0" fontId="13" fillId="0" borderId="0">
      <alignment vertical="center"/>
    </xf>
    <xf numFmtId="0" fontId="16" fillId="0" borderId="0">
      <alignment vertical="center"/>
    </xf>
    <xf numFmtId="0" fontId="27" fillId="13"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4" fillId="25"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0" fillId="0" borderId="0">
      <alignment vertical="center"/>
    </xf>
    <xf numFmtId="0" fontId="16" fillId="0" borderId="0">
      <alignment vertical="center"/>
    </xf>
    <xf numFmtId="0" fontId="18" fillId="0" borderId="0">
      <alignment vertical="center"/>
    </xf>
    <xf numFmtId="0" fontId="13" fillId="0" borderId="0">
      <alignment vertical="center"/>
    </xf>
    <xf numFmtId="0" fontId="14" fillId="6"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0" borderId="0">
      <alignment vertical="center"/>
    </xf>
    <xf numFmtId="0" fontId="16" fillId="0" borderId="0">
      <alignment vertical="center"/>
    </xf>
    <xf numFmtId="0" fontId="13" fillId="0" borderId="0">
      <alignment vertical="center"/>
    </xf>
    <xf numFmtId="0" fontId="16" fillId="0" borderId="0">
      <alignment vertical="center"/>
    </xf>
    <xf numFmtId="0" fontId="13" fillId="0" borderId="0">
      <alignment vertical="center"/>
    </xf>
    <xf numFmtId="0" fontId="13"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0" fillId="0" borderId="0">
      <alignment vertical="center"/>
    </xf>
    <xf numFmtId="0" fontId="38" fillId="0" borderId="26" applyNumberFormat="false" applyFill="false" applyAlignment="false" applyProtection="false">
      <alignment vertical="center"/>
    </xf>
    <xf numFmtId="0" fontId="0" fillId="0" borderId="0">
      <alignment vertical="center"/>
    </xf>
    <xf numFmtId="0" fontId="14" fillId="25"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0" fillId="0" borderId="0">
      <alignment vertical="center"/>
    </xf>
    <xf numFmtId="0" fontId="14" fillId="25" borderId="0" applyNumberFormat="false" applyBorder="false" applyAlignment="false" applyProtection="false">
      <alignment vertical="center"/>
    </xf>
    <xf numFmtId="0" fontId="0"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36" fillId="3" borderId="0" applyNumberFormat="false" applyBorder="false" applyAlignment="false" applyProtection="false">
      <alignment vertical="center"/>
    </xf>
    <xf numFmtId="0" fontId="0" fillId="0" borderId="0">
      <alignment vertical="center"/>
    </xf>
    <xf numFmtId="0" fontId="36"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5"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4" fillId="36"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14" borderId="0" applyNumberFormat="false" applyBorder="false" applyAlignment="false" applyProtection="false">
      <alignment vertical="center"/>
    </xf>
    <xf numFmtId="0" fontId="0" fillId="0" borderId="0">
      <alignment vertical="center"/>
    </xf>
    <xf numFmtId="0" fontId="13" fillId="0" borderId="0">
      <alignment vertical="center"/>
    </xf>
    <xf numFmtId="0" fontId="16" fillId="0" borderId="0">
      <alignment vertical="center"/>
    </xf>
    <xf numFmtId="0" fontId="18" fillId="0" borderId="0">
      <alignment vertical="center"/>
    </xf>
    <xf numFmtId="0" fontId="18" fillId="0" borderId="0">
      <alignment vertical="center"/>
    </xf>
    <xf numFmtId="0" fontId="14" fillId="36"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27" fillId="14"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17"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20" applyNumberFormat="false" applyFill="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31" fillId="0" borderId="20" applyNumberFormat="false" applyFill="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4" fillId="8"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3" fillId="0" borderId="0">
      <alignment vertical="center"/>
    </xf>
    <xf numFmtId="0" fontId="12" fillId="3" borderId="0" applyNumberFormat="false" applyBorder="false" applyAlignment="false" applyProtection="false">
      <alignment vertical="center"/>
    </xf>
    <xf numFmtId="0" fontId="44"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41" fillId="6" borderId="28" applyNumberFormat="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41" fillId="6" borderId="28" applyNumberFormat="false" applyAlignment="false" applyProtection="false">
      <alignment vertical="center"/>
    </xf>
    <xf numFmtId="0" fontId="13" fillId="3" borderId="0" applyNumberFormat="false" applyBorder="false" applyAlignment="false" applyProtection="false">
      <alignment vertical="center"/>
    </xf>
    <xf numFmtId="0" fontId="0" fillId="0" borderId="0">
      <alignment vertical="center"/>
    </xf>
    <xf numFmtId="0" fontId="13" fillId="12"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1" fillId="6" borderId="28" applyNumberFormat="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41" fillId="6" borderId="28" applyNumberFormat="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44" fillId="8" borderId="0" applyNumberFormat="false" applyBorder="false" applyAlignment="false" applyProtection="false">
      <alignment vertical="center"/>
    </xf>
    <xf numFmtId="0" fontId="41" fillId="6" borderId="28" applyNumberFormat="false" applyAlignment="false" applyProtection="false">
      <alignment vertical="center"/>
    </xf>
    <xf numFmtId="0" fontId="16" fillId="0" borderId="0">
      <alignment vertical="center"/>
    </xf>
    <xf numFmtId="0" fontId="0" fillId="0" borderId="0">
      <alignment vertical="center"/>
    </xf>
    <xf numFmtId="0" fontId="41" fillId="6" borderId="28" applyNumberFormat="false" applyAlignment="false" applyProtection="false">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0" fillId="0" borderId="0">
      <alignment vertical="center"/>
    </xf>
    <xf numFmtId="0" fontId="41" fillId="6" borderId="28" applyNumberFormat="false" applyAlignment="false" applyProtection="false">
      <alignment vertical="center"/>
    </xf>
    <xf numFmtId="0" fontId="0"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13"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2" fillId="3" borderId="0" applyNumberFormat="false" applyBorder="false" applyAlignment="false" applyProtection="false">
      <alignment vertical="center"/>
    </xf>
    <xf numFmtId="0" fontId="13" fillId="0" borderId="0">
      <alignment vertical="center"/>
    </xf>
    <xf numFmtId="0" fontId="18" fillId="0" borderId="0">
      <alignment vertical="center"/>
    </xf>
    <xf numFmtId="0" fontId="14" fillId="25"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8"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3"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41" fillId="29" borderId="28" applyNumberFormat="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41" fillId="29" borderId="28" applyNumberFormat="false" applyAlignment="false" applyProtection="false">
      <alignment vertical="center"/>
    </xf>
    <xf numFmtId="0" fontId="0" fillId="0" borderId="0">
      <alignment vertical="center"/>
    </xf>
    <xf numFmtId="0" fontId="41" fillId="29" borderId="28" applyNumberFormat="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41" fillId="29" borderId="28" applyNumberFormat="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41" fillId="29" borderId="28" applyNumberFormat="false" applyAlignment="false" applyProtection="false">
      <alignment vertical="center"/>
    </xf>
    <xf numFmtId="0" fontId="0" fillId="0" borderId="0">
      <alignment vertical="center"/>
    </xf>
    <xf numFmtId="0" fontId="14" fillId="19"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4" fillId="33" borderId="0" applyNumberFormat="false" applyBorder="false" applyAlignment="false" applyProtection="false">
      <alignment vertical="center"/>
    </xf>
    <xf numFmtId="0" fontId="13" fillId="0" borderId="0">
      <alignment vertical="center"/>
    </xf>
    <xf numFmtId="0" fontId="18" fillId="0" borderId="0">
      <alignment vertical="center"/>
    </xf>
    <xf numFmtId="0" fontId="18" fillId="0" borderId="0">
      <alignment vertical="center"/>
    </xf>
    <xf numFmtId="0" fontId="16" fillId="0" borderId="0">
      <alignment vertical="center"/>
    </xf>
    <xf numFmtId="0" fontId="13"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41" fillId="29" borderId="28" applyNumberFormat="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41" fillId="29" borderId="28" applyNumberFormat="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41" fillId="29" borderId="28" applyNumberFormat="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4"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3"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0" fillId="0" borderId="0">
      <alignment vertical="center"/>
    </xf>
    <xf numFmtId="0" fontId="23"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3"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3" fillId="0" borderId="0">
      <alignment vertical="center"/>
    </xf>
    <xf numFmtId="0" fontId="41" fillId="29" borderId="28" applyNumberFormat="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0" fillId="0" borderId="0">
      <alignment vertical="center"/>
    </xf>
    <xf numFmtId="0" fontId="41" fillId="29" borderId="28" applyNumberFormat="false" applyAlignment="false" applyProtection="false">
      <alignment vertical="center"/>
    </xf>
    <xf numFmtId="0" fontId="27" fillId="29"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20" applyNumberFormat="false" applyFill="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36"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9" borderId="28" applyNumberFormat="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13"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41" fillId="29" borderId="28" applyNumberFormat="false" applyAlignment="false" applyProtection="false">
      <alignment vertical="center"/>
    </xf>
    <xf numFmtId="0" fontId="27" fillId="29"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4" fillId="18"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0"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3" fillId="3"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3" fillId="11"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0"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38" fillId="0" borderId="26" applyNumberFormat="false" applyFill="false" applyAlignment="false" applyProtection="false">
      <alignment vertical="center"/>
    </xf>
    <xf numFmtId="0" fontId="29" fillId="0" borderId="24" applyNumberFormat="false" applyFill="false" applyAlignment="false" applyProtection="false">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3" fillId="0" borderId="0">
      <alignment vertical="center"/>
    </xf>
    <xf numFmtId="0" fontId="13"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3" fillId="12"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0"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54" fillId="6" borderId="27" applyNumberFormat="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31" fillId="0" borderId="20" applyNumberFormat="false" applyFill="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4" fillId="33"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3" fillId="0" borderId="0">
      <alignment vertical="center"/>
    </xf>
    <xf numFmtId="0" fontId="14" fillId="18"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4" fillId="19" borderId="0" applyNumberFormat="false" applyBorder="false" applyAlignment="false" applyProtection="false">
      <alignment vertical="center"/>
    </xf>
    <xf numFmtId="0" fontId="13" fillId="0" borderId="0">
      <alignment vertical="center"/>
    </xf>
    <xf numFmtId="0" fontId="14" fillId="18"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3"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0" fillId="0" borderId="0">
      <alignment vertical="center"/>
    </xf>
    <xf numFmtId="0" fontId="41" fillId="6" borderId="28" applyNumberFormat="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3"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8" fillId="0" borderId="0">
      <alignment vertical="center"/>
    </xf>
    <xf numFmtId="0" fontId="13" fillId="13" borderId="0" applyNumberFormat="false" applyBorder="false" applyAlignment="false" applyProtection="false">
      <alignment vertical="center"/>
    </xf>
    <xf numFmtId="0" fontId="13"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4" fillId="10"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3" fillId="17"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3" fillId="17"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54" fillId="6" borderId="27" applyNumberFormat="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4" fillId="25" borderId="0" applyNumberFormat="false" applyBorder="false" applyAlignment="false" applyProtection="false">
      <alignment vertical="center"/>
    </xf>
    <xf numFmtId="0" fontId="18"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49" fillId="15"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3"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3" fillId="8"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27" fillId="12" borderId="0" applyNumberFormat="false" applyBorder="false" applyAlignment="false" applyProtection="false">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13" fillId="0" borderId="0">
      <alignment vertical="center"/>
    </xf>
    <xf numFmtId="0" fontId="0" fillId="0" borderId="0">
      <alignment vertical="center"/>
    </xf>
    <xf numFmtId="0" fontId="16" fillId="0" borderId="0">
      <alignment vertical="center"/>
    </xf>
    <xf numFmtId="0" fontId="0"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3" fillId="5"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0" borderId="0">
      <alignment vertical="center"/>
    </xf>
    <xf numFmtId="0" fontId="0"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13"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27" fillId="12" borderId="0" applyNumberFormat="false" applyBorder="false" applyAlignment="false" applyProtection="false">
      <alignment vertical="center"/>
    </xf>
    <xf numFmtId="0" fontId="0" fillId="0" borderId="0">
      <alignment vertical="center"/>
    </xf>
    <xf numFmtId="0" fontId="13"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21" borderId="0" applyNumberFormat="false" applyBorder="false" applyAlignment="false" applyProtection="false">
      <alignment vertical="center"/>
    </xf>
    <xf numFmtId="0" fontId="0" fillId="0" borderId="0">
      <alignment vertical="center"/>
    </xf>
    <xf numFmtId="0" fontId="0"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10" borderId="0" applyNumberFormat="false" applyBorder="false" applyAlignment="false" applyProtection="false">
      <alignment vertical="center"/>
    </xf>
    <xf numFmtId="0" fontId="0" fillId="0" borderId="0">
      <alignment vertical="center"/>
    </xf>
    <xf numFmtId="0" fontId="16" fillId="0" borderId="0">
      <alignment vertical="center"/>
    </xf>
    <xf numFmtId="0" fontId="27" fillId="10" borderId="0" applyNumberFormat="false" applyBorder="false" applyAlignment="false" applyProtection="false">
      <alignment vertical="center"/>
    </xf>
    <xf numFmtId="0" fontId="0"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0"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3" fillId="29" borderId="0" applyNumberFormat="false" applyBorder="false" applyAlignment="false" applyProtection="false">
      <alignment vertical="center"/>
    </xf>
    <xf numFmtId="0" fontId="29" fillId="0" borderId="24" applyNumberFormat="false" applyFill="false" applyAlignment="false" applyProtection="false">
      <alignment vertical="center"/>
    </xf>
    <xf numFmtId="0" fontId="18" fillId="0" borderId="0">
      <alignment vertical="center"/>
    </xf>
    <xf numFmtId="0" fontId="13" fillId="0" borderId="0">
      <alignment vertical="center"/>
    </xf>
    <xf numFmtId="0" fontId="13" fillId="0" borderId="0">
      <alignment vertical="center"/>
    </xf>
    <xf numFmtId="0" fontId="16" fillId="0" borderId="0">
      <alignment vertical="center"/>
    </xf>
    <xf numFmtId="0" fontId="18" fillId="0" borderId="0">
      <alignment vertical="center"/>
    </xf>
    <xf numFmtId="0" fontId="13" fillId="0" borderId="0">
      <alignment vertical="center"/>
    </xf>
    <xf numFmtId="0" fontId="0" fillId="0" borderId="0">
      <alignment vertical="center"/>
    </xf>
    <xf numFmtId="0" fontId="13"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3"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5" fillId="3" borderId="0" applyNumberFormat="false" applyBorder="false" applyAlignment="false" applyProtection="false">
      <alignment vertical="center"/>
    </xf>
    <xf numFmtId="0" fontId="15"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29" fillId="0" borderId="0" applyNumberFormat="false" applyFill="false" applyBorder="false" applyAlignment="false" applyProtection="false">
      <alignment vertical="center"/>
    </xf>
    <xf numFmtId="0" fontId="13" fillId="0" borderId="0">
      <alignment vertical="center"/>
    </xf>
    <xf numFmtId="0" fontId="0" fillId="0" borderId="0">
      <alignment vertical="center"/>
    </xf>
    <xf numFmtId="0" fontId="0" fillId="0" borderId="0">
      <alignment vertical="center"/>
    </xf>
    <xf numFmtId="0" fontId="13" fillId="17"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0" borderId="0">
      <alignment vertical="center"/>
    </xf>
    <xf numFmtId="0" fontId="0" fillId="0" borderId="0">
      <alignment vertical="center"/>
    </xf>
    <xf numFmtId="0" fontId="13" fillId="17"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38" fillId="0" borderId="30" applyNumberFormat="false" applyFill="false" applyAlignment="false" applyProtection="false">
      <alignment vertical="center"/>
    </xf>
    <xf numFmtId="0" fontId="29" fillId="0" borderId="24" applyNumberFormat="false" applyFill="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3" fillId="0" borderId="0">
      <alignment vertical="center"/>
    </xf>
    <xf numFmtId="0" fontId="16" fillId="0" borderId="0">
      <alignment vertical="center"/>
    </xf>
    <xf numFmtId="0" fontId="0" fillId="0" borderId="0">
      <alignment vertical="center"/>
    </xf>
    <xf numFmtId="0" fontId="0"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14" borderId="29" applyNumberFormat="false" applyFont="false" applyAlignment="false" applyProtection="false">
      <alignment vertical="center"/>
    </xf>
    <xf numFmtId="0" fontId="14" fillId="36"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8"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4" fillId="36"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5"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3" fillId="0" borderId="0">
      <alignment vertical="center"/>
    </xf>
    <xf numFmtId="0" fontId="16" fillId="0" borderId="0">
      <alignment vertical="center"/>
    </xf>
    <xf numFmtId="0" fontId="18" fillId="0" borderId="0">
      <alignment vertical="center"/>
    </xf>
    <xf numFmtId="0" fontId="13"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4" fillId="32" borderId="0" applyNumberFormat="false" applyBorder="false" applyAlignment="false" applyProtection="false">
      <alignment vertical="center"/>
    </xf>
    <xf numFmtId="0" fontId="18"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3" fillId="0" borderId="0">
      <alignment vertical="center"/>
    </xf>
    <xf numFmtId="0" fontId="14" fillId="33"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27"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3"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3"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13" fillId="0" borderId="0">
      <alignment vertical="center"/>
    </xf>
    <xf numFmtId="0" fontId="0" fillId="0" borderId="0">
      <alignment vertical="center"/>
    </xf>
    <xf numFmtId="0" fontId="16" fillId="14" borderId="29" applyNumberFormat="false" applyFont="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4" fillId="10" borderId="0" applyNumberFormat="false" applyBorder="false" applyAlignment="false" applyProtection="false">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0" fillId="0" borderId="0">
      <alignment vertical="center"/>
    </xf>
    <xf numFmtId="0" fontId="13"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3"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3" fillId="0" borderId="0">
      <alignment vertical="center"/>
    </xf>
    <xf numFmtId="0" fontId="16" fillId="14" borderId="29" applyNumberFormat="false" applyFont="false" applyAlignment="false" applyProtection="false">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6" fillId="14" borderId="29" applyNumberFormat="false" applyFont="false" applyAlignment="false" applyProtection="false">
      <alignment vertical="center"/>
    </xf>
    <xf numFmtId="0" fontId="0"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3" fillId="0" borderId="0">
      <alignment vertical="center"/>
    </xf>
    <xf numFmtId="0" fontId="14" fillId="22"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6" fillId="0" borderId="0">
      <alignment vertical="center"/>
    </xf>
    <xf numFmtId="0" fontId="25" fillId="0" borderId="20" applyNumberFormat="false" applyFill="false" applyAlignment="false" applyProtection="false">
      <alignment vertical="center"/>
    </xf>
    <xf numFmtId="0" fontId="16" fillId="0" borderId="0">
      <alignment vertical="center"/>
    </xf>
    <xf numFmtId="0" fontId="13" fillId="5" borderId="0" applyNumberFormat="false" applyBorder="false" applyAlignment="false" applyProtection="false">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4" fillId="32"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0" fillId="0" borderId="0">
      <alignment vertical="center"/>
    </xf>
    <xf numFmtId="0" fontId="13" fillId="17"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3"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4" fillId="10"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4" fillId="10"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0" fillId="0" borderId="0">
      <alignment vertical="center"/>
    </xf>
    <xf numFmtId="0" fontId="14" fillId="10"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3"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3" fillId="17"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0" fillId="0" borderId="0">
      <alignment vertical="center"/>
    </xf>
    <xf numFmtId="0" fontId="15"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41" fillId="6" borderId="28" applyNumberFormat="false" applyAlignment="false" applyProtection="false">
      <alignment vertical="center"/>
    </xf>
    <xf numFmtId="0" fontId="13" fillId="13" borderId="0" applyNumberFormat="false" applyBorder="false" applyAlignment="false" applyProtection="false">
      <alignment vertical="center"/>
    </xf>
    <xf numFmtId="0" fontId="0"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41" fillId="29" borderId="28" applyNumberFormat="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5"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3" fillId="0" borderId="0">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3"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8"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8" fillId="0" borderId="0">
      <alignment vertical="center"/>
    </xf>
    <xf numFmtId="0" fontId="0" fillId="0" borderId="0">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51" fillId="0" borderId="31" applyNumberFormat="false" applyFill="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3" fillId="14" borderId="0" applyNumberFormat="false" applyBorder="false" applyAlignment="false" applyProtection="false">
      <alignment vertical="center"/>
    </xf>
    <xf numFmtId="0" fontId="13"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3" fillId="0" borderId="0">
      <alignment vertical="center"/>
    </xf>
    <xf numFmtId="0" fontId="13" fillId="4"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42" fillId="8"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3"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27" fillId="8"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9" fillId="0" borderId="0" applyNumberFormat="false" applyFill="false" applyBorder="false" applyAlignment="false" applyProtection="false">
      <alignment vertical="center"/>
    </xf>
    <xf numFmtId="0" fontId="14" fillId="19"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3" fillId="17" borderId="0" applyNumberFormat="false" applyBorder="false" applyAlignment="false" applyProtection="false">
      <alignment vertical="center"/>
    </xf>
    <xf numFmtId="0" fontId="0"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3" fillId="0" borderId="0">
      <alignment vertical="center"/>
    </xf>
    <xf numFmtId="0" fontId="13"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3" fillId="14"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0" fillId="0" borderId="0">
      <alignment vertical="center"/>
    </xf>
    <xf numFmtId="0" fontId="13"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26" fillId="0" borderId="21" applyNumberFormat="false" applyFill="false" applyAlignment="false" applyProtection="false">
      <alignment vertical="center"/>
    </xf>
    <xf numFmtId="0" fontId="13"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8" fillId="0" borderId="0">
      <alignment vertical="center"/>
    </xf>
    <xf numFmtId="0" fontId="31" fillId="0" borderId="20" applyNumberFormat="false" applyFill="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0" fillId="0" borderId="0">
      <alignment vertical="center"/>
    </xf>
    <xf numFmtId="0" fontId="13" fillId="12" borderId="0" applyNumberFormat="false" applyBorder="false" applyAlignment="false" applyProtection="false">
      <alignment vertical="center"/>
    </xf>
    <xf numFmtId="0" fontId="13"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38" fillId="0" borderId="26" applyNumberFormat="false" applyFill="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3"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4" fillId="19" borderId="0" applyNumberFormat="false" applyBorder="false" applyAlignment="false" applyProtection="false">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13" fillId="0" borderId="0">
      <alignment vertical="center"/>
    </xf>
    <xf numFmtId="0" fontId="16"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30"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52" fillId="33"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52" fillId="36"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41" fillId="29" borderId="28" applyNumberFormat="false" applyAlignment="false" applyProtection="false">
      <alignment vertical="center"/>
    </xf>
    <xf numFmtId="0" fontId="18"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13" fillId="0" borderId="0">
      <alignment vertical="center"/>
    </xf>
    <xf numFmtId="0" fontId="14" fillId="22" borderId="0" applyNumberFormat="false" applyBorder="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27" fillId="11"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5"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3" fillId="4"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13"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6"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5"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14" borderId="29" applyNumberFormat="false" applyFont="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3"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46" fillId="0" borderId="31" applyNumberFormat="false" applyFill="false" applyAlignment="false" applyProtection="false">
      <alignment vertical="center"/>
    </xf>
    <xf numFmtId="0" fontId="0"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13"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9" borderId="28" applyNumberFormat="false" applyAlignment="false" applyProtection="false">
      <alignment vertical="center"/>
    </xf>
    <xf numFmtId="0" fontId="14" fillId="4" borderId="0" applyNumberFormat="false" applyBorder="false" applyAlignment="false" applyProtection="false">
      <alignment vertical="center"/>
    </xf>
    <xf numFmtId="0" fontId="13" fillId="0" borderId="0">
      <alignment vertical="center"/>
    </xf>
    <xf numFmtId="0" fontId="0" fillId="0" borderId="0">
      <alignment vertical="center"/>
    </xf>
    <xf numFmtId="0" fontId="0" fillId="0" borderId="0">
      <alignment vertical="center"/>
    </xf>
    <xf numFmtId="0" fontId="41" fillId="29" borderId="28" applyNumberFormat="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38" fillId="0" borderId="26" applyNumberFormat="false" applyFill="false" applyAlignment="false" applyProtection="false">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3"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19"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0" borderId="0">
      <alignment vertical="center"/>
    </xf>
    <xf numFmtId="0" fontId="12" fillId="3"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14" fillId="19" borderId="0" applyNumberFormat="false" applyBorder="false" applyAlignment="false" applyProtection="false">
      <alignment vertical="center"/>
    </xf>
    <xf numFmtId="0" fontId="0" fillId="0" borderId="0">
      <alignment vertical="center"/>
    </xf>
    <xf numFmtId="0" fontId="26" fillId="0" borderId="21" applyNumberFormat="false" applyFill="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27" fillId="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0"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41" fillId="6" borderId="28" applyNumberFormat="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4" fillId="10"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27" fillId="6"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29"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4" fillId="10" borderId="0" applyNumberFormat="false" applyBorder="false" applyAlignment="false" applyProtection="false">
      <alignment vertical="center"/>
    </xf>
    <xf numFmtId="0" fontId="0" fillId="0" borderId="0">
      <alignment vertical="center"/>
    </xf>
    <xf numFmtId="0" fontId="27" fillId="11"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3"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3"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3" fillId="4" borderId="0" applyNumberFormat="false" applyBorder="false" applyAlignment="false" applyProtection="false">
      <alignment vertical="center"/>
    </xf>
    <xf numFmtId="0" fontId="0" fillId="0" borderId="0"/>
    <xf numFmtId="0" fontId="16" fillId="14" borderId="29" applyNumberFormat="false" applyFont="false" applyAlignment="false" applyProtection="false">
      <alignment vertical="center"/>
    </xf>
    <xf numFmtId="0" fontId="18"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8"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3"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47" fillId="30" borderId="32" applyNumberFormat="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3"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4" fillId="10"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4" fillId="30"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8"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4" fillId="19"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9" fillId="0" borderId="18" applyNumberFormat="false" applyFill="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3" fillId="11"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31" fillId="0" borderId="20" applyNumberFormat="false" applyFill="false" applyAlignment="false" applyProtection="false">
      <alignment vertical="center"/>
    </xf>
    <xf numFmtId="0" fontId="0" fillId="0" borderId="0">
      <alignment vertical="center"/>
    </xf>
    <xf numFmtId="0" fontId="14" fillId="22" borderId="0" applyNumberFormat="false" applyBorder="false" applyAlignment="false" applyProtection="false">
      <alignment vertical="center"/>
    </xf>
    <xf numFmtId="0" fontId="18" fillId="0" borderId="0">
      <alignment vertical="center"/>
    </xf>
    <xf numFmtId="0" fontId="14" fillId="18"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9" fillId="0" borderId="18" applyNumberFormat="false" applyFill="false" applyAlignment="false" applyProtection="false">
      <alignment vertical="center"/>
    </xf>
    <xf numFmtId="0" fontId="16" fillId="0" borderId="0">
      <alignment vertical="center"/>
    </xf>
    <xf numFmtId="0" fontId="16" fillId="0" borderId="0">
      <alignment vertical="center"/>
    </xf>
    <xf numFmtId="0" fontId="22" fillId="0" borderId="19" applyNumberFormat="false" applyFill="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8" fillId="0" borderId="0">
      <alignment vertical="center"/>
    </xf>
    <xf numFmtId="0" fontId="14" fillId="23"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6" fillId="14" borderId="29" applyNumberFormat="false" applyFont="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4" fillId="25"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41" fillId="29"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14" borderId="29" applyNumberFormat="false" applyFont="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8" fillId="0" borderId="0">
      <alignment vertical="center"/>
    </xf>
    <xf numFmtId="0" fontId="36" fillId="3"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3"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3" fillId="0" borderId="0">
      <alignment vertical="center"/>
    </xf>
    <xf numFmtId="0" fontId="14" fillId="22" borderId="0" applyNumberFormat="false" applyBorder="false" applyAlignment="false" applyProtection="false">
      <alignment vertical="center"/>
    </xf>
    <xf numFmtId="0" fontId="13" fillId="8"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3" fillId="4"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3" fillId="8" borderId="0" applyNumberFormat="false" applyBorder="false" applyAlignment="false" applyProtection="false">
      <alignment vertical="center"/>
    </xf>
    <xf numFmtId="0" fontId="16" fillId="0" borderId="0">
      <alignment vertical="center"/>
    </xf>
    <xf numFmtId="0" fontId="45" fillId="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45" fillId="3"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45"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8" fillId="0" borderId="0">
      <alignment vertical="center"/>
    </xf>
    <xf numFmtId="0" fontId="13" fillId="14" borderId="0" applyNumberFormat="false" applyBorder="false" applyAlignment="false" applyProtection="false">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0" fillId="0" borderId="0">
      <alignment vertical="center"/>
    </xf>
    <xf numFmtId="0" fontId="14" fillId="12"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14" fillId="10"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3" fillId="29"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3" fillId="2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4" fillId="1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3"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9" fillId="0" borderId="0" applyNumberFormat="false" applyFill="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3" fillId="0" borderId="0">
      <alignment vertical="center"/>
    </xf>
    <xf numFmtId="0" fontId="0"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8" fillId="0" borderId="0">
      <alignment vertical="center"/>
    </xf>
    <xf numFmtId="0" fontId="36" fillId="3" borderId="0" applyNumberFormat="false" applyBorder="false" applyAlignment="false" applyProtection="false">
      <alignment vertical="center"/>
    </xf>
    <xf numFmtId="0" fontId="51" fillId="0" borderId="31" applyNumberFormat="false" applyFill="false" applyAlignment="false" applyProtection="false">
      <alignment vertical="center"/>
    </xf>
    <xf numFmtId="0" fontId="13" fillId="10"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24" fillId="0" borderId="0" applyNumberFormat="false" applyFill="false" applyBorder="false" applyAlignment="false" applyProtection="false">
      <alignment vertical="center"/>
    </xf>
    <xf numFmtId="0" fontId="51" fillId="0" borderId="31" applyNumberFormat="false" applyFill="false" applyAlignment="false" applyProtection="false">
      <alignment vertical="center"/>
    </xf>
    <xf numFmtId="0" fontId="12" fillId="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52" fillId="36"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51" fillId="0" borderId="31" applyNumberFormat="false" applyFill="false" applyAlignment="false" applyProtection="false">
      <alignment vertical="center"/>
    </xf>
    <xf numFmtId="0" fontId="12" fillId="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4" fillId="6"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3"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27"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3" fillId="0" borderId="0">
      <alignment vertical="center"/>
    </xf>
    <xf numFmtId="0" fontId="12" fillId="3"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3" fillId="0" borderId="0">
      <alignment vertical="center"/>
    </xf>
    <xf numFmtId="0" fontId="13" fillId="12"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8"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4" fillId="10"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6"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3" fillId="8"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47" fillId="30" borderId="32" applyNumberFormat="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0" fontId="18" fillId="0" borderId="0">
      <alignment vertical="center"/>
    </xf>
    <xf numFmtId="0" fontId="14" fillId="12" borderId="0" applyNumberFormat="false" applyBorder="false" applyAlignment="false" applyProtection="false">
      <alignment vertical="center"/>
    </xf>
    <xf numFmtId="0" fontId="13" fillId="0" borderId="0">
      <alignment vertical="center"/>
    </xf>
    <xf numFmtId="0" fontId="0"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29" fillId="0" borderId="24" applyNumberFormat="false" applyFill="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27"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4" fillId="2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3"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37" fillId="0" borderId="0" applyNumberFormat="false" applyFill="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0" fillId="0" borderId="0">
      <alignment vertical="center"/>
    </xf>
    <xf numFmtId="0" fontId="13" fillId="12"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6" fillId="0" borderId="0">
      <alignment vertical="center"/>
    </xf>
    <xf numFmtId="0" fontId="13" fillId="8"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5"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3" fillId="29"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3"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23" fillId="0" borderId="0" applyNumberFormat="false" applyFill="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3" fillId="0" borderId="0">
      <alignment vertical="center"/>
    </xf>
    <xf numFmtId="0" fontId="14" fillId="12" borderId="0" applyNumberFormat="false" applyBorder="false" applyAlignment="false" applyProtection="false">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8"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2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8"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8"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3" fillId="5"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41" fillId="6" borderId="28" applyNumberFormat="false" applyAlignment="false" applyProtection="false">
      <alignment vertical="center"/>
    </xf>
    <xf numFmtId="0" fontId="18"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45"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45"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29" fillId="0" borderId="24" applyNumberFormat="false" applyFill="false" applyAlignment="false" applyProtection="false">
      <alignment vertical="center"/>
    </xf>
    <xf numFmtId="0" fontId="13" fillId="10"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0" fillId="0" borderId="0">
      <alignment vertical="center"/>
    </xf>
    <xf numFmtId="0" fontId="42" fillId="8"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8"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27" fillId="8"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25" fillId="0" borderId="20" applyNumberFormat="false" applyFill="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27" fillId="6"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41" fillId="6" borderId="28" applyNumberFormat="false" applyAlignment="false" applyProtection="false">
      <alignment vertical="center"/>
    </xf>
    <xf numFmtId="0" fontId="0"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44" fillId="8" borderId="0" applyNumberFormat="false" applyBorder="false" applyAlignment="false" applyProtection="false">
      <alignment vertical="center"/>
    </xf>
    <xf numFmtId="0" fontId="18" fillId="0" borderId="0">
      <alignment vertical="center"/>
    </xf>
    <xf numFmtId="0" fontId="13" fillId="14"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41" fillId="6" borderId="28" applyNumberFormat="false" applyAlignment="false" applyProtection="false">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8"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41" fillId="6" borderId="28" applyNumberFormat="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3" fillId="0" borderId="0">
      <alignment vertical="center"/>
    </xf>
    <xf numFmtId="0" fontId="0"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3"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27"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3" fillId="0" borderId="0">
      <alignment vertical="center"/>
    </xf>
    <xf numFmtId="0" fontId="27" fillId="13" borderId="0" applyNumberFormat="false" applyBorder="false" applyAlignment="false" applyProtection="false">
      <alignment vertical="center"/>
    </xf>
    <xf numFmtId="0" fontId="13" fillId="0" borderId="0">
      <alignment vertical="center"/>
    </xf>
    <xf numFmtId="0" fontId="13" fillId="5" borderId="0" applyNumberFormat="false" applyBorder="false" applyAlignment="false" applyProtection="false">
      <alignment vertical="center"/>
    </xf>
    <xf numFmtId="0" fontId="18" fillId="0" borderId="0">
      <alignment vertical="center"/>
    </xf>
    <xf numFmtId="0" fontId="14" fillId="33" borderId="0" applyNumberFormat="false" applyBorder="false" applyAlignment="false" applyProtection="false">
      <alignment vertical="center"/>
    </xf>
    <xf numFmtId="0" fontId="0"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27" fillId="14"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4" fillId="10"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8"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44" fillId="8" borderId="0" applyNumberFormat="false" applyBorder="false" applyAlignment="false" applyProtection="false">
      <alignment vertical="center"/>
    </xf>
    <xf numFmtId="0" fontId="18"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8" fillId="0" borderId="0">
      <alignment vertical="center"/>
    </xf>
    <xf numFmtId="0" fontId="16" fillId="0" borderId="0">
      <alignment vertical="center"/>
    </xf>
    <xf numFmtId="0" fontId="16" fillId="0" borderId="0">
      <alignment vertical="center"/>
    </xf>
    <xf numFmtId="0" fontId="13"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36"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18"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8"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0" fillId="0" borderId="0">
      <alignment vertical="center"/>
    </xf>
    <xf numFmtId="0" fontId="13" fillId="4" borderId="0" applyNumberFormat="false" applyBorder="false" applyAlignment="false" applyProtection="false">
      <alignment vertical="center"/>
    </xf>
    <xf numFmtId="0" fontId="14" fillId="37"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5" fillId="3" borderId="0" applyNumberFormat="false" applyBorder="false" applyAlignment="false" applyProtection="false">
      <alignment vertical="center"/>
    </xf>
    <xf numFmtId="0" fontId="18" fillId="0" borderId="0">
      <alignment vertical="center"/>
    </xf>
    <xf numFmtId="0" fontId="43" fillId="15"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9" fillId="0" borderId="0" applyNumberFormat="false" applyFill="false" applyBorder="false" applyAlignment="false" applyProtection="false">
      <alignment vertical="center"/>
    </xf>
    <xf numFmtId="0" fontId="15"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3" fillId="0" borderId="0">
      <alignment vertical="center"/>
    </xf>
    <xf numFmtId="0" fontId="36" fillId="3"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8"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5"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5" fillId="3" borderId="0" applyNumberFormat="false" applyBorder="false" applyAlignment="false" applyProtection="false">
      <alignment vertical="center"/>
    </xf>
    <xf numFmtId="0" fontId="38" fillId="0" borderId="30" applyNumberFormat="false" applyFill="false" applyAlignment="false" applyProtection="false">
      <alignment vertical="center"/>
    </xf>
    <xf numFmtId="0" fontId="36" fillId="3" borderId="0" applyNumberFormat="false" applyBorder="false" applyAlignment="false" applyProtection="false">
      <alignment vertical="center"/>
    </xf>
    <xf numFmtId="0" fontId="46" fillId="0" borderId="31" applyNumberFormat="false" applyFill="false" applyAlignment="false" applyProtection="false">
      <alignment vertical="center"/>
    </xf>
    <xf numFmtId="0" fontId="36" fillId="3"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38" fillId="0" borderId="30" applyNumberFormat="false" applyFill="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6" fillId="0" borderId="0">
      <alignment vertical="center"/>
    </xf>
    <xf numFmtId="0" fontId="15"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8" fillId="0" borderId="0">
      <alignment vertical="center"/>
    </xf>
    <xf numFmtId="0" fontId="14" fillId="18"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0" fillId="0" borderId="0">
      <alignment vertical="center"/>
    </xf>
    <xf numFmtId="0" fontId="43" fillId="15"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8" borderId="0" applyNumberFormat="false" applyBorder="false" applyAlignment="false" applyProtection="false">
      <alignment vertical="center"/>
    </xf>
    <xf numFmtId="0" fontId="0"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22" fillId="0" borderId="19" applyNumberFormat="false" applyFill="false" applyAlignment="false" applyProtection="false">
      <alignment vertical="center"/>
    </xf>
    <xf numFmtId="0" fontId="16"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5" fillId="3"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14"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3" fillId="12"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8"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6"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0" fillId="0" borderId="0">
      <alignment vertical="center"/>
    </xf>
    <xf numFmtId="0" fontId="14" fillId="32"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4" fillId="5"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4" fillId="37" borderId="0" applyNumberFormat="false" applyBorder="false" applyAlignment="false" applyProtection="false">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3"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44" fillId="8"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2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4" fillId="1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3" fillId="14"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9" fillId="0" borderId="0" applyNumberFormat="false" applyFill="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3" fillId="0" borderId="0">
      <alignment vertical="center"/>
    </xf>
    <xf numFmtId="0" fontId="18"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38" fillId="0" borderId="30" applyNumberFormat="false" applyFill="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19"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8" fillId="0" borderId="0">
      <alignment vertical="center"/>
    </xf>
    <xf numFmtId="0" fontId="43" fillId="15"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5"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3" fillId="5"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5"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29"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12"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5"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5"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0"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41" fillId="6" borderId="28" applyNumberFormat="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4" fillId="10"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18"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5" fillId="3" borderId="0" applyNumberFormat="false" applyBorder="false" applyAlignment="false" applyProtection="false">
      <alignment vertical="center"/>
    </xf>
    <xf numFmtId="0" fontId="0" fillId="0" borderId="0">
      <alignment vertical="center"/>
    </xf>
    <xf numFmtId="0" fontId="13" fillId="29"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5"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18" fillId="0" borderId="0">
      <alignment vertical="center"/>
    </xf>
    <xf numFmtId="0" fontId="13" fillId="15"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4" fillId="22"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5" fillId="3"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31" fillId="0" borderId="20" applyNumberFormat="false" applyFill="false" applyAlignment="false" applyProtection="false">
      <alignment vertical="center"/>
    </xf>
    <xf numFmtId="0" fontId="0" fillId="0" borderId="0">
      <alignment vertical="center"/>
    </xf>
    <xf numFmtId="0" fontId="15" fillId="3" borderId="0" applyNumberFormat="false" applyBorder="false" applyAlignment="false" applyProtection="false">
      <alignment vertical="center"/>
    </xf>
    <xf numFmtId="0" fontId="16" fillId="0" borderId="0">
      <alignment vertical="center"/>
    </xf>
    <xf numFmtId="0" fontId="15"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5"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41" fillId="29" borderId="28" applyNumberFormat="false" applyAlignment="false" applyProtection="false">
      <alignment vertical="center"/>
    </xf>
    <xf numFmtId="0" fontId="0" fillId="0" borderId="0">
      <alignment vertical="center"/>
    </xf>
    <xf numFmtId="0" fontId="14" fillId="10" borderId="0" applyNumberFormat="false" applyBorder="false" applyAlignment="false" applyProtection="false">
      <alignment vertical="center"/>
    </xf>
    <xf numFmtId="0" fontId="44" fillId="8"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0" fillId="0" borderId="0">
      <alignment vertical="center"/>
    </xf>
    <xf numFmtId="0" fontId="38" fillId="0" borderId="26" applyNumberFormat="false" applyFill="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52" fillId="30"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8" fillId="0" borderId="0">
      <alignment vertical="center"/>
    </xf>
    <xf numFmtId="0" fontId="16" fillId="14" borderId="29" applyNumberFormat="false" applyFont="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6" fillId="0" borderId="0">
      <alignment vertical="center"/>
    </xf>
    <xf numFmtId="0" fontId="23" fillId="0" borderId="0" applyNumberFormat="false" applyFill="false" applyBorder="false" applyAlignment="false" applyProtection="false">
      <alignment vertical="center"/>
    </xf>
    <xf numFmtId="0" fontId="23" fillId="0" borderId="0" applyNumberFormat="false" applyFill="false" applyBorder="false" applyAlignment="false" applyProtection="false">
      <alignment vertical="center"/>
    </xf>
    <xf numFmtId="0" fontId="13" fillId="4"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23" fillId="0" borderId="0" applyNumberFormat="false" applyFill="false" applyBorder="false" applyAlignment="false" applyProtection="false">
      <alignment vertical="center"/>
    </xf>
    <xf numFmtId="0" fontId="0" fillId="0" borderId="0">
      <alignment vertical="center"/>
    </xf>
    <xf numFmtId="0" fontId="16" fillId="14" borderId="29" applyNumberFormat="false" applyFont="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23"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3" fillId="15"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13" fillId="15"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18"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24" fillId="0" borderId="0" applyNumberFormat="false" applyFill="false" applyBorder="false" applyAlignment="false" applyProtection="false">
      <alignment vertical="center"/>
    </xf>
    <xf numFmtId="0" fontId="13" fillId="6"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0" fillId="0" borderId="0">
      <alignment vertical="center"/>
    </xf>
    <xf numFmtId="0" fontId="13" fillId="8"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0" fillId="0" borderId="0">
      <alignment vertical="center"/>
    </xf>
    <xf numFmtId="0" fontId="23" fillId="0" borderId="0" applyNumberFormat="false" applyFill="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0" fillId="0" borderId="0">
      <alignment vertical="center"/>
    </xf>
    <xf numFmtId="0" fontId="27" fillId="18"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0" fillId="0" borderId="0">
      <alignment vertical="center"/>
    </xf>
    <xf numFmtId="0" fontId="41" fillId="6" borderId="28" applyNumberFormat="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31" fillId="0" borderId="20" applyNumberFormat="false" applyFill="false" applyAlignment="false" applyProtection="false">
      <alignment vertical="center"/>
    </xf>
    <xf numFmtId="0" fontId="18" fillId="0" borderId="0">
      <alignment vertical="center"/>
    </xf>
    <xf numFmtId="0" fontId="14" fillId="12"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24" fillId="0" borderId="0" applyNumberForma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24" fillId="0" borderId="0" applyNumberFormat="false" applyFill="false" applyBorder="false" applyAlignment="false" applyProtection="false">
      <alignment vertical="center"/>
    </xf>
    <xf numFmtId="0" fontId="51" fillId="0" borderId="31" applyNumberFormat="false" applyFill="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3" fillId="4"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23" fillId="0" borderId="0" applyNumberFormat="false" applyFill="false" applyBorder="false" applyAlignment="false" applyProtection="false">
      <alignment vertical="center"/>
    </xf>
    <xf numFmtId="0" fontId="16" fillId="0" borderId="0">
      <alignment vertical="center"/>
    </xf>
    <xf numFmtId="0" fontId="18"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23" fillId="0" borderId="0" applyNumberFormat="false" applyFill="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8" fillId="0" borderId="0">
      <alignment vertical="center"/>
    </xf>
    <xf numFmtId="0" fontId="13" fillId="15"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18" fillId="0" borderId="0">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41" fillId="6" borderId="28" applyNumberFormat="false" applyAlignment="false" applyProtection="false">
      <alignment vertical="center"/>
    </xf>
    <xf numFmtId="0" fontId="18"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18" fillId="0" borderId="0">
      <alignment vertical="center"/>
    </xf>
    <xf numFmtId="0" fontId="13" fillId="29"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25" fillId="0" borderId="20" applyNumberFormat="false" applyFill="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18" fillId="0" borderId="0">
      <alignment vertical="center"/>
    </xf>
    <xf numFmtId="0" fontId="49" fillId="15"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0" fillId="0" borderId="0">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3" fillId="8"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0" fillId="0" borderId="0">
      <alignment vertical="center"/>
    </xf>
    <xf numFmtId="0" fontId="18"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13"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29"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3" fillId="8"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8" fillId="0" borderId="0">
      <alignment vertical="center"/>
    </xf>
    <xf numFmtId="0" fontId="51" fillId="0" borderId="31" applyNumberFormat="false" applyFill="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4" fillId="19" borderId="0" applyNumberFormat="false" applyBorder="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9" fillId="0" borderId="0" applyNumberFormat="false" applyFill="false" applyBorder="false" applyAlignment="false" applyProtection="false">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36"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4" fillId="5" borderId="0" applyNumberFormat="false" applyBorder="false" applyAlignment="false" applyProtection="false">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8"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3" fillId="10"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3" fillId="14"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29" fillId="0" borderId="0" applyNumberFormat="false" applyFill="false" applyBorder="false" applyAlignment="false" applyProtection="false">
      <alignment vertical="center"/>
    </xf>
    <xf numFmtId="0" fontId="18" fillId="0" borderId="0">
      <alignment vertical="center"/>
    </xf>
    <xf numFmtId="0" fontId="13" fillId="14"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0" fillId="0" borderId="0">
      <alignment vertical="center"/>
    </xf>
    <xf numFmtId="0" fontId="19" fillId="0" borderId="0" applyNumberFormat="false" applyFill="false" applyBorder="false" applyAlignment="false" applyProtection="false">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3" fillId="14"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29"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0" borderId="0"/>
    <xf numFmtId="0" fontId="29" fillId="0" borderId="0" applyNumberFormat="false" applyFill="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41" fillId="6" borderId="28" applyNumberFormat="false" applyAlignment="false" applyProtection="false">
      <alignment vertical="center"/>
    </xf>
    <xf numFmtId="0" fontId="18"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5"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9" fillId="0" borderId="0" applyNumberFormat="false" applyFill="false" applyBorder="false" applyAlignment="false" applyProtection="false">
      <alignment vertical="center"/>
    </xf>
    <xf numFmtId="0" fontId="19" fillId="0" borderId="0" applyNumberFormat="false" applyFill="false" applyBorder="false" applyAlignment="false" applyProtection="false">
      <alignment vertical="center"/>
    </xf>
    <xf numFmtId="0" fontId="13" fillId="9" borderId="0" applyNumberFormat="false" applyBorder="false" applyAlignment="false" applyProtection="false">
      <alignment vertical="center"/>
    </xf>
    <xf numFmtId="0" fontId="13" fillId="29" borderId="0" applyNumberFormat="false" applyBorder="false" applyAlignment="false" applyProtection="false">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42"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36" fillId="3"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16" fillId="0" borderId="0">
      <alignment vertical="center"/>
    </xf>
    <xf numFmtId="0" fontId="27" fillId="8"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14" fillId="12"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27" fillId="12" borderId="0" applyNumberFormat="false" applyBorder="false" applyAlignment="false" applyProtection="false">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4" fillId="19"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47" fillId="30" borderId="32" applyNumberFormat="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0"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8" fillId="0" borderId="0">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8" fillId="0" borderId="0">
      <alignment vertical="center"/>
    </xf>
    <xf numFmtId="0" fontId="18" fillId="0" borderId="0">
      <alignment vertical="center"/>
    </xf>
    <xf numFmtId="0" fontId="19" fillId="0" borderId="18" applyNumberFormat="false" applyFill="false" applyAlignment="false" applyProtection="false">
      <alignment vertical="center"/>
    </xf>
    <xf numFmtId="0" fontId="14" fillId="22" borderId="0" applyNumberFormat="false" applyBorder="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9" fillId="0" borderId="18" applyNumberFormat="false" applyFill="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9" fillId="0" borderId="18" applyNumberFormat="false" applyFill="false" applyAlignment="false" applyProtection="false">
      <alignment vertical="center"/>
    </xf>
    <xf numFmtId="0" fontId="13" fillId="4"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29" fillId="0" borderId="24" applyNumberFormat="false" applyFill="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29" fillId="0" borderId="24" applyNumberFormat="false" applyFill="false" applyAlignment="false" applyProtection="false">
      <alignment vertical="center"/>
    </xf>
    <xf numFmtId="0" fontId="44" fillId="8" borderId="0" applyNumberFormat="false" applyBorder="false" applyAlignment="false" applyProtection="false">
      <alignment vertical="center"/>
    </xf>
    <xf numFmtId="0" fontId="29" fillId="0" borderId="24" applyNumberFormat="false" applyFill="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29" fillId="0" borderId="24" applyNumberFormat="false" applyFill="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3" fillId="0" borderId="0">
      <alignment vertical="center"/>
    </xf>
    <xf numFmtId="0" fontId="0" fillId="0" borderId="0">
      <alignment vertical="center"/>
    </xf>
    <xf numFmtId="0" fontId="14" fillId="19" borderId="0" applyNumberFormat="false" applyBorder="false" applyAlignment="false" applyProtection="false">
      <alignment vertical="center"/>
    </xf>
    <xf numFmtId="0" fontId="29" fillId="0" borderId="24" applyNumberFormat="false" applyFill="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2" fillId="3"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4" fillId="22"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14" fillId="19"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9" fillId="0" borderId="18" applyNumberFormat="false" applyFill="false" applyAlignment="false" applyProtection="false">
      <alignment vertical="center"/>
    </xf>
    <xf numFmtId="0" fontId="18" fillId="0" borderId="0">
      <alignment vertical="center"/>
    </xf>
    <xf numFmtId="0" fontId="13" fillId="13"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3" fillId="3"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3" fillId="14" borderId="29" applyNumberFormat="false" applyFont="false" applyAlignment="false" applyProtection="false">
      <alignment vertical="center"/>
    </xf>
    <xf numFmtId="0" fontId="14" fillId="2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4" borderId="29" applyNumberFormat="false" applyFont="false" applyAlignment="false" applyProtection="false">
      <alignment vertical="center"/>
    </xf>
    <xf numFmtId="0" fontId="19" fillId="0" borderId="18" applyNumberFormat="false" applyFill="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4" fillId="19"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2" fillId="3"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8"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8" fillId="0" borderId="0">
      <alignment vertical="center"/>
    </xf>
    <xf numFmtId="0" fontId="16" fillId="0" borderId="0">
      <alignment vertical="center"/>
    </xf>
    <xf numFmtId="0" fontId="29" fillId="0" borderId="24" applyNumberFormat="false" applyFill="false" applyAlignment="false" applyProtection="false">
      <alignment vertical="center"/>
    </xf>
    <xf numFmtId="0" fontId="0"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29" fillId="0" borderId="24" applyNumberFormat="false" applyFill="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18"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3" fillId="13"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29" fillId="0" borderId="24" applyNumberFormat="false" applyFill="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29" fillId="0" borderId="24" applyNumberFormat="false" applyFill="false" applyAlignment="false" applyProtection="false">
      <alignment vertical="center"/>
    </xf>
    <xf numFmtId="0" fontId="16" fillId="0" borderId="0">
      <alignment vertical="center"/>
    </xf>
    <xf numFmtId="0" fontId="13" fillId="0" borderId="0">
      <alignment vertical="center"/>
    </xf>
    <xf numFmtId="0" fontId="19" fillId="0" borderId="18" applyNumberFormat="false" applyFill="false" applyAlignment="false" applyProtection="false">
      <alignment vertical="center"/>
    </xf>
    <xf numFmtId="0" fontId="13" fillId="13"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44" fillId="8"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3"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9" fillId="0" borderId="18" applyNumberFormat="false" applyFill="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44" fillId="8"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8"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9" fillId="0" borderId="18" applyNumberFormat="false" applyFill="false" applyAlignment="false" applyProtection="false">
      <alignment vertical="center"/>
    </xf>
    <xf numFmtId="0" fontId="13" fillId="17"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6"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9" fillId="0" borderId="18" applyNumberFormat="false" applyFill="false" applyAlignment="false" applyProtection="false">
      <alignment vertical="center"/>
    </xf>
    <xf numFmtId="0" fontId="14" fillId="25"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9" fillId="0" borderId="18" applyNumberFormat="false" applyFill="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4" fillId="6"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3" fillId="0" borderId="0">
      <alignment vertical="center"/>
    </xf>
    <xf numFmtId="0" fontId="14" fillId="19" borderId="0" applyNumberFormat="false" applyBorder="false" applyAlignment="false" applyProtection="false">
      <alignment vertical="center"/>
    </xf>
    <xf numFmtId="0" fontId="13" fillId="0" borderId="0">
      <alignment vertical="center"/>
    </xf>
    <xf numFmtId="0" fontId="13" fillId="11" borderId="0" applyNumberFormat="false" applyBorder="false" applyAlignment="false" applyProtection="false">
      <alignment vertical="center"/>
    </xf>
    <xf numFmtId="0" fontId="13" fillId="0" borderId="0">
      <alignment vertical="center"/>
    </xf>
    <xf numFmtId="0" fontId="16" fillId="0" borderId="0">
      <alignment vertical="center"/>
    </xf>
    <xf numFmtId="0" fontId="0" fillId="0" borderId="0">
      <alignment vertical="center"/>
    </xf>
    <xf numFmtId="0" fontId="19" fillId="0" borderId="18" applyNumberFormat="false" applyFill="false" applyAlignment="false" applyProtection="false">
      <alignment vertical="center"/>
    </xf>
    <xf numFmtId="0" fontId="14" fillId="6"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9" fillId="0" borderId="18" applyNumberFormat="false" applyFill="false" applyAlignment="false" applyProtection="false">
      <alignment vertical="center"/>
    </xf>
    <xf numFmtId="0" fontId="13" fillId="3" borderId="0" applyNumberFormat="false" applyBorder="false" applyAlignment="false" applyProtection="false">
      <alignment vertical="center"/>
    </xf>
    <xf numFmtId="0" fontId="0" fillId="0" borderId="0">
      <alignment vertical="center"/>
    </xf>
    <xf numFmtId="0" fontId="19" fillId="0" borderId="18" applyNumberFormat="false" applyFill="false" applyAlignment="false" applyProtection="false">
      <alignment vertical="center"/>
    </xf>
    <xf numFmtId="0" fontId="19" fillId="0" borderId="18" applyNumberFormat="false" applyFill="false" applyAlignment="false" applyProtection="false">
      <alignment vertical="center"/>
    </xf>
    <xf numFmtId="0" fontId="19" fillId="0" borderId="18" applyNumberFormat="false" applyFill="false" applyAlignment="false" applyProtection="false">
      <alignment vertical="center"/>
    </xf>
    <xf numFmtId="0" fontId="13"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9" fillId="0" borderId="18" applyNumberFormat="false" applyFill="false" applyAlignment="false" applyProtection="false">
      <alignment vertical="center"/>
    </xf>
    <xf numFmtId="0" fontId="19" fillId="0" borderId="18" applyNumberFormat="false" applyFill="false" applyAlignment="false" applyProtection="false">
      <alignment vertical="center"/>
    </xf>
    <xf numFmtId="0" fontId="14" fillId="21"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22" fillId="0" borderId="19" applyNumberFormat="false" applyFill="false" applyAlignment="false" applyProtection="false">
      <alignment vertical="center"/>
    </xf>
    <xf numFmtId="0" fontId="0"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22" fillId="0" borderId="19" applyNumberFormat="false" applyFill="false" applyAlignment="false" applyProtection="false">
      <alignment vertical="center"/>
    </xf>
    <xf numFmtId="0" fontId="25" fillId="0" borderId="20" applyNumberFormat="false" applyFill="false" applyAlignment="false" applyProtection="false">
      <alignment vertical="center"/>
    </xf>
    <xf numFmtId="0" fontId="25" fillId="0" borderId="20" applyNumberFormat="false" applyFill="false" applyAlignment="false" applyProtection="false">
      <alignment vertical="center"/>
    </xf>
    <xf numFmtId="0" fontId="18" fillId="0" borderId="0">
      <alignment vertical="center"/>
    </xf>
    <xf numFmtId="0" fontId="25" fillId="0" borderId="20" applyNumberFormat="false" applyFill="false" applyAlignment="false" applyProtection="false">
      <alignment vertical="center"/>
    </xf>
    <xf numFmtId="0" fontId="13" fillId="0" borderId="0">
      <alignment vertical="center"/>
    </xf>
    <xf numFmtId="0" fontId="25" fillId="0" borderId="20" applyNumberFormat="false" applyFill="false" applyAlignment="false" applyProtection="false">
      <alignment vertical="center"/>
    </xf>
    <xf numFmtId="0" fontId="25" fillId="0" borderId="20" applyNumberFormat="false" applyFill="false" applyAlignment="false" applyProtection="false">
      <alignment vertical="center"/>
    </xf>
    <xf numFmtId="0" fontId="18"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4" fillId="36" borderId="0" applyNumberFormat="false" applyBorder="false" applyAlignment="false" applyProtection="false">
      <alignment vertical="center"/>
    </xf>
    <xf numFmtId="0" fontId="13"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42" fillId="8"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3"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25" fillId="0" borderId="20" applyNumberFormat="false" applyFill="false" applyAlignment="false" applyProtection="false">
      <alignment vertical="center"/>
    </xf>
    <xf numFmtId="0" fontId="14" fillId="19"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22" fillId="0" borderId="19" applyNumberFormat="false" applyFill="false" applyAlignment="false" applyProtection="false">
      <alignment vertical="center"/>
    </xf>
    <xf numFmtId="0" fontId="12" fillId="3"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22" fillId="0" borderId="19" applyNumberFormat="false" applyFill="false" applyAlignment="false" applyProtection="false">
      <alignment vertical="center"/>
    </xf>
    <xf numFmtId="0" fontId="16" fillId="0" borderId="0">
      <alignment vertical="center"/>
    </xf>
    <xf numFmtId="0" fontId="13" fillId="8" borderId="0" applyNumberFormat="false" applyBorder="false" applyAlignment="false" applyProtection="false">
      <alignment vertical="center"/>
    </xf>
    <xf numFmtId="0" fontId="18" fillId="0" borderId="0">
      <alignment vertical="center"/>
    </xf>
    <xf numFmtId="0" fontId="0" fillId="0" borderId="0">
      <alignment vertical="center"/>
    </xf>
    <xf numFmtId="0" fontId="14" fillId="19"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16" fillId="0" borderId="0">
      <alignment vertical="center"/>
    </xf>
    <xf numFmtId="0" fontId="22" fillId="0" borderId="19" applyNumberFormat="false" applyFill="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18" fillId="0" borderId="0">
      <alignment vertical="center"/>
    </xf>
    <xf numFmtId="0" fontId="22" fillId="0" borderId="19" applyNumberFormat="false" applyFill="false" applyAlignment="false" applyProtection="false">
      <alignment vertical="center"/>
    </xf>
    <xf numFmtId="0" fontId="14" fillId="12"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3" fillId="29"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22" fillId="0" borderId="19" applyNumberFormat="false" applyFill="false" applyAlignment="false" applyProtection="false">
      <alignment vertical="center"/>
    </xf>
    <xf numFmtId="0" fontId="16" fillId="0" borderId="0">
      <alignment vertical="center"/>
    </xf>
    <xf numFmtId="0" fontId="16" fillId="0" borderId="0">
      <alignment vertical="center"/>
    </xf>
    <xf numFmtId="0" fontId="22" fillId="0" borderId="19" applyNumberFormat="false" applyFill="false" applyAlignment="false" applyProtection="false">
      <alignment vertical="center"/>
    </xf>
    <xf numFmtId="0" fontId="42" fillId="8" borderId="0" applyNumberFormat="false" applyBorder="false" applyAlignment="false" applyProtection="false">
      <alignment vertical="center"/>
    </xf>
    <xf numFmtId="0" fontId="16" fillId="0" borderId="0">
      <alignment vertical="center"/>
    </xf>
    <xf numFmtId="0" fontId="14" fillId="19"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22" fillId="0" borderId="19" applyNumberFormat="false" applyFill="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25" fillId="0" borderId="20" applyNumberFormat="false" applyFill="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16" fillId="0" borderId="0">
      <alignment vertical="center"/>
    </xf>
    <xf numFmtId="0" fontId="14" fillId="19"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22" fillId="0" borderId="19" applyNumberFormat="false" applyFill="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14" fillId="12" borderId="0" applyNumberFormat="false" applyBorder="false" applyAlignment="false" applyProtection="false">
      <alignment vertical="center"/>
    </xf>
    <xf numFmtId="0" fontId="18" fillId="0" borderId="0">
      <alignment vertical="center"/>
    </xf>
    <xf numFmtId="0" fontId="25" fillId="0" borderId="20" applyNumberFormat="false" applyFill="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25" fillId="0" borderId="20" applyNumberFormat="false" applyFill="false" applyAlignment="false" applyProtection="false">
      <alignment vertical="center"/>
    </xf>
    <xf numFmtId="0" fontId="51" fillId="0" borderId="31" applyNumberFormat="false" applyFill="false" applyAlignment="false" applyProtection="false">
      <alignment vertical="center"/>
    </xf>
    <xf numFmtId="0" fontId="13" fillId="12" borderId="0" applyNumberFormat="false" applyBorder="false" applyAlignment="false" applyProtection="false">
      <alignment vertical="center"/>
    </xf>
    <xf numFmtId="0" fontId="18"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5"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8" fillId="0" borderId="0">
      <alignment vertical="center"/>
    </xf>
    <xf numFmtId="0" fontId="13" fillId="12" borderId="0" applyNumberFormat="false" applyBorder="false" applyAlignment="false" applyProtection="false">
      <alignment vertical="center"/>
    </xf>
    <xf numFmtId="0" fontId="46" fillId="0" borderId="31" applyNumberFormat="false" applyFill="false" applyAlignment="false" applyProtection="false">
      <alignment vertical="center"/>
    </xf>
    <xf numFmtId="0" fontId="27" fillId="10"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3"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3" fillId="0" borderId="0">
      <alignment vertical="center"/>
    </xf>
    <xf numFmtId="0" fontId="19" fillId="0" borderId="18" applyNumberFormat="false" applyFill="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31" fillId="0" borderId="20" applyNumberFormat="false" applyFill="false" applyAlignment="false" applyProtection="false">
      <alignment vertical="center"/>
    </xf>
    <xf numFmtId="0" fontId="27" fillId="13"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31" fillId="0" borderId="20" applyNumberFormat="false" applyFill="false" applyAlignment="false" applyProtection="false">
      <alignment vertical="center"/>
    </xf>
    <xf numFmtId="0" fontId="31" fillId="0" borderId="20" applyNumberFormat="false" applyFill="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29" fillId="0" borderId="24" applyNumberFormat="false" applyFill="false" applyAlignment="false" applyProtection="false">
      <alignment vertical="center"/>
    </xf>
    <xf numFmtId="0" fontId="14" fillId="25"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41" fillId="29" borderId="28" applyNumberFormat="false" applyAlignment="false" applyProtection="false">
      <alignment vertical="center"/>
    </xf>
    <xf numFmtId="0" fontId="18"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38" fillId="0" borderId="26" applyNumberFormat="false" applyFill="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13" fillId="29"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14" fillId="19"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4" fillId="21" borderId="0" applyNumberFormat="false" applyBorder="false" applyAlignment="false" applyProtection="false">
      <alignment vertical="center"/>
    </xf>
    <xf numFmtId="0" fontId="13"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4" fillId="25"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18" fillId="0" borderId="0">
      <alignment vertical="center"/>
    </xf>
    <xf numFmtId="0" fontId="0" fillId="0" borderId="0">
      <alignment vertical="center"/>
    </xf>
    <xf numFmtId="0" fontId="13" fillId="14" borderId="29" applyNumberFormat="false" applyFont="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3" fillId="8"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8" fillId="0" borderId="0">
      <alignment vertical="center"/>
    </xf>
    <xf numFmtId="0" fontId="18" fillId="0" borderId="0">
      <alignment vertical="center"/>
    </xf>
    <xf numFmtId="0" fontId="14" fillId="12"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41" fillId="29" borderId="28" applyNumberFormat="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33" fillId="40"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4" fillId="2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3" fillId="10"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0"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4" fillId="19" borderId="0" applyNumberFormat="false" applyBorder="false" applyAlignment="false" applyProtection="false">
      <alignment vertical="center"/>
    </xf>
    <xf numFmtId="0" fontId="0"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47" fillId="30" borderId="32" applyNumberFormat="false" applyAlignment="false" applyProtection="false">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31" fillId="0" borderId="20" applyNumberFormat="false" applyFill="false" applyAlignment="false" applyProtection="false">
      <alignment vertical="center"/>
    </xf>
    <xf numFmtId="0" fontId="12" fillId="3"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9" borderId="0" applyNumberFormat="false" applyBorder="false" applyAlignment="false" applyProtection="false">
      <alignment vertical="center"/>
    </xf>
    <xf numFmtId="0" fontId="57" fillId="41"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5" fillId="3" borderId="0" applyNumberFormat="false" applyBorder="false" applyAlignment="false" applyProtection="false">
      <alignment vertical="center"/>
    </xf>
    <xf numFmtId="0" fontId="16" fillId="0" borderId="0">
      <alignment vertical="center"/>
    </xf>
    <xf numFmtId="0" fontId="13" fillId="5"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31" fillId="0" borderId="20" applyNumberFormat="false" applyFill="false" applyAlignment="false" applyProtection="false">
      <alignment vertical="center"/>
    </xf>
    <xf numFmtId="0" fontId="13" fillId="5"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3" fillId="5"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3" fillId="0" borderId="0">
      <alignment vertical="center"/>
    </xf>
    <xf numFmtId="0" fontId="56" fillId="0" borderId="35" applyNumberFormat="false" applyFill="false" applyAlignment="false" applyProtection="false">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0" fillId="0" borderId="0">
      <alignment vertical="center"/>
    </xf>
    <xf numFmtId="0" fontId="13" fillId="5"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3" fillId="5"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13"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0" fillId="0" borderId="0">
      <alignment vertical="center"/>
    </xf>
    <xf numFmtId="0" fontId="26" fillId="0" borderId="21" applyNumberFormat="false" applyFill="false" applyAlignment="false" applyProtection="false">
      <alignment vertical="center"/>
    </xf>
    <xf numFmtId="0" fontId="12" fillId="3"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10"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52" fillId="17"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3" fillId="17"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41" fillId="6" borderId="28" applyNumberFormat="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26" fillId="0" borderId="21" applyNumberFormat="false" applyFill="false" applyAlignment="false" applyProtection="false">
      <alignment vertical="center"/>
    </xf>
    <xf numFmtId="0" fontId="13" fillId="17" borderId="0" applyNumberFormat="false" applyBorder="false" applyAlignment="false" applyProtection="false">
      <alignment vertical="center"/>
    </xf>
    <xf numFmtId="0" fontId="0"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26" fillId="0" borderId="21" applyNumberFormat="false" applyFill="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41" fillId="6" borderId="28" applyNumberFormat="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26" fillId="0" borderId="21" applyNumberFormat="false" applyFill="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0" fillId="0" borderId="0">
      <alignment vertical="center"/>
    </xf>
    <xf numFmtId="0" fontId="13" fillId="5"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55" fillId="39" borderId="34" applyNumberFormat="false" applyAlignment="false" applyProtection="false">
      <alignment vertical="center"/>
    </xf>
    <xf numFmtId="0" fontId="14" fillId="23" borderId="0" applyNumberFormat="false" applyBorder="false" applyAlignment="false" applyProtection="false">
      <alignment vertical="center"/>
    </xf>
    <xf numFmtId="0" fontId="18"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3" fillId="17"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8" fillId="0" borderId="0">
      <alignment vertical="center"/>
    </xf>
    <xf numFmtId="0" fontId="13" fillId="10"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26" fillId="0" borderId="21" applyNumberFormat="false" applyFill="false" applyAlignment="false" applyProtection="false">
      <alignment vertical="center"/>
    </xf>
    <xf numFmtId="0" fontId="13" fillId="17"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27" fillId="6"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26" fillId="0" borderId="21" applyNumberFormat="false" applyFill="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8" fillId="0" borderId="0">
      <alignment vertical="center"/>
    </xf>
    <xf numFmtId="0" fontId="26" fillId="0" borderId="21" applyNumberFormat="false" applyFill="false" applyAlignment="false" applyProtection="false">
      <alignment vertical="center"/>
    </xf>
    <xf numFmtId="0" fontId="26" fillId="0" borderId="21" applyNumberFormat="false" applyFill="false" applyAlignment="false" applyProtection="false">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3" fillId="3"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26" fillId="0" borderId="21" applyNumberFormat="false" applyFill="false" applyAlignment="false" applyProtection="false">
      <alignment vertical="center"/>
    </xf>
    <xf numFmtId="0" fontId="13" fillId="4"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26" fillId="0" borderId="21" applyNumberFormat="false" applyFill="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27" fillId="21" borderId="0" applyNumberFormat="false" applyBorder="false" applyAlignment="false" applyProtection="false">
      <alignment vertical="center"/>
    </xf>
    <xf numFmtId="0" fontId="16" fillId="0" borderId="0">
      <alignment vertical="center"/>
    </xf>
    <xf numFmtId="0" fontId="27" fillId="21" borderId="0" applyNumberFormat="false" applyBorder="false" applyAlignment="false" applyProtection="false">
      <alignment vertical="center"/>
    </xf>
    <xf numFmtId="0" fontId="16" fillId="0" borderId="0">
      <alignment vertical="center"/>
    </xf>
    <xf numFmtId="0" fontId="23" fillId="0" borderId="0" applyNumberFormat="false" applyFill="false" applyBorder="false" applyAlignment="false" applyProtection="false">
      <alignment vertical="center"/>
    </xf>
    <xf numFmtId="0" fontId="27"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46" fillId="0" borderId="31" applyNumberFormat="false" applyFill="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6" fillId="0" borderId="0">
      <alignment vertical="center"/>
    </xf>
    <xf numFmtId="0" fontId="48" fillId="12" borderId="27" applyNumberFormat="false" applyAlignment="false" applyProtection="false">
      <alignment vertical="center"/>
    </xf>
    <xf numFmtId="0" fontId="14" fillId="22"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27" fillId="10"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8"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0" fillId="0" borderId="0">
      <alignment vertical="center"/>
    </xf>
    <xf numFmtId="0" fontId="38" fillId="0" borderId="30" applyNumberFormat="false" applyFill="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27" fillId="12"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41" fillId="6" borderId="28" applyNumberFormat="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7"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31" fillId="0" borderId="20" applyNumberFormat="false" applyFill="false" applyAlignment="false" applyProtection="false">
      <alignment vertical="center"/>
    </xf>
    <xf numFmtId="0" fontId="0" fillId="0" borderId="0">
      <alignment vertical="center"/>
    </xf>
    <xf numFmtId="0" fontId="14" fillId="6"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14" fillId="6" borderId="0" applyNumberFormat="false" applyBorder="false" applyAlignment="false" applyProtection="false">
      <alignment vertical="center"/>
    </xf>
    <xf numFmtId="0" fontId="54" fillId="6" borderId="27" applyNumberFormat="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29" fillId="0" borderId="24" applyNumberFormat="false" applyFill="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3" fillId="5"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22" fillId="0" borderId="19" applyNumberFormat="false" applyFill="false" applyAlignment="false" applyProtection="false">
      <alignment vertical="center"/>
    </xf>
    <xf numFmtId="0" fontId="0"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13" fillId="6" borderId="0" applyNumberFormat="false" applyBorder="false" applyAlignment="false" applyProtection="false">
      <alignment vertical="center"/>
    </xf>
    <xf numFmtId="0" fontId="18" fillId="0" borderId="0">
      <alignment vertical="center"/>
    </xf>
    <xf numFmtId="0" fontId="13" fillId="9"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8"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4" fillId="22" borderId="0" applyNumberFormat="false" applyBorder="false" applyAlignment="false" applyProtection="false">
      <alignment vertical="center"/>
    </xf>
    <xf numFmtId="0" fontId="13"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23" fillId="0" borderId="0" applyNumberFormat="false" applyFill="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13"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28" fillId="38"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4" fillId="22"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3"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3"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4" fillId="22"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4" fillId="23"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0" fillId="0" borderId="0">
      <alignment vertical="center"/>
    </xf>
    <xf numFmtId="0" fontId="41" fillId="29" borderId="28" applyNumberFormat="false" applyAlignment="false" applyProtection="false">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29" fillId="0" borderId="0" applyNumberFormat="false" applyFill="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4" fillId="23"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42" fillId="8"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4" fillId="33"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0" borderId="0">
      <alignment vertical="center"/>
    </xf>
    <xf numFmtId="0" fontId="13" fillId="10"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8" fillId="0" borderId="0">
      <alignment vertical="center"/>
    </xf>
    <xf numFmtId="0" fontId="38" fillId="0" borderId="30" applyNumberFormat="false" applyFill="false" applyAlignment="false" applyProtection="false">
      <alignment vertical="center"/>
    </xf>
    <xf numFmtId="0" fontId="0"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3" fillId="5"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6"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0"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3" fillId="0" borderId="0">
      <alignment vertical="center"/>
    </xf>
    <xf numFmtId="0" fontId="14" fillId="6"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3"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8"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6"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3"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45" fillId="3"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29" fillId="0" borderId="24" applyNumberFormat="false" applyFill="false" applyAlignment="false" applyProtection="false">
      <alignment vertical="center"/>
    </xf>
    <xf numFmtId="0" fontId="41" fillId="6" borderId="28" applyNumberFormat="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0"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18"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15"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3"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8" fillId="0" borderId="0">
      <alignment vertical="center"/>
    </xf>
    <xf numFmtId="0" fontId="14" fillId="2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3" fillId="0" borderId="0">
      <alignment vertical="center"/>
    </xf>
    <xf numFmtId="0" fontId="14" fillId="6"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8" fillId="0" borderId="0">
      <alignment vertical="center"/>
    </xf>
    <xf numFmtId="0" fontId="43" fillId="15"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6" fillId="0" borderId="0">
      <alignment vertical="center"/>
    </xf>
    <xf numFmtId="0" fontId="13" fillId="0" borderId="0">
      <alignment vertical="center"/>
    </xf>
    <xf numFmtId="0" fontId="36"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27" fillId="29" borderId="0" applyNumberFormat="false" applyBorder="false" applyAlignment="false" applyProtection="false">
      <alignment vertical="center"/>
    </xf>
    <xf numFmtId="0" fontId="16" fillId="0" borderId="0">
      <alignment vertical="center"/>
    </xf>
    <xf numFmtId="0" fontId="16" fillId="0" borderId="0">
      <alignment vertical="center"/>
    </xf>
    <xf numFmtId="0" fontId="27" fillId="8"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29" fillId="0" borderId="24" applyNumberFormat="false" applyFill="false" applyAlignment="false" applyProtection="false">
      <alignment vertical="center"/>
    </xf>
    <xf numFmtId="0" fontId="14" fillId="22"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42" fillId="8"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3" fillId="5"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3" fillId="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8" fillId="0" borderId="0">
      <alignment vertical="center"/>
    </xf>
    <xf numFmtId="0" fontId="18"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3" fillId="0" borderId="0">
      <alignment vertical="center"/>
    </xf>
    <xf numFmtId="0" fontId="50" fillId="0" borderId="0" applyNumberFormat="false" applyFill="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14" fillId="2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3" fillId="14"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0" fillId="0" borderId="0">
      <alignment vertical="center"/>
    </xf>
    <xf numFmtId="0" fontId="14" fillId="16"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41" fillId="29" borderId="28" applyNumberFormat="false" applyAlignment="false" applyProtection="false">
      <alignment vertical="center"/>
    </xf>
    <xf numFmtId="0" fontId="18" fillId="0" borderId="0">
      <alignment vertical="center"/>
    </xf>
    <xf numFmtId="0" fontId="13" fillId="0" borderId="0">
      <alignment vertical="center"/>
    </xf>
    <xf numFmtId="0" fontId="18"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3"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3" fillId="4" borderId="0" applyNumberFormat="false" applyBorder="false" applyAlignment="false" applyProtection="false">
      <alignment vertical="center"/>
    </xf>
    <xf numFmtId="0" fontId="47" fillId="30" borderId="32" applyNumberFormat="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31" fillId="0" borderId="20" applyNumberFormat="false" applyFill="false" applyAlignment="false" applyProtection="false">
      <alignment vertical="center"/>
    </xf>
    <xf numFmtId="0" fontId="18"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4"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18"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4" fillId="6"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13" fillId="11"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63" fillId="27" borderId="17" applyNumberFormat="false" applyAlignment="false" applyProtection="false">
      <alignment vertical="center"/>
    </xf>
    <xf numFmtId="0" fontId="0"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3" fillId="3"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36" fillId="3"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4" fillId="37"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3" fillId="0" borderId="0">
      <alignment vertical="center"/>
    </xf>
    <xf numFmtId="0" fontId="38" fillId="0" borderId="30" applyNumberFormat="false" applyFill="false" applyAlignment="false" applyProtection="false">
      <alignment vertical="center"/>
    </xf>
    <xf numFmtId="0" fontId="29" fillId="0" borderId="24"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0" borderId="0">
      <alignment vertical="center"/>
    </xf>
    <xf numFmtId="0" fontId="13" fillId="4"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17"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4" fillId="6"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3"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45"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51" fillId="0" borderId="31" applyNumberFormat="false" applyFill="false" applyAlignment="false" applyProtection="false">
      <alignment vertical="center"/>
    </xf>
    <xf numFmtId="0" fontId="16"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41" fillId="29" borderId="28" applyNumberFormat="false" applyAlignment="false" applyProtection="false">
      <alignment vertical="center"/>
    </xf>
    <xf numFmtId="0" fontId="14"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0" fontId="16" fillId="0" borderId="0">
      <alignment vertical="center"/>
    </xf>
    <xf numFmtId="0" fontId="16" fillId="0" borderId="0">
      <alignment vertical="center"/>
    </xf>
    <xf numFmtId="0" fontId="48" fillId="12" borderId="27" applyNumberFormat="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4" fillId="5"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14" fillId="19"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3" fillId="8"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31" fillId="0" borderId="20" applyNumberFormat="false" applyFill="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9"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0" borderId="0">
      <alignment vertical="center"/>
    </xf>
    <xf numFmtId="0" fontId="18" fillId="0" borderId="0">
      <alignment vertical="center"/>
    </xf>
    <xf numFmtId="0" fontId="13" fillId="17"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4" fillId="19"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14" borderId="29" applyNumberFormat="false" applyFont="false" applyAlignment="false" applyProtection="false">
      <alignment vertical="center"/>
    </xf>
    <xf numFmtId="0" fontId="36" fillId="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41" fillId="6" borderId="28" applyNumberFormat="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22" fillId="0" borderId="19" applyNumberFormat="false" applyFill="false" applyAlignment="false" applyProtection="false">
      <alignment vertical="center"/>
    </xf>
    <xf numFmtId="0" fontId="13" fillId="5"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0" fillId="0" borderId="0">
      <alignment vertical="center"/>
    </xf>
    <xf numFmtId="0" fontId="13" fillId="11"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0" fillId="0" borderId="0">
      <alignment vertical="center"/>
    </xf>
    <xf numFmtId="0" fontId="41" fillId="6" borderId="28" applyNumberFormat="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3"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22" fillId="0" borderId="19" applyNumberFormat="false" applyFill="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9"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18"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13" fillId="4" borderId="0" applyNumberFormat="false" applyBorder="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38" fillId="0" borderId="30" applyNumberFormat="false" applyFill="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0" fillId="0" borderId="0">
      <alignment vertical="center"/>
    </xf>
    <xf numFmtId="0" fontId="14" fillId="18"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8" fillId="0" borderId="0">
      <alignment vertical="center"/>
    </xf>
    <xf numFmtId="0" fontId="14" fillId="18"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26" fillId="0" borderId="21" applyNumberFormat="false" applyFill="false" applyAlignment="false" applyProtection="false">
      <alignment vertical="center"/>
    </xf>
    <xf numFmtId="0" fontId="18"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4" fillId="19"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41" fillId="6" borderId="28" applyNumberFormat="false" applyAlignment="false" applyProtection="false">
      <alignment vertical="center"/>
    </xf>
    <xf numFmtId="0" fontId="26" fillId="0" borderId="21" applyNumberFormat="false" applyFill="false" applyAlignment="false" applyProtection="false">
      <alignment vertical="center"/>
    </xf>
    <xf numFmtId="0" fontId="0" fillId="0" borderId="0">
      <alignment vertical="center"/>
    </xf>
    <xf numFmtId="0" fontId="0"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0" borderId="0">
      <alignment vertical="center"/>
    </xf>
    <xf numFmtId="0" fontId="0" fillId="0" borderId="0">
      <alignment vertical="center"/>
    </xf>
    <xf numFmtId="0" fontId="16" fillId="0" borderId="0">
      <alignment vertical="center"/>
    </xf>
    <xf numFmtId="0" fontId="14" fillId="19" borderId="0" applyNumberFormat="false" applyBorder="false" applyAlignment="false" applyProtection="false">
      <alignment vertical="center"/>
    </xf>
    <xf numFmtId="0" fontId="18" fillId="0" borderId="0">
      <alignment vertical="center"/>
    </xf>
    <xf numFmtId="0" fontId="15" fillId="3" borderId="0" applyNumberFormat="false" applyBorder="false" applyAlignment="false" applyProtection="false">
      <alignment vertical="center"/>
    </xf>
    <xf numFmtId="0" fontId="13" fillId="0" borderId="0">
      <alignment vertical="center"/>
    </xf>
    <xf numFmtId="0" fontId="0" fillId="0" borderId="0">
      <alignment vertical="center"/>
    </xf>
    <xf numFmtId="0" fontId="16"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5"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26" fillId="0" borderId="21" applyNumberFormat="false" applyFill="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42" fillId="8"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4" fillId="19" borderId="0" applyNumberFormat="false" applyBorder="false" applyAlignment="false" applyProtection="false">
      <alignment vertical="center"/>
    </xf>
    <xf numFmtId="0" fontId="18" fillId="0" borderId="0">
      <alignment vertical="center"/>
    </xf>
    <xf numFmtId="0" fontId="14" fillId="18" borderId="0" applyNumberFormat="false" applyBorder="false" applyAlignment="false" applyProtection="false">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8" fillId="0" borderId="0">
      <alignment vertical="center"/>
    </xf>
    <xf numFmtId="0" fontId="13" fillId="0" borderId="0">
      <alignment vertical="center"/>
    </xf>
    <xf numFmtId="0" fontId="13" fillId="14"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3" fillId="14" borderId="0" applyNumberFormat="false" applyBorder="false" applyAlignment="false" applyProtection="false">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4" fillId="19"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0" fillId="0" borderId="0">
      <alignment vertical="center"/>
    </xf>
    <xf numFmtId="0" fontId="13" fillId="12" borderId="0" applyNumberFormat="false" applyBorder="false" applyAlignment="false" applyProtection="false">
      <alignment vertical="center"/>
    </xf>
    <xf numFmtId="0" fontId="37" fillId="0" borderId="0" applyNumberFormat="false" applyFill="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4" fillId="19" borderId="0" applyNumberFormat="false" applyBorder="false" applyAlignment="false" applyProtection="false">
      <alignment vertical="center"/>
    </xf>
    <xf numFmtId="0" fontId="0"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0" borderId="0">
      <alignment vertical="center"/>
    </xf>
    <xf numFmtId="0" fontId="13"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4" fillId="19"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4" fillId="12"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37" fillId="0" borderId="0" applyNumberFormat="false" applyFill="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4" fillId="19"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8"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0" fillId="0" borderId="0">
      <alignment vertical="center"/>
    </xf>
    <xf numFmtId="0" fontId="14" fillId="18"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0" fillId="0" borderId="0">
      <alignment vertical="center"/>
    </xf>
    <xf numFmtId="0" fontId="13" fillId="0" borderId="0">
      <alignment vertical="center"/>
    </xf>
    <xf numFmtId="0" fontId="14" fillId="4"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0" fillId="0" borderId="0">
      <alignment vertical="center"/>
    </xf>
    <xf numFmtId="0" fontId="23" fillId="0" borderId="0" applyNumberFormat="false" applyFill="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3" fillId="10"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0" fillId="0" borderId="0">
      <alignment vertical="center"/>
    </xf>
    <xf numFmtId="0" fontId="31" fillId="0" borderId="20" applyNumberFormat="false" applyFill="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3" fillId="6"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8"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25" fillId="0" borderId="20" applyNumberFormat="false" applyFill="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25" fillId="0" borderId="20" applyNumberFormat="false" applyFill="false" applyAlignment="false" applyProtection="false">
      <alignment vertical="center"/>
    </xf>
    <xf numFmtId="0" fontId="14" fillId="18"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3" fillId="1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13" fillId="11"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3"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38" fillId="0" borderId="30" applyNumberFormat="false" applyFill="false" applyAlignment="false" applyProtection="false">
      <alignment vertical="center"/>
    </xf>
    <xf numFmtId="0" fontId="0" fillId="0" borderId="0">
      <alignment vertical="center"/>
    </xf>
    <xf numFmtId="0" fontId="13" fillId="14" borderId="29" applyNumberFormat="false" applyFont="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22" fillId="0" borderId="19" applyNumberFormat="false" applyFill="false" applyAlignment="false" applyProtection="false">
      <alignment vertical="center"/>
    </xf>
    <xf numFmtId="0" fontId="45" fillId="3" borderId="0" applyNumberFormat="false" applyBorder="false" applyAlignment="false" applyProtection="false">
      <alignment vertical="center"/>
    </xf>
    <xf numFmtId="0" fontId="18" fillId="0" borderId="0">
      <alignment vertical="center"/>
    </xf>
    <xf numFmtId="0" fontId="14" fillId="23"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0" fillId="0" borderId="0">
      <alignment vertical="center"/>
    </xf>
    <xf numFmtId="0" fontId="24" fillId="0" borderId="0" applyNumberFormat="false" applyFill="false" applyBorder="false" applyAlignment="false" applyProtection="false">
      <alignment vertical="center"/>
    </xf>
    <xf numFmtId="0" fontId="22" fillId="0" borderId="19" applyNumberFormat="false" applyFill="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3"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49" fillId="15"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41" fillId="6" borderId="28" applyNumberFormat="false" applyAlignment="false" applyProtection="false">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4"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0"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8"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3" fillId="0" borderId="0">
      <alignment vertical="center"/>
    </xf>
    <xf numFmtId="0" fontId="13" fillId="10"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18"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13" fillId="0" borderId="0">
      <alignment vertical="center"/>
    </xf>
    <xf numFmtId="0" fontId="13"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0" fillId="0" borderId="0">
      <alignment vertical="center"/>
    </xf>
    <xf numFmtId="0" fontId="14" fillId="12"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31" fillId="0" borderId="20" applyNumberFormat="false" applyFill="false" applyAlignment="false" applyProtection="false">
      <alignment vertical="center"/>
    </xf>
    <xf numFmtId="0" fontId="19" fillId="0" borderId="18" applyNumberFormat="false" applyFill="false" applyAlignment="false" applyProtection="false">
      <alignment vertical="center"/>
    </xf>
    <xf numFmtId="0" fontId="0" fillId="0" borderId="0">
      <alignment vertical="center"/>
    </xf>
    <xf numFmtId="0" fontId="19" fillId="0" borderId="18" applyNumberFormat="false" applyFill="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4" fillId="12"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4" fillId="12"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0" fillId="0" borderId="0">
      <alignment vertical="center"/>
    </xf>
    <xf numFmtId="0" fontId="14" fillId="12"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0" fillId="0" borderId="0">
      <alignment vertical="center"/>
    </xf>
    <xf numFmtId="0" fontId="14" fillId="12"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8" fillId="0" borderId="0">
      <alignment vertical="center"/>
    </xf>
    <xf numFmtId="0" fontId="19" fillId="0" borderId="0" applyNumberFormat="false" applyFill="false" applyBorder="false" applyAlignment="false" applyProtection="false">
      <alignment vertical="center"/>
    </xf>
    <xf numFmtId="0" fontId="0"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3" fillId="0" borderId="0">
      <alignment vertical="center"/>
    </xf>
    <xf numFmtId="0" fontId="13" fillId="4"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8" fillId="0" borderId="0">
      <alignment vertical="center"/>
    </xf>
    <xf numFmtId="0" fontId="14" fillId="12" borderId="0" applyNumberFormat="false" applyBorder="false" applyAlignment="false" applyProtection="false">
      <alignment vertical="center"/>
    </xf>
    <xf numFmtId="0" fontId="18"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27" fillId="8"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0"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8" fillId="0" borderId="0">
      <alignment vertical="center"/>
    </xf>
    <xf numFmtId="0" fontId="14" fillId="22" borderId="0" applyNumberFormat="false" applyBorder="false" applyAlignment="false" applyProtection="false">
      <alignment vertical="center"/>
    </xf>
    <xf numFmtId="0" fontId="18" fillId="0" borderId="0">
      <alignment vertical="center"/>
    </xf>
    <xf numFmtId="0" fontId="14" fillId="22"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3"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8" fillId="0" borderId="0">
      <alignment vertical="center"/>
    </xf>
    <xf numFmtId="0" fontId="19" fillId="0" borderId="18" applyNumberFormat="false" applyFill="false" applyAlignment="false" applyProtection="false">
      <alignment vertical="center"/>
    </xf>
    <xf numFmtId="0" fontId="16" fillId="0" borderId="0">
      <alignment vertical="center"/>
    </xf>
    <xf numFmtId="0" fontId="0" fillId="0" borderId="0">
      <alignment vertical="center"/>
    </xf>
    <xf numFmtId="0" fontId="13" fillId="12"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5"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5" fillId="3" borderId="0" applyNumberFormat="false" applyBorder="false" applyAlignment="false" applyProtection="false">
      <alignment vertical="center"/>
    </xf>
    <xf numFmtId="0" fontId="16" fillId="0" borderId="0">
      <alignment vertical="center"/>
    </xf>
    <xf numFmtId="0" fontId="13" fillId="6" borderId="0" applyNumberFormat="false" applyBorder="false" applyAlignment="false" applyProtection="false">
      <alignment vertical="center"/>
    </xf>
    <xf numFmtId="0" fontId="0" fillId="0" borderId="0">
      <alignment vertical="center"/>
    </xf>
    <xf numFmtId="0" fontId="18" fillId="0" borderId="0">
      <alignment vertical="center"/>
    </xf>
    <xf numFmtId="0" fontId="14" fillId="22"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13" fillId="0" borderId="0">
      <alignment vertical="center"/>
    </xf>
    <xf numFmtId="0" fontId="13" fillId="5" borderId="0" applyNumberFormat="false" applyBorder="false" applyAlignment="false" applyProtection="false">
      <alignment vertical="center"/>
    </xf>
    <xf numFmtId="0" fontId="13" fillId="29"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29" borderId="0" applyNumberFormat="false" applyBorder="false" applyAlignment="false" applyProtection="false">
      <alignment vertical="center"/>
    </xf>
    <xf numFmtId="0" fontId="18"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18" fillId="0" borderId="0">
      <alignment vertical="center"/>
    </xf>
    <xf numFmtId="0" fontId="13" fillId="0" borderId="0">
      <alignment vertical="center"/>
    </xf>
    <xf numFmtId="0" fontId="0"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3" fillId="29" borderId="0" applyNumberFormat="false" applyBorder="false" applyAlignment="false" applyProtection="false">
      <alignment vertical="center"/>
    </xf>
    <xf numFmtId="0" fontId="18" fillId="0" borderId="0">
      <alignment vertical="center"/>
    </xf>
    <xf numFmtId="0" fontId="13" fillId="29"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3" fillId="0" borderId="0">
      <alignment vertical="center"/>
    </xf>
    <xf numFmtId="0" fontId="13" fillId="4"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3" fillId="0" borderId="0">
      <alignment vertical="center"/>
    </xf>
    <xf numFmtId="0" fontId="13"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3" fillId="0" borderId="0">
      <alignment vertical="center"/>
    </xf>
    <xf numFmtId="0" fontId="14" fillId="16"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0" fillId="0" borderId="0">
      <alignment vertical="center"/>
    </xf>
    <xf numFmtId="0" fontId="14" fillId="1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8" fillId="0" borderId="0">
      <alignment vertical="center"/>
    </xf>
    <xf numFmtId="0" fontId="13" fillId="1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4" fillId="37"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6"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44" fillId="8"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4" fillId="16"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3"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3" fillId="5" borderId="0" applyNumberFormat="false" applyBorder="false" applyAlignment="false" applyProtection="false">
      <alignment vertical="center"/>
    </xf>
    <xf numFmtId="0" fontId="18"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9" fillId="0" borderId="18" applyNumberFormat="false" applyFill="false" applyAlignment="false" applyProtection="false">
      <alignment vertical="center"/>
    </xf>
    <xf numFmtId="0" fontId="13" fillId="0" borderId="0">
      <alignment vertical="center"/>
    </xf>
    <xf numFmtId="0" fontId="14" fillId="23"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16"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8" fillId="0" borderId="0">
      <alignment vertical="center"/>
    </xf>
    <xf numFmtId="0" fontId="19" fillId="0" borderId="18" applyNumberFormat="false" applyFill="false" applyAlignment="false" applyProtection="false">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23" fillId="0" borderId="0" applyNumberFormat="false" applyFill="false" applyBorder="false" applyAlignment="false" applyProtection="false">
      <alignment vertical="center"/>
    </xf>
    <xf numFmtId="0" fontId="0"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25" fillId="0" borderId="20" applyNumberFormat="false" applyFill="false" applyAlignment="false" applyProtection="false">
      <alignment vertical="center"/>
    </xf>
    <xf numFmtId="0" fontId="14" fillId="18"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0" fillId="0" borderId="0">
      <alignment vertical="center"/>
    </xf>
    <xf numFmtId="0" fontId="13" fillId="17"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29" fillId="0" borderId="0" applyNumberFormat="false" applyFill="false" applyBorder="false" applyAlignment="false" applyProtection="false">
      <alignment vertical="center"/>
    </xf>
    <xf numFmtId="0" fontId="18" fillId="0" borderId="0">
      <alignment vertical="center"/>
    </xf>
    <xf numFmtId="0" fontId="31" fillId="0" borderId="20" applyNumberFormat="false" applyFill="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23"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0" borderId="0">
      <alignment vertical="center"/>
    </xf>
    <xf numFmtId="0" fontId="13"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4" fillId="18"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9" fillId="0" borderId="18"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13" fillId="0" borderId="0">
      <alignment vertical="center"/>
    </xf>
    <xf numFmtId="0" fontId="14" fillId="19"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14" fillId="19"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54" fillId="6" borderId="27" applyNumberFormat="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8" fillId="0" borderId="0">
      <alignment vertical="center"/>
    </xf>
    <xf numFmtId="0" fontId="13"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3"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13" fillId="0" borderId="0"/>
    <xf numFmtId="0" fontId="0"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3" fillId="6" borderId="0" applyNumberFormat="false" applyBorder="false" applyAlignment="false" applyProtection="false">
      <alignment vertical="center"/>
    </xf>
    <xf numFmtId="0" fontId="0" fillId="0" borderId="0">
      <alignment vertical="center"/>
    </xf>
    <xf numFmtId="0" fontId="25" fillId="0" borderId="20" applyNumberFormat="false" applyFill="false" applyAlignment="false" applyProtection="false">
      <alignment vertical="center"/>
    </xf>
    <xf numFmtId="0" fontId="13" fillId="9"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36" fillId="3" borderId="0" applyNumberFormat="false" applyBorder="false" applyAlignment="false" applyProtection="false">
      <alignment vertical="center"/>
    </xf>
    <xf numFmtId="0" fontId="0" fillId="0" borderId="0">
      <alignment vertical="center"/>
    </xf>
    <xf numFmtId="0" fontId="14" fillId="5"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38" fillId="0" borderId="30" applyNumberFormat="false" applyFill="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22" fillId="0" borderId="19" applyNumberFormat="false" applyFill="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4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25" fillId="0" borderId="20" applyNumberFormat="false" applyFill="false" applyAlignment="false" applyProtection="false">
      <alignment vertical="center"/>
    </xf>
    <xf numFmtId="0" fontId="14" fillId="12"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0" fillId="0" borderId="0">
      <alignment vertical="center"/>
    </xf>
    <xf numFmtId="0" fontId="13" fillId="0" borderId="0">
      <alignment vertical="center"/>
    </xf>
    <xf numFmtId="0" fontId="14" fillId="6"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4" fillId="6"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0" fillId="0" borderId="0">
      <alignment vertical="center"/>
    </xf>
    <xf numFmtId="0" fontId="13" fillId="14" borderId="0" applyNumberFormat="false" applyBorder="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26" fillId="0" borderId="21" applyNumberFormat="false" applyFill="false" applyAlignment="false" applyProtection="false">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8"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3"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5"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6" fillId="0" borderId="0">
      <alignment vertical="center"/>
    </xf>
    <xf numFmtId="0" fontId="27" fillId="6"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4" fillId="12"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4" fillId="25"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3" fillId="4" borderId="0" applyNumberFormat="false" applyBorder="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14" fillId="12"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0" fillId="0" borderId="0">
      <alignment vertical="center"/>
    </xf>
    <xf numFmtId="0" fontId="14" fillId="5"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36"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28" fillId="42"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0" fillId="0" borderId="0">
      <alignment vertical="center"/>
    </xf>
    <xf numFmtId="0" fontId="18" fillId="0" borderId="0">
      <alignment vertical="center"/>
    </xf>
    <xf numFmtId="0" fontId="28" fillId="51"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3" fillId="11"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3" fillId="17"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0" fillId="0" borderId="0">
      <alignment vertical="center"/>
    </xf>
    <xf numFmtId="0" fontId="14" fillId="22" borderId="0" applyNumberFormat="false" applyBorder="false" applyAlignment="false" applyProtection="false">
      <alignment vertical="center"/>
    </xf>
    <xf numFmtId="0" fontId="28" fillId="56"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0" fontId="0"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3" fillId="14"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6"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8"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12"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19" fillId="0" borderId="18" applyNumberFormat="false" applyFill="false" applyAlignment="false" applyProtection="false">
      <alignment vertical="center"/>
    </xf>
    <xf numFmtId="0" fontId="13" fillId="10" borderId="0" applyNumberFormat="false" applyBorder="false" applyAlignment="false" applyProtection="false">
      <alignment vertical="center"/>
    </xf>
    <xf numFmtId="0" fontId="13"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4"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9" fillId="0" borderId="18" applyNumberFormat="false" applyFill="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10"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9" fillId="0" borderId="18" applyNumberFormat="false" applyFill="false" applyAlignment="false" applyProtection="false">
      <alignment vertical="center"/>
    </xf>
    <xf numFmtId="0" fontId="44" fillId="8" borderId="0" applyNumberFormat="false" applyBorder="false" applyAlignment="false" applyProtection="false">
      <alignment vertical="center"/>
    </xf>
    <xf numFmtId="0" fontId="16" fillId="0" borderId="0">
      <alignment vertical="center"/>
    </xf>
    <xf numFmtId="0" fontId="18" fillId="0" borderId="0">
      <alignment vertical="center"/>
    </xf>
    <xf numFmtId="0" fontId="51" fillId="0" borderId="31" applyNumberFormat="false" applyFill="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3" fillId="0" borderId="0">
      <alignment vertical="center"/>
    </xf>
    <xf numFmtId="0" fontId="18"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3" fillId="29"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41" fillId="29" borderId="28" applyNumberFormat="false" applyAlignment="false" applyProtection="false">
      <alignment vertical="center"/>
    </xf>
    <xf numFmtId="0" fontId="18" fillId="0" borderId="0">
      <alignment vertical="center"/>
    </xf>
    <xf numFmtId="0" fontId="18"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4"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8"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0" fillId="0" borderId="0">
      <alignment vertical="center"/>
    </xf>
    <xf numFmtId="0" fontId="27" fillId="12"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3" fillId="6"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3"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48" fillId="12" borderId="27" applyNumberFormat="false" applyAlignment="false" applyProtection="false">
      <alignment vertical="center"/>
    </xf>
    <xf numFmtId="0" fontId="0" fillId="0" borderId="0">
      <alignment vertical="center"/>
    </xf>
    <xf numFmtId="0" fontId="16" fillId="0" borderId="0">
      <alignment vertical="center"/>
    </xf>
    <xf numFmtId="0" fontId="14" fillId="30"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4" fillId="6"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18" fillId="0" borderId="0">
      <alignment vertical="center"/>
    </xf>
    <xf numFmtId="0" fontId="13"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31" fillId="0" borderId="20" applyNumberFormat="false" applyFill="false" applyAlignment="false" applyProtection="false">
      <alignment vertical="center"/>
    </xf>
    <xf numFmtId="0" fontId="0" fillId="0" borderId="0">
      <alignment vertical="center"/>
    </xf>
    <xf numFmtId="0" fontId="14"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3" fillId="14" borderId="29" applyNumberFormat="false" applyFont="false" applyAlignment="false" applyProtection="false">
      <alignment vertical="center"/>
    </xf>
    <xf numFmtId="0" fontId="13"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5" fillId="3" borderId="0" applyNumberFormat="false" applyBorder="false" applyAlignment="false" applyProtection="false">
      <alignment vertical="center"/>
    </xf>
    <xf numFmtId="0" fontId="16" fillId="0" borderId="0">
      <alignment vertical="center"/>
    </xf>
    <xf numFmtId="0" fontId="13" fillId="0" borderId="0">
      <alignment vertical="center"/>
    </xf>
    <xf numFmtId="0" fontId="36" fillId="3" borderId="0" applyNumberFormat="false" applyBorder="false" applyAlignment="false" applyProtection="false">
      <alignment vertical="center"/>
    </xf>
    <xf numFmtId="0" fontId="51" fillId="0" borderId="31" applyNumberFormat="false" applyFill="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8" fillId="0" borderId="0">
      <alignment vertical="center"/>
    </xf>
    <xf numFmtId="0" fontId="26" fillId="0" borderId="21" applyNumberFormat="false" applyFill="false" applyAlignment="false" applyProtection="false">
      <alignment vertical="center"/>
    </xf>
    <xf numFmtId="0" fontId="14" fillId="4"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38" fillId="0" borderId="26" applyNumberFormat="false" applyFill="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3" fillId="29" borderId="0" applyNumberFormat="false" applyBorder="false" applyAlignment="false" applyProtection="false">
      <alignment vertical="center"/>
    </xf>
    <xf numFmtId="0" fontId="18"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22" fillId="0" borderId="19" applyNumberFormat="false" applyFill="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16" fillId="0" borderId="0">
      <alignment vertical="center"/>
    </xf>
    <xf numFmtId="0" fontId="29" fillId="0" borderId="0" applyNumberFormat="false" applyFill="false" applyBorder="false" applyAlignment="false" applyProtection="false">
      <alignment vertical="center"/>
    </xf>
    <xf numFmtId="0" fontId="14"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29" fillId="0" borderId="0" applyNumberFormat="false" applyFill="false" applyBorder="false" applyAlignment="false" applyProtection="false">
      <alignment vertical="center"/>
    </xf>
    <xf numFmtId="0" fontId="13" fillId="17" borderId="0" applyNumberFormat="false" applyBorder="false" applyAlignment="false" applyProtection="false">
      <alignment vertical="center"/>
    </xf>
    <xf numFmtId="0" fontId="0" fillId="0" borderId="0">
      <alignment vertical="center"/>
    </xf>
    <xf numFmtId="0" fontId="14" fillId="5"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3" fillId="0" borderId="0">
      <alignment vertical="center"/>
    </xf>
    <xf numFmtId="0" fontId="0"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3" fillId="11"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4" fillId="5"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3" fillId="6"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3" fillId="29" borderId="0" applyNumberFormat="false" applyBorder="false" applyAlignment="false" applyProtection="false">
      <alignment vertical="center"/>
    </xf>
    <xf numFmtId="0" fontId="0" fillId="0" borderId="0">
      <alignment vertical="center"/>
    </xf>
    <xf numFmtId="0" fontId="15"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24" fillId="0" borderId="0" applyNumberFormat="false" applyFill="false" applyBorder="false" applyAlignment="false" applyProtection="false">
      <alignment vertical="center"/>
    </xf>
    <xf numFmtId="0" fontId="18" fillId="0" borderId="0">
      <alignment vertical="center"/>
    </xf>
    <xf numFmtId="0" fontId="14" fillId="5"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3"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8" fillId="0" borderId="0">
      <alignment vertical="center"/>
    </xf>
    <xf numFmtId="0" fontId="31" fillId="0" borderId="20" applyNumberFormat="false" applyFill="false" applyAlignment="false" applyProtection="false">
      <alignment vertical="center"/>
    </xf>
    <xf numFmtId="0" fontId="14" fillId="25"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0"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0" fillId="0" borderId="0"/>
    <xf numFmtId="0" fontId="18"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4" fillId="12"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4" fillId="36"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8"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3" fillId="0" borderId="0">
      <alignment vertical="center"/>
    </xf>
    <xf numFmtId="0" fontId="13" fillId="10"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49" fillId="15"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3" fillId="0" borderId="0">
      <alignment vertical="center"/>
    </xf>
    <xf numFmtId="0" fontId="49" fillId="15"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9" fillId="0" borderId="18" applyNumberFormat="false" applyFill="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13" fillId="17"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4" fillId="12"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8" fillId="0" borderId="0">
      <alignment vertical="center"/>
    </xf>
    <xf numFmtId="0" fontId="31" fillId="0" borderId="20" applyNumberFormat="false" applyFill="false" applyAlignment="false" applyProtection="false">
      <alignment vertical="center"/>
    </xf>
    <xf numFmtId="0" fontId="0" fillId="0" borderId="0">
      <alignment vertical="center"/>
    </xf>
    <xf numFmtId="0" fontId="29" fillId="0" borderId="24" applyNumberFormat="false" applyFill="false" applyAlignment="false" applyProtection="false">
      <alignment vertical="center"/>
    </xf>
    <xf numFmtId="0" fontId="18"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4" fillId="17"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3" fillId="17"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8" borderId="0" applyNumberFormat="false" applyBorder="false" applyAlignment="false" applyProtection="false">
      <alignment vertical="center"/>
    </xf>
    <xf numFmtId="0" fontId="18" fillId="0" borderId="0">
      <alignment vertical="center"/>
    </xf>
    <xf numFmtId="0" fontId="13" fillId="14" borderId="0" applyNumberFormat="false" applyBorder="false" applyAlignment="false" applyProtection="false">
      <alignment vertical="center"/>
    </xf>
    <xf numFmtId="0" fontId="13" fillId="0" borderId="0">
      <alignment vertical="center"/>
    </xf>
    <xf numFmtId="0" fontId="0"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4" fillId="16" borderId="0" applyNumberFormat="false" applyBorder="false" applyAlignment="false" applyProtection="false">
      <alignment vertical="center"/>
    </xf>
    <xf numFmtId="0" fontId="18" fillId="0" borderId="0">
      <alignment vertical="center"/>
    </xf>
    <xf numFmtId="0" fontId="0" fillId="0" borderId="0">
      <alignment vertical="center"/>
    </xf>
    <xf numFmtId="0" fontId="28" fillId="55"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3" fillId="14" borderId="0" applyNumberFormat="false" applyBorder="false" applyAlignment="false" applyProtection="false">
      <alignment vertical="center"/>
    </xf>
    <xf numFmtId="0" fontId="51" fillId="0" borderId="31" applyNumberFormat="false" applyFill="false" applyAlignment="false" applyProtection="false">
      <alignment vertical="center"/>
    </xf>
    <xf numFmtId="0" fontId="16"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29" fillId="0" borderId="0" applyNumberFormat="false" applyFill="false" applyBorder="false" applyAlignment="false" applyProtection="false">
      <alignment vertical="center"/>
    </xf>
    <xf numFmtId="0" fontId="18" fillId="0" borderId="0">
      <alignment vertical="center"/>
    </xf>
    <xf numFmtId="0" fontId="13" fillId="14"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3" fillId="3" borderId="0" applyNumberFormat="false" applyBorder="false" applyAlignment="false" applyProtection="false">
      <alignment vertical="center"/>
    </xf>
    <xf numFmtId="0" fontId="18"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19"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8"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17"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5"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0" fillId="0" borderId="0">
      <alignment vertical="center"/>
    </xf>
    <xf numFmtId="0" fontId="13" fillId="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4" fillId="3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38" fillId="0" borderId="30" applyNumberFormat="false" applyFill="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4" fillId="10"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29" fillId="0" borderId="24" applyNumberFormat="false" applyFill="false" applyAlignment="false" applyProtection="false">
      <alignment vertical="center"/>
    </xf>
    <xf numFmtId="0" fontId="0"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65" fillId="0" borderId="0" applyNumberFormat="false" applyFill="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36" fillId="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8"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3" fillId="0" borderId="0">
      <alignment vertical="center"/>
    </xf>
    <xf numFmtId="0" fontId="18"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13" fillId="4"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42" fillId="8" borderId="0" applyNumberFormat="false" applyBorder="false" applyAlignment="false" applyProtection="false">
      <alignment vertical="center"/>
    </xf>
    <xf numFmtId="0" fontId="18"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0"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38" fillId="0" borderId="30" applyNumberFormat="false" applyFill="false" applyAlignment="false" applyProtection="false">
      <alignment vertical="center"/>
    </xf>
    <xf numFmtId="0" fontId="0"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22" fillId="0" borderId="19" applyNumberFormat="false" applyFill="false" applyAlignment="false" applyProtection="false">
      <alignment vertical="center"/>
    </xf>
    <xf numFmtId="0" fontId="13" fillId="10"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8" fillId="0" borderId="0">
      <alignment vertical="center"/>
    </xf>
    <xf numFmtId="0" fontId="13" fillId="14" borderId="0" applyNumberFormat="false" applyBorder="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9" fillId="0" borderId="18" applyNumberFormat="false" applyFill="false" applyAlignment="false" applyProtection="false">
      <alignment vertical="center"/>
    </xf>
    <xf numFmtId="0" fontId="51" fillId="0" borderId="31" applyNumberFormat="false" applyFill="false" applyAlignment="false" applyProtection="false">
      <alignment vertical="center"/>
    </xf>
    <xf numFmtId="0" fontId="36" fillId="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29" borderId="0" applyNumberFormat="false" applyBorder="false" applyAlignment="false" applyProtection="false">
      <alignment vertical="center"/>
    </xf>
    <xf numFmtId="0" fontId="0" fillId="0" borderId="0">
      <alignment vertical="center"/>
    </xf>
    <xf numFmtId="0" fontId="14" fillId="22"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3" fillId="0" borderId="0">
      <alignment vertical="center"/>
    </xf>
    <xf numFmtId="0" fontId="14" fillId="16"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6" fillId="0" borderId="0">
      <alignment vertical="center"/>
    </xf>
    <xf numFmtId="0" fontId="13" fillId="5"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4"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3" fillId="0" borderId="0">
      <alignment vertical="center"/>
    </xf>
    <xf numFmtId="0" fontId="18" fillId="0" borderId="0">
      <alignment vertical="center"/>
    </xf>
    <xf numFmtId="0" fontId="14" fillId="5"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0"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38" fillId="0" borderId="30" applyNumberFormat="false" applyFill="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46" fillId="0" borderId="31" applyNumberFormat="false" applyFill="false" applyAlignment="false" applyProtection="false">
      <alignment vertical="center"/>
    </xf>
    <xf numFmtId="0" fontId="16"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14" borderId="29" applyNumberFormat="false" applyFont="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14" fillId="21" borderId="0" applyNumberFormat="false" applyBorder="false" applyAlignment="false" applyProtection="false">
      <alignment vertical="center"/>
    </xf>
    <xf numFmtId="0" fontId="46" fillId="0" borderId="31" applyNumberFormat="false" applyFill="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8"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3" fillId="0" borderId="0">
      <alignment vertical="center"/>
    </xf>
    <xf numFmtId="0" fontId="14" fillId="19"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3" fillId="6"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0"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13" fillId="17"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44" fillId="8"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8" fillId="0" borderId="0">
      <alignment vertical="center"/>
    </xf>
    <xf numFmtId="0" fontId="13" fillId="14" borderId="0" applyNumberFormat="false" applyBorder="false" applyAlignment="false" applyProtection="false">
      <alignment vertical="center"/>
    </xf>
    <xf numFmtId="0" fontId="13" fillId="0" borderId="0">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14" fillId="19"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3" fillId="0" borderId="0">
      <alignment vertical="center"/>
    </xf>
    <xf numFmtId="0" fontId="0" fillId="0" borderId="0">
      <alignment vertical="center"/>
    </xf>
    <xf numFmtId="0" fontId="13" fillId="0" borderId="0">
      <alignment vertical="center"/>
    </xf>
    <xf numFmtId="0" fontId="18" fillId="0" borderId="0">
      <alignment vertical="center"/>
    </xf>
    <xf numFmtId="0" fontId="14" fillId="12"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3"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8" fillId="0" borderId="0">
      <alignment vertical="center"/>
    </xf>
    <xf numFmtId="0" fontId="14" fillId="10" borderId="0" applyNumberFormat="false" applyBorder="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38" fillId="0" borderId="26" applyNumberFormat="false" applyFill="false" applyAlignment="false" applyProtection="false">
      <alignment vertical="center"/>
    </xf>
    <xf numFmtId="0" fontId="12" fillId="3"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22" fillId="0" borderId="19" applyNumberFormat="false" applyFill="false" applyAlignment="false" applyProtection="false">
      <alignment vertical="center"/>
    </xf>
    <xf numFmtId="0" fontId="14" fillId="10"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3" fillId="0" borderId="0">
      <alignment vertical="center"/>
    </xf>
    <xf numFmtId="0" fontId="18" fillId="0" borderId="0">
      <alignment vertical="center"/>
    </xf>
    <xf numFmtId="0" fontId="18"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0"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6" fillId="14" borderId="29" applyNumberFormat="false" applyFont="false" applyAlignment="false" applyProtection="false">
      <alignment vertical="center"/>
    </xf>
    <xf numFmtId="0" fontId="18" fillId="0" borderId="0">
      <alignment vertical="center"/>
    </xf>
    <xf numFmtId="0" fontId="13" fillId="9"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8" fillId="0" borderId="0">
      <alignment vertical="center"/>
    </xf>
    <xf numFmtId="0" fontId="13" fillId="15"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0"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3"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25" fillId="0" borderId="20" applyNumberFormat="false" applyFill="false" applyAlignment="false" applyProtection="false">
      <alignment vertical="center"/>
    </xf>
    <xf numFmtId="0" fontId="13" fillId="5" borderId="0" applyNumberFormat="false" applyBorder="false" applyAlignment="false" applyProtection="false">
      <alignment vertical="center"/>
    </xf>
    <xf numFmtId="0" fontId="18"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3" fillId="29"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0"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3" fillId="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29" fillId="0" borderId="0" applyNumberFormat="false" applyFill="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54" fillId="6" borderId="27" applyNumberFormat="false" applyAlignment="false" applyProtection="false">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48" fillId="12" borderId="27" applyNumberFormat="false" applyAlignment="false" applyProtection="false">
      <alignment vertical="center"/>
    </xf>
    <xf numFmtId="0" fontId="16"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25" fillId="0" borderId="20" applyNumberFormat="false" applyFill="false" applyAlignment="false" applyProtection="false">
      <alignment vertical="center"/>
    </xf>
    <xf numFmtId="0" fontId="13" fillId="9"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8" fillId="0" borderId="0">
      <alignment vertical="center"/>
    </xf>
    <xf numFmtId="0" fontId="14" fillId="5"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33" fillId="3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45" fillId="3" borderId="0" applyNumberFormat="false" applyBorder="false" applyAlignment="false" applyProtection="false">
      <alignment vertical="center"/>
    </xf>
    <xf numFmtId="0" fontId="29" fillId="0" borderId="0" applyNumberFormat="false" applyFill="false" applyBorder="false" applyAlignment="false" applyProtection="false">
      <alignment vertical="center"/>
    </xf>
    <xf numFmtId="0" fontId="14" fillId="36" borderId="0" applyNumberFormat="false" applyBorder="false" applyAlignment="false" applyProtection="false">
      <alignment vertical="center"/>
    </xf>
    <xf numFmtId="0" fontId="16"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0" borderId="0">
      <alignment vertical="center"/>
    </xf>
    <xf numFmtId="0" fontId="0" fillId="0" borderId="0">
      <alignment vertical="center"/>
    </xf>
    <xf numFmtId="0" fontId="14" fillId="10"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26" fillId="0" borderId="21" applyNumberFormat="false" applyFill="false" applyAlignment="false" applyProtection="false">
      <alignment vertical="center"/>
    </xf>
    <xf numFmtId="0" fontId="18"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27"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3" fillId="4"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3" fillId="0" borderId="0">
      <alignment vertical="center"/>
    </xf>
    <xf numFmtId="0" fontId="13" fillId="5"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8" fillId="0" borderId="0">
      <alignment vertical="center"/>
    </xf>
    <xf numFmtId="0" fontId="14" fillId="6"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0" fillId="0" borderId="0">
      <alignment vertical="center"/>
    </xf>
    <xf numFmtId="0" fontId="46" fillId="0" borderId="31" applyNumberFormat="false" applyFill="false" applyAlignment="false" applyProtection="false">
      <alignment vertical="center"/>
    </xf>
    <xf numFmtId="0" fontId="0"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0"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47" fillId="30" borderId="32" applyNumberFormat="false" applyAlignment="false" applyProtection="false">
      <alignment vertical="center"/>
    </xf>
    <xf numFmtId="0" fontId="13"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8" fillId="0" borderId="0">
      <alignment vertical="center"/>
    </xf>
    <xf numFmtId="0" fontId="19" fillId="0" borderId="18" applyNumberFormat="false" applyFill="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22" fillId="0" borderId="19" applyNumberFormat="false" applyFill="false" applyAlignment="false" applyProtection="false">
      <alignment vertical="center"/>
    </xf>
    <xf numFmtId="0" fontId="13" fillId="0" borderId="0">
      <alignment vertical="center"/>
    </xf>
    <xf numFmtId="0" fontId="13" fillId="10"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4" fillId="19"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13" fillId="0" borderId="0">
      <alignment vertical="center"/>
    </xf>
    <xf numFmtId="0" fontId="49" fillId="1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28" fillId="43"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46" fillId="0" borderId="31" applyNumberFormat="false" applyFill="false" applyAlignment="false" applyProtection="false">
      <alignment vertical="center"/>
    </xf>
    <xf numFmtId="0" fontId="16" fillId="0" borderId="0">
      <alignment vertical="center"/>
    </xf>
    <xf numFmtId="0" fontId="23" fillId="0" borderId="0" applyNumberFormat="false" applyFill="false" applyBorder="false" applyAlignment="false" applyProtection="false">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0"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21"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22" fillId="0" borderId="19" applyNumberFormat="false" applyFill="false" applyAlignment="false" applyProtection="false">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5"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4" fillId="4" borderId="0" applyNumberFormat="false" applyBorder="false" applyAlignment="false" applyProtection="false">
      <alignment vertical="center"/>
    </xf>
    <xf numFmtId="0" fontId="0" fillId="0" borderId="0"/>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5"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22" fillId="0" borderId="19" applyNumberFormat="false" applyFill="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13" fillId="5" borderId="0" applyNumberFormat="false" applyBorder="false" applyAlignment="false" applyProtection="false">
      <alignment vertical="center"/>
    </xf>
    <xf numFmtId="0" fontId="18" fillId="0" borderId="0">
      <alignment vertical="center"/>
    </xf>
    <xf numFmtId="0" fontId="13" fillId="0" borderId="0">
      <alignment vertical="center"/>
    </xf>
    <xf numFmtId="0" fontId="18" fillId="0" borderId="0">
      <alignment vertical="center"/>
    </xf>
    <xf numFmtId="0" fontId="18" fillId="0" borderId="0">
      <alignment vertical="center"/>
    </xf>
    <xf numFmtId="0" fontId="13" fillId="5"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14" fillId="12"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3"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8"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5"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4" fillId="21"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0"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3"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3" fillId="4"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27" fillId="8"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36" fillId="3"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3" fillId="0" borderId="0">
      <alignment vertical="center"/>
    </xf>
    <xf numFmtId="0" fontId="16" fillId="0" borderId="0">
      <alignment vertical="center"/>
    </xf>
    <xf numFmtId="0" fontId="18" fillId="0" borderId="0">
      <alignment vertical="center"/>
    </xf>
    <xf numFmtId="0" fontId="14" fillId="5"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18" fillId="0" borderId="0">
      <alignment vertical="center"/>
    </xf>
    <xf numFmtId="0" fontId="14" fillId="5" borderId="0" applyNumberFormat="false" applyBorder="false" applyAlignment="false" applyProtection="false">
      <alignment vertical="center"/>
    </xf>
    <xf numFmtId="0" fontId="13"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8"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41" fillId="29" borderId="28" applyNumberFormat="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3" fillId="6"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3" fillId="14"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8" fillId="0" borderId="0">
      <alignment vertical="center"/>
    </xf>
    <xf numFmtId="0" fontId="18" fillId="0" borderId="0">
      <alignment vertical="center"/>
    </xf>
    <xf numFmtId="0" fontId="14" fillId="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8"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0" fillId="0" borderId="0">
      <alignment vertical="center"/>
    </xf>
    <xf numFmtId="0" fontId="14" fillId="10"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3" fillId="0" borderId="0">
      <alignment vertical="center"/>
    </xf>
    <xf numFmtId="0" fontId="13" fillId="8"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10" borderId="0" applyNumberFormat="false" applyBorder="false" applyAlignment="false" applyProtection="false">
      <alignment vertical="center"/>
    </xf>
    <xf numFmtId="0" fontId="0" fillId="0" borderId="0">
      <alignment vertical="center"/>
    </xf>
    <xf numFmtId="0" fontId="14" fillId="3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38" fillId="0" borderId="26" applyNumberFormat="false" applyFill="false" applyAlignment="false" applyProtection="false">
      <alignment vertical="center"/>
    </xf>
    <xf numFmtId="0" fontId="14" fillId="5" borderId="0" applyNumberFormat="false" applyBorder="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0"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4" fillId="18"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29" fillId="0" borderId="24" applyNumberFormat="false" applyFill="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4" fillId="19"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0"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4" fillId="10" borderId="0" applyNumberFormat="false" applyBorder="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14"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10"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13" fillId="17"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4" fillId="36" borderId="0" applyNumberFormat="false" applyBorder="false" applyAlignment="false" applyProtection="false">
      <alignment vertical="center"/>
    </xf>
    <xf numFmtId="0" fontId="18" fillId="0" borderId="0">
      <alignment vertical="center"/>
    </xf>
    <xf numFmtId="0" fontId="14" fillId="22" borderId="0" applyNumberFormat="false" applyBorder="false" applyAlignment="false" applyProtection="false">
      <alignment vertical="center"/>
    </xf>
    <xf numFmtId="0" fontId="13" fillId="0" borderId="0">
      <alignment vertical="center"/>
    </xf>
    <xf numFmtId="0" fontId="0" fillId="0" borderId="0">
      <alignment vertical="center"/>
    </xf>
    <xf numFmtId="0" fontId="38" fillId="0" borderId="30"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3" fillId="0" borderId="0">
      <alignment vertical="center"/>
    </xf>
    <xf numFmtId="0" fontId="14" fillId="10"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44" fillId="8"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3" fillId="11"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3" fillId="0" borderId="0">
      <alignment vertical="center"/>
    </xf>
    <xf numFmtId="0" fontId="0" fillId="0" borderId="0">
      <alignment vertical="center"/>
    </xf>
    <xf numFmtId="0" fontId="13" fillId="17"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0"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5"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0" borderId="0">
      <alignment vertical="center"/>
    </xf>
    <xf numFmtId="0" fontId="0" fillId="0" borderId="0">
      <alignment vertical="center"/>
    </xf>
    <xf numFmtId="0" fontId="16" fillId="0" borderId="0">
      <alignment vertical="center"/>
    </xf>
    <xf numFmtId="0" fontId="14" fillId="10" borderId="0" applyNumberFormat="false" applyBorder="false" applyAlignment="false" applyProtection="false">
      <alignment vertical="center"/>
    </xf>
    <xf numFmtId="0" fontId="0" fillId="0" borderId="0">
      <alignment vertical="center"/>
    </xf>
    <xf numFmtId="0" fontId="14" fillId="10"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4" fillId="1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8" fillId="0" borderId="0">
      <alignment vertical="center"/>
    </xf>
    <xf numFmtId="0" fontId="14" fillId="10"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3" fillId="0" borderId="0">
      <alignment vertical="center"/>
    </xf>
    <xf numFmtId="0" fontId="14"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8" fillId="0" borderId="0">
      <alignment vertical="center"/>
    </xf>
    <xf numFmtId="0" fontId="13" fillId="17" borderId="0" applyNumberFormat="false" applyBorder="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41" fillId="6" borderId="28" applyNumberFormat="false" applyAlignment="false" applyProtection="false">
      <alignment vertical="center"/>
    </xf>
    <xf numFmtId="0" fontId="14" fillId="4"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36" fillId="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4" fillId="10"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8"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8" borderId="0" applyNumberFormat="false" applyBorder="false" applyAlignment="false" applyProtection="false">
      <alignment vertical="center"/>
    </xf>
    <xf numFmtId="0" fontId="13" fillId="8"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50" fillId="0" borderId="0" applyNumberFormat="false" applyFill="false" applyBorder="false" applyAlignment="false" applyProtection="false">
      <alignment vertical="center"/>
    </xf>
    <xf numFmtId="0" fontId="16" fillId="0" borderId="0">
      <alignment vertical="center"/>
    </xf>
    <xf numFmtId="0" fontId="29" fillId="0" borderId="0" applyNumberFormat="false" applyFill="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25" borderId="0" applyNumberFormat="false" applyBorder="false" applyAlignment="false" applyProtection="false">
      <alignment vertical="center"/>
    </xf>
    <xf numFmtId="0" fontId="0"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3" fillId="0" borderId="0">
      <alignment vertical="center"/>
    </xf>
    <xf numFmtId="0" fontId="0" fillId="0" borderId="0">
      <alignment vertical="center"/>
    </xf>
    <xf numFmtId="0" fontId="13"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3" fillId="6" borderId="0" applyNumberFormat="false" applyBorder="false" applyAlignment="false" applyProtection="false">
      <alignment vertical="center"/>
    </xf>
    <xf numFmtId="0" fontId="13" fillId="0" borderId="0">
      <alignment vertical="center"/>
    </xf>
    <xf numFmtId="0" fontId="0"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14" borderId="29" applyNumberFormat="false" applyFont="false" applyAlignment="false" applyProtection="false">
      <alignment vertical="center"/>
    </xf>
    <xf numFmtId="0" fontId="18" fillId="0" borderId="0">
      <alignment vertical="center"/>
    </xf>
    <xf numFmtId="0" fontId="14" fillId="6"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31" fillId="0" borderId="20" applyNumberFormat="false" applyFill="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22"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3" fillId="0" borderId="0">
      <alignment vertical="center"/>
    </xf>
    <xf numFmtId="0" fontId="16"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3" fillId="0" borderId="0">
      <alignment vertical="center"/>
    </xf>
    <xf numFmtId="0" fontId="14" fillId="10"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3" fillId="9" borderId="0" applyNumberFormat="false" applyBorder="false" applyAlignment="false" applyProtection="false">
      <alignment vertical="center"/>
    </xf>
    <xf numFmtId="0" fontId="18"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3" fillId="0" borderId="0">
      <alignment vertical="center"/>
    </xf>
    <xf numFmtId="0" fontId="0"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4" fillId="10"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4" fillId="22" borderId="0" applyNumberFormat="false" applyBorder="false" applyAlignment="false" applyProtection="false">
      <alignment vertical="center"/>
    </xf>
    <xf numFmtId="0" fontId="45" fillId="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8"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17"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3"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47" fillId="30" borderId="32" applyNumberFormat="false" applyAlignment="false" applyProtection="false">
      <alignment vertical="center"/>
    </xf>
    <xf numFmtId="0" fontId="14" fillId="18"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9" fillId="0" borderId="18" applyNumberFormat="false" applyFill="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4" fillId="12"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4" fillId="16"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4" fillId="16"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14" fillId="10"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6" fillId="0" borderId="0">
      <alignment vertical="center"/>
    </xf>
    <xf numFmtId="0" fontId="13" fillId="14"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4"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0" fillId="0" borderId="0">
      <alignment vertical="center"/>
    </xf>
    <xf numFmtId="0" fontId="14" fillId="10" borderId="0" applyNumberFormat="false" applyBorder="false" applyAlignment="false" applyProtection="false">
      <alignment vertical="center"/>
    </xf>
    <xf numFmtId="0" fontId="0"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33" fillId="44"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5" fillId="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4" fillId="21"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12"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57" borderId="36" applyNumberFormat="false" applyFont="false" applyAlignment="false" applyProtection="false">
      <alignment vertical="center"/>
    </xf>
    <xf numFmtId="0" fontId="13" fillId="0" borderId="0">
      <alignment vertical="center"/>
    </xf>
    <xf numFmtId="0" fontId="0"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33" fillId="34" borderId="0" applyNumberFormat="false" applyBorder="false" applyAlignment="false" applyProtection="false">
      <alignment vertical="center"/>
    </xf>
    <xf numFmtId="0" fontId="16" fillId="0" borderId="0">
      <alignment vertical="center"/>
    </xf>
    <xf numFmtId="0" fontId="13" fillId="0" borderId="0">
      <alignment vertical="center"/>
    </xf>
    <xf numFmtId="0" fontId="26" fillId="0" borderId="21" applyNumberFormat="false" applyFill="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4" fillId="25"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29" fillId="0" borderId="24" applyNumberFormat="false" applyFill="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44" fillId="8"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3" fillId="14"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8"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18" fillId="0" borderId="0">
      <alignment vertical="center"/>
    </xf>
    <xf numFmtId="0" fontId="38" fillId="0" borderId="30" applyNumberFormat="false" applyFill="false" applyAlignment="false" applyProtection="false">
      <alignment vertical="center"/>
    </xf>
    <xf numFmtId="0" fontId="14" fillId="5" borderId="0" applyNumberFormat="false" applyBorder="false" applyAlignment="false" applyProtection="false">
      <alignment vertical="center"/>
    </xf>
    <xf numFmtId="0" fontId="13" fillId="8"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31" fillId="0" borderId="20" applyNumberFormat="false" applyFill="false" applyAlignment="false" applyProtection="false">
      <alignment vertical="center"/>
    </xf>
    <xf numFmtId="0" fontId="18"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3" fillId="29"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6" fillId="14" borderId="29" applyNumberFormat="false" applyFont="false" applyAlignment="false" applyProtection="false">
      <alignment vertical="center"/>
    </xf>
    <xf numFmtId="0" fontId="15" fillId="3"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38" fillId="0" borderId="26" applyNumberFormat="false" applyFill="false" applyAlignment="false" applyProtection="false">
      <alignment vertical="center"/>
    </xf>
    <xf numFmtId="0" fontId="0" fillId="0" borderId="0">
      <alignment vertical="center"/>
    </xf>
    <xf numFmtId="0" fontId="13" fillId="5" borderId="0" applyNumberFormat="false" applyBorder="false" applyAlignment="false" applyProtection="false">
      <alignment vertical="center"/>
    </xf>
    <xf numFmtId="0" fontId="0" fillId="0" borderId="0">
      <alignment vertical="center"/>
    </xf>
    <xf numFmtId="0" fontId="22" fillId="0" borderId="19" applyNumberFormat="false" applyFill="false" applyAlignment="false" applyProtection="false">
      <alignment vertical="center"/>
    </xf>
    <xf numFmtId="0" fontId="0" fillId="0" borderId="0">
      <alignment vertical="center"/>
    </xf>
    <xf numFmtId="0" fontId="52" fillId="30"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49" fillId="15" borderId="0" applyNumberFormat="false" applyBorder="false" applyAlignment="false" applyProtection="false">
      <alignment vertical="center"/>
    </xf>
    <xf numFmtId="0" fontId="16" fillId="0" borderId="0">
      <alignment vertical="center"/>
    </xf>
    <xf numFmtId="0" fontId="13" fillId="6"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0" fillId="0" borderId="0">
      <alignment vertical="center"/>
    </xf>
    <xf numFmtId="0" fontId="13" fillId="8" borderId="0" applyNumberFormat="false" applyBorder="false" applyAlignment="false" applyProtection="false">
      <alignment vertical="center"/>
    </xf>
    <xf numFmtId="0" fontId="0" fillId="0" borderId="0">
      <alignment vertical="center"/>
    </xf>
    <xf numFmtId="0" fontId="14" fillId="16"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8"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3" fillId="0" borderId="0">
      <alignment vertical="center"/>
    </xf>
    <xf numFmtId="0" fontId="16" fillId="14" borderId="29" applyNumberFormat="false" applyFont="false" applyAlignment="false" applyProtection="false">
      <alignment vertical="center"/>
    </xf>
    <xf numFmtId="0" fontId="14" fillId="6" borderId="0" applyNumberFormat="false" applyBorder="false" applyAlignment="false" applyProtection="false">
      <alignment vertical="center"/>
    </xf>
    <xf numFmtId="0" fontId="16" fillId="0" borderId="0">
      <alignment vertical="center"/>
    </xf>
    <xf numFmtId="0" fontId="0" fillId="0" borderId="0">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4" fillId="25"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29" fillId="0" borderId="24" applyNumberFormat="false" applyFill="false" applyAlignment="false" applyProtection="false">
      <alignment vertical="center"/>
    </xf>
    <xf numFmtId="0" fontId="13" fillId="10"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3" fillId="14" borderId="0" applyNumberFormat="false" applyBorder="false" applyAlignment="false" applyProtection="false">
      <alignment vertical="center"/>
    </xf>
    <xf numFmtId="0" fontId="18" fillId="0" borderId="0">
      <alignment vertical="center"/>
    </xf>
    <xf numFmtId="0" fontId="31" fillId="0" borderId="20" applyNumberFormat="false" applyFill="false" applyAlignment="false" applyProtection="false">
      <alignment vertical="center"/>
    </xf>
    <xf numFmtId="0" fontId="13" fillId="0" borderId="0">
      <alignment vertical="center"/>
    </xf>
    <xf numFmtId="0" fontId="0"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6" fillId="14" borderId="29" applyNumberFormat="false" applyFont="false" applyAlignment="false" applyProtection="false">
      <alignment vertical="center"/>
    </xf>
    <xf numFmtId="0" fontId="13" fillId="4"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8" fillId="0" borderId="0">
      <alignment vertical="center"/>
    </xf>
    <xf numFmtId="0" fontId="13" fillId="14"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14" fillId="10"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8" fillId="0" borderId="0">
      <alignment vertical="center"/>
    </xf>
    <xf numFmtId="0" fontId="19" fillId="0" borderId="18" applyNumberFormat="false" applyFill="false" applyAlignment="false" applyProtection="false">
      <alignment vertical="center"/>
    </xf>
    <xf numFmtId="0" fontId="13" fillId="13"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0" borderId="0">
      <alignment vertical="center"/>
    </xf>
    <xf numFmtId="0" fontId="16"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0"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alignment vertical="center"/>
    </xf>
    <xf numFmtId="0" fontId="13" fillId="6"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0"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3" fillId="0" borderId="0">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13" fillId="14" borderId="0" applyNumberFormat="false" applyBorder="false" applyAlignment="false" applyProtection="false">
      <alignment vertical="center"/>
    </xf>
    <xf numFmtId="0" fontId="18"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14" fillId="16"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38" fillId="0" borderId="26" applyNumberFormat="false" applyFill="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0" fillId="0" borderId="0">
      <alignment vertical="center"/>
    </xf>
    <xf numFmtId="0" fontId="14" fillId="16" borderId="0" applyNumberFormat="false" applyBorder="false" applyAlignment="false" applyProtection="false">
      <alignment vertical="center"/>
    </xf>
    <xf numFmtId="0" fontId="13" fillId="0" borderId="0">
      <alignment vertical="center"/>
    </xf>
    <xf numFmtId="0" fontId="13" fillId="4" borderId="0" applyNumberFormat="false" applyBorder="false" applyAlignment="false" applyProtection="false">
      <alignment vertical="center"/>
    </xf>
    <xf numFmtId="0" fontId="18" fillId="0" borderId="0">
      <alignment vertical="center"/>
    </xf>
    <xf numFmtId="0" fontId="13" fillId="12" borderId="0" applyNumberFormat="false" applyBorder="false" applyAlignment="false" applyProtection="false">
      <alignment vertical="center"/>
    </xf>
    <xf numFmtId="0" fontId="15" fillId="3"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13" fillId="8"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22" fillId="0" borderId="19" applyNumberFormat="false" applyFill="false" applyAlignment="false" applyProtection="false">
      <alignment vertical="center"/>
    </xf>
    <xf numFmtId="0" fontId="13" fillId="9" borderId="0" applyNumberFormat="false" applyBorder="false" applyAlignment="false" applyProtection="false">
      <alignment vertical="center"/>
    </xf>
    <xf numFmtId="0" fontId="18"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15" fillId="3"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0" fillId="0" borderId="0">
      <alignment vertical="center"/>
    </xf>
    <xf numFmtId="0" fontId="27" fillId="10"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0" fillId="0" borderId="0">
      <alignment vertical="center"/>
    </xf>
    <xf numFmtId="0" fontId="52" fillId="17" borderId="0" applyNumberFormat="false" applyBorder="false" applyAlignment="false" applyProtection="false">
      <alignment vertical="center"/>
    </xf>
    <xf numFmtId="0" fontId="18" fillId="0" borderId="0">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8"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4" fillId="5"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0" fillId="0" borderId="0">
      <alignment vertical="center"/>
    </xf>
    <xf numFmtId="0" fontId="14" fillId="18"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0" borderId="0">
      <alignment vertical="center"/>
    </xf>
    <xf numFmtId="0" fontId="13" fillId="12"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4" fillId="10"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18" fillId="0" borderId="0">
      <alignment vertical="center"/>
    </xf>
    <xf numFmtId="0" fontId="13" fillId="0" borderId="0">
      <alignment vertical="center"/>
    </xf>
    <xf numFmtId="0" fontId="13" fillId="0" borderId="0">
      <alignment vertical="center"/>
    </xf>
    <xf numFmtId="0" fontId="0" fillId="0" borderId="0">
      <alignment vertical="center"/>
    </xf>
    <xf numFmtId="0" fontId="16" fillId="0" borderId="0">
      <alignment vertical="center"/>
    </xf>
    <xf numFmtId="0" fontId="18" fillId="0" borderId="0">
      <alignment vertical="center"/>
    </xf>
    <xf numFmtId="0" fontId="13"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16" fillId="0" borderId="0">
      <alignment vertical="center"/>
    </xf>
    <xf numFmtId="0" fontId="15" fillId="3" borderId="0" applyNumberFormat="false" applyBorder="false" applyAlignment="false" applyProtection="false">
      <alignment vertical="center"/>
    </xf>
    <xf numFmtId="0" fontId="42" fillId="8" borderId="0" applyNumberFormat="false" applyBorder="false" applyAlignment="false" applyProtection="false">
      <alignment vertical="center"/>
    </xf>
    <xf numFmtId="0" fontId="25" fillId="0" borderId="20" applyNumberFormat="false" applyFill="false" applyAlignment="false" applyProtection="false">
      <alignment vertical="center"/>
    </xf>
    <xf numFmtId="0" fontId="41" fillId="6" borderId="28" applyNumberFormat="false" applyAlignment="false" applyProtection="false">
      <alignment vertical="center"/>
    </xf>
    <xf numFmtId="0" fontId="0"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27"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6" fillId="0" borderId="0">
      <alignment vertical="center"/>
    </xf>
    <xf numFmtId="0" fontId="13"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6" fillId="0" borderId="0"/>
    <xf numFmtId="0" fontId="0"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27" fillId="11"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0" fillId="0" borderId="0">
      <alignment vertical="center"/>
    </xf>
    <xf numFmtId="0" fontId="22" fillId="0" borderId="19" applyNumberFormat="false" applyFill="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3" fillId="14"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14" fillId="18"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23" fillId="0" borderId="0" applyNumberFormat="false" applyFill="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3" fillId="0" borderId="0">
      <alignment vertical="center"/>
    </xf>
    <xf numFmtId="0" fontId="16" fillId="0" borderId="0">
      <alignment vertical="center"/>
    </xf>
    <xf numFmtId="0" fontId="0"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0" fillId="0" borderId="0">
      <alignment vertical="center"/>
    </xf>
    <xf numFmtId="0" fontId="29" fillId="0" borderId="24" applyNumberFormat="false" applyFill="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3" fillId="4" borderId="0" applyNumberFormat="false" applyBorder="false" applyAlignment="false" applyProtection="false">
      <alignment vertical="center"/>
    </xf>
    <xf numFmtId="0" fontId="16" fillId="14" borderId="29" applyNumberFormat="false" applyFont="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0"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3" fillId="0" borderId="0">
      <alignment vertical="center"/>
    </xf>
    <xf numFmtId="0" fontId="16" fillId="0" borderId="0"/>
    <xf numFmtId="0" fontId="0"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41" fillId="29" borderId="28" applyNumberFormat="false" applyAlignment="false" applyProtection="false">
      <alignment vertical="center"/>
    </xf>
    <xf numFmtId="0" fontId="0" fillId="0" borderId="0">
      <alignment vertical="center"/>
    </xf>
    <xf numFmtId="0" fontId="14" fillId="4" borderId="0" applyNumberFormat="false" applyBorder="false" applyAlignment="false" applyProtection="false">
      <alignment vertical="center"/>
    </xf>
    <xf numFmtId="0" fontId="13" fillId="0" borderId="0">
      <alignment vertical="center"/>
    </xf>
    <xf numFmtId="0" fontId="13" fillId="6"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3"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3" fillId="0" borderId="0">
      <alignment vertical="center"/>
    </xf>
    <xf numFmtId="0" fontId="29" fillId="0" borderId="24" applyNumberFormat="false" applyFill="false" applyAlignment="false" applyProtection="false">
      <alignment vertical="center"/>
    </xf>
    <xf numFmtId="0" fontId="13"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4" fillId="2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23" fillId="0" borderId="0" applyNumberFormat="false" applyFill="false" applyBorder="false" applyAlignment="false" applyProtection="false">
      <alignment vertical="center"/>
    </xf>
    <xf numFmtId="0" fontId="13" fillId="17"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4" fillId="22"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14"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8" fillId="0" borderId="0">
      <alignment vertical="center"/>
    </xf>
    <xf numFmtId="0" fontId="14" fillId="23"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8" fillId="0" borderId="0">
      <alignment vertical="center"/>
    </xf>
    <xf numFmtId="0" fontId="15"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4" fillId="23"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36" fillId="3"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8" fillId="0" borderId="0">
      <alignment vertical="center"/>
    </xf>
    <xf numFmtId="0" fontId="14" fillId="16"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8" fillId="0" borderId="0">
      <alignment vertical="center"/>
    </xf>
    <xf numFmtId="0" fontId="13" fillId="14" borderId="29" applyNumberFormat="false" applyFont="false" applyAlignment="false" applyProtection="false">
      <alignment vertical="center"/>
    </xf>
    <xf numFmtId="0" fontId="13" fillId="17"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0"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3"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0" fillId="0" borderId="0">
      <alignment vertical="center"/>
    </xf>
    <xf numFmtId="0" fontId="13" fillId="15"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0" borderId="0">
      <alignment vertical="center"/>
    </xf>
    <xf numFmtId="0" fontId="13" fillId="0" borderId="0">
      <alignment vertical="center"/>
    </xf>
    <xf numFmtId="0" fontId="15"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0" fillId="0" borderId="0">
      <alignment vertical="center"/>
    </xf>
    <xf numFmtId="0" fontId="25" fillId="0" borderId="20" applyNumberFormat="false" applyFill="false" applyAlignment="false" applyProtection="false">
      <alignment vertical="center"/>
    </xf>
    <xf numFmtId="0" fontId="18"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9" fillId="0" borderId="0" applyNumberFormat="false" applyFill="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6"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4"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3" fillId="5" borderId="0" applyNumberFormat="false" applyBorder="false" applyAlignment="false" applyProtection="false">
      <alignment vertical="center"/>
    </xf>
    <xf numFmtId="0" fontId="0" fillId="0" borderId="0">
      <alignment vertical="center"/>
    </xf>
    <xf numFmtId="0" fontId="13" fillId="11" borderId="0" applyNumberFormat="false" applyBorder="false" applyAlignment="false" applyProtection="false">
      <alignment vertical="center"/>
    </xf>
    <xf numFmtId="0" fontId="14" fillId="32"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9" fillId="0" borderId="0" applyNumberFormat="false" applyFill="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16" fillId="0" borderId="0">
      <alignment vertical="center"/>
    </xf>
    <xf numFmtId="0" fontId="16" fillId="0" borderId="0">
      <alignment vertical="center"/>
    </xf>
    <xf numFmtId="0" fontId="49" fillId="15"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14" borderId="29" applyNumberFormat="false" applyFont="false" applyAlignment="false" applyProtection="false">
      <alignment vertical="center"/>
    </xf>
    <xf numFmtId="0" fontId="14" fillId="16"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25" fillId="0" borderId="20" applyNumberFormat="false" applyFill="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48" fillId="12" borderId="27" applyNumberFormat="false" applyAlignment="false" applyProtection="false">
      <alignment vertical="center"/>
    </xf>
    <xf numFmtId="0" fontId="14" fillId="16" borderId="0" applyNumberFormat="false" applyBorder="false" applyAlignment="false" applyProtection="false">
      <alignment vertical="center"/>
    </xf>
    <xf numFmtId="0" fontId="52" fillId="33"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4" fillId="10" borderId="0" applyNumberFormat="false" applyBorder="false" applyAlignment="false" applyProtection="false">
      <alignment vertical="center"/>
    </xf>
    <xf numFmtId="0" fontId="0" fillId="0" borderId="0">
      <alignment vertical="center"/>
    </xf>
    <xf numFmtId="0" fontId="13" fillId="5"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3" fillId="29"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3"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4" fillId="10" borderId="0" applyNumberFormat="false" applyBorder="false" applyAlignment="false" applyProtection="false">
      <alignment vertical="center"/>
    </xf>
    <xf numFmtId="0" fontId="0"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25" fillId="0" borderId="20" applyNumberFormat="false" applyFill="false" applyAlignment="false" applyProtection="false">
      <alignment vertical="center"/>
    </xf>
    <xf numFmtId="0" fontId="0" fillId="0" borderId="0">
      <alignment vertical="center"/>
    </xf>
    <xf numFmtId="0" fontId="13" fillId="6"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13" fillId="5"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9" fillId="0" borderId="18" applyNumberFormat="false" applyFill="false" applyAlignment="false" applyProtection="false">
      <alignment vertical="center"/>
    </xf>
    <xf numFmtId="0" fontId="0"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8"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36" fillId="3"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0" fillId="0" borderId="0">
      <alignment vertical="center"/>
    </xf>
    <xf numFmtId="0" fontId="14" fillId="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3" fillId="9"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3" fillId="17"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23" fillId="0" borderId="0" applyNumberFormat="false" applyFill="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5" borderId="0" applyNumberFormat="false" applyBorder="false" applyAlignment="false" applyProtection="false">
      <alignment vertical="center"/>
    </xf>
    <xf numFmtId="0" fontId="0" fillId="0" borderId="0">
      <alignment vertical="center"/>
    </xf>
    <xf numFmtId="0" fontId="13"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4" fillId="10"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6" fillId="0" borderId="0"/>
    <xf numFmtId="0" fontId="18" fillId="0" borderId="0">
      <alignment vertical="center"/>
    </xf>
    <xf numFmtId="0" fontId="16" fillId="0" borderId="0">
      <alignment vertical="center"/>
    </xf>
    <xf numFmtId="0" fontId="14" fillId="32"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22" fillId="0" borderId="19" applyNumberFormat="false" applyFill="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5" fillId="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22" fillId="0" borderId="19" applyNumberFormat="false" applyFill="false" applyAlignment="false" applyProtection="false">
      <alignment vertical="center"/>
    </xf>
    <xf numFmtId="0" fontId="16" fillId="0" borderId="0">
      <alignment vertical="center"/>
    </xf>
    <xf numFmtId="0" fontId="18" fillId="0" borderId="0">
      <alignment vertical="center"/>
    </xf>
    <xf numFmtId="0" fontId="13" fillId="6"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3" fillId="6"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5" fillId="3" borderId="0" applyNumberFormat="false" applyBorder="false" applyAlignment="false" applyProtection="false">
      <alignment vertical="center"/>
    </xf>
    <xf numFmtId="0" fontId="0" fillId="0" borderId="0">
      <alignment vertical="center"/>
    </xf>
    <xf numFmtId="0" fontId="13" fillId="17"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62" fillId="53"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46" fillId="0" borderId="31" applyNumberFormat="false" applyFill="false" applyAlignment="false" applyProtection="false">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3" fillId="17" borderId="0" applyNumberFormat="false" applyBorder="false" applyAlignment="false" applyProtection="false">
      <alignment vertical="center"/>
    </xf>
    <xf numFmtId="0" fontId="0"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39" fillId="29" borderId="27" applyNumberFormat="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22" fillId="0" borderId="19" applyNumberFormat="false" applyFill="false" applyAlignment="false" applyProtection="false">
      <alignment vertical="center"/>
    </xf>
    <xf numFmtId="0" fontId="13" fillId="15"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14" fillId="10"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0" fillId="0" borderId="0">
      <alignment vertical="center"/>
    </xf>
    <xf numFmtId="0" fontId="22" fillId="0" borderId="19" applyNumberFormat="false" applyFill="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3"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3" fillId="8" borderId="0" applyNumberFormat="false" applyBorder="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0" fillId="0" borderId="0">
      <alignment vertical="center"/>
    </xf>
    <xf numFmtId="0" fontId="14" fillId="5"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3" fillId="17"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51" fillId="0" borderId="31" applyNumberFormat="false" applyFill="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14" fillId="6"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8" fillId="0" borderId="0">
      <alignment vertical="center"/>
    </xf>
    <xf numFmtId="0" fontId="14" fillId="32"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3" fillId="14"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6" fillId="0" borderId="0">
      <alignment vertical="center"/>
    </xf>
    <xf numFmtId="0" fontId="13"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13" fillId="8" borderId="0" applyNumberFormat="false" applyBorder="false" applyAlignment="false" applyProtection="false">
      <alignment vertical="center"/>
    </xf>
    <xf numFmtId="0" fontId="0" fillId="0" borderId="0">
      <alignment vertical="center"/>
    </xf>
    <xf numFmtId="0" fontId="16" fillId="0" borderId="0">
      <alignment vertical="center"/>
    </xf>
    <xf numFmtId="0" fontId="18" fillId="0" borderId="0">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31" fillId="0" borderId="20" applyNumberFormat="false" applyFill="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17"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3" fillId="0" borderId="0">
      <alignment vertical="center"/>
    </xf>
    <xf numFmtId="0" fontId="13"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26" fillId="0" borderId="21" applyNumberFormat="false" applyFill="false" applyAlignment="false" applyProtection="false">
      <alignment vertical="center"/>
    </xf>
    <xf numFmtId="0" fontId="13"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8" fillId="0" borderId="0">
      <alignment vertical="center"/>
    </xf>
    <xf numFmtId="0" fontId="13" fillId="10"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29" fillId="0" borderId="0" applyNumberFormat="false" applyFill="false" applyBorder="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0" fillId="0" borderId="0">
      <alignment vertical="center"/>
    </xf>
    <xf numFmtId="0" fontId="13" fillId="11" borderId="0" applyNumberFormat="false" applyBorder="false" applyAlignment="false" applyProtection="false">
      <alignment vertical="center"/>
    </xf>
    <xf numFmtId="0" fontId="59" fillId="0" borderId="35" applyNumberFormat="false" applyFill="false" applyAlignment="false" applyProtection="false">
      <alignment vertical="center"/>
    </xf>
    <xf numFmtId="0" fontId="16" fillId="0" borderId="0">
      <alignment vertical="center"/>
    </xf>
    <xf numFmtId="0" fontId="0"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13" fillId="0" borderId="0">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0"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8"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31" fillId="0" borderId="20" applyNumberFormat="false" applyFill="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13" fillId="0" borderId="0">
      <alignment vertical="center"/>
    </xf>
    <xf numFmtId="0" fontId="38" fillId="0" borderId="26" applyNumberFormat="false" applyFill="false" applyAlignment="false" applyProtection="false">
      <alignment vertical="center"/>
    </xf>
    <xf numFmtId="44" fontId="0" fillId="0" borderId="0" applyFont="false" applyFill="false" applyBorder="false" applyAlignment="false" applyProtection="false">
      <alignment vertical="center"/>
    </xf>
    <xf numFmtId="0" fontId="16" fillId="0" borderId="0">
      <alignment vertical="center"/>
    </xf>
    <xf numFmtId="0" fontId="0" fillId="0" borderId="0">
      <alignment vertical="center"/>
    </xf>
    <xf numFmtId="0" fontId="19" fillId="0" borderId="18" applyNumberFormat="false" applyFill="false" applyAlignment="false" applyProtection="false">
      <alignment vertical="center"/>
    </xf>
    <xf numFmtId="0" fontId="16" fillId="0" borderId="0">
      <alignment vertical="center"/>
    </xf>
    <xf numFmtId="0" fontId="0" fillId="0" borderId="0">
      <alignment vertical="center"/>
    </xf>
    <xf numFmtId="0" fontId="31" fillId="0" borderId="20" applyNumberFormat="false" applyFill="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3" fillId="0" borderId="0">
      <alignment vertical="center"/>
    </xf>
    <xf numFmtId="0" fontId="14" fillId="23"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3" fillId="4" borderId="0" applyNumberFormat="false" applyBorder="false" applyAlignment="false" applyProtection="false">
      <alignment vertical="center"/>
    </xf>
    <xf numFmtId="0" fontId="18"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8" borderId="0" applyNumberFormat="false" applyBorder="false" applyAlignment="false" applyProtection="false">
      <alignment vertical="center"/>
    </xf>
    <xf numFmtId="0" fontId="16" fillId="0" borderId="0">
      <alignment vertical="center"/>
    </xf>
    <xf numFmtId="0" fontId="13" fillId="14"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29" borderId="0" applyNumberFormat="false" applyBorder="false" applyAlignment="false" applyProtection="false">
      <alignment vertical="center"/>
    </xf>
    <xf numFmtId="0" fontId="16" fillId="0" borderId="0">
      <alignment vertical="center"/>
    </xf>
    <xf numFmtId="0" fontId="37" fillId="0" borderId="0" applyNumberFormat="false" applyFill="false" applyBorder="false" applyAlignment="false" applyProtection="false">
      <alignment vertical="center"/>
    </xf>
    <xf numFmtId="0" fontId="13" fillId="17"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0"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6" fillId="0" borderId="0">
      <alignment vertical="center"/>
    </xf>
    <xf numFmtId="0" fontId="0" fillId="0" borderId="0">
      <alignment vertical="center"/>
    </xf>
    <xf numFmtId="0" fontId="41" fillId="29" borderId="28" applyNumberFormat="false" applyAlignment="false" applyProtection="false">
      <alignment vertical="center"/>
    </xf>
    <xf numFmtId="0" fontId="12" fillId="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25" fillId="0" borderId="20" applyNumberFormat="false" applyFill="false" applyAlignment="false" applyProtection="false">
      <alignment vertical="center"/>
    </xf>
    <xf numFmtId="0" fontId="18"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43" fillId="15"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13" fillId="0" borderId="0">
      <alignment vertical="center"/>
    </xf>
    <xf numFmtId="0" fontId="58" fillId="0" borderId="0"/>
    <xf numFmtId="0" fontId="16" fillId="0" borderId="0">
      <alignment vertical="center"/>
    </xf>
    <xf numFmtId="0" fontId="18"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6"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3" fillId="8"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4" fillId="10"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0" borderId="0">
      <alignment vertical="center"/>
    </xf>
    <xf numFmtId="0" fontId="18" fillId="0" borderId="0">
      <alignment vertical="center"/>
    </xf>
    <xf numFmtId="0" fontId="13" fillId="4"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3" fillId="6" borderId="0" applyNumberFormat="false" applyBorder="false" applyAlignment="false" applyProtection="false">
      <alignment vertical="center"/>
    </xf>
    <xf numFmtId="0" fontId="38" fillId="0" borderId="26" applyNumberFormat="false" applyFill="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8"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29" fillId="0" borderId="24" applyNumberFormat="false" applyFill="false" applyAlignment="false" applyProtection="false">
      <alignment vertical="center"/>
    </xf>
    <xf numFmtId="0" fontId="0" fillId="0" borderId="0"/>
    <xf numFmtId="0" fontId="0"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0" borderId="0">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13" fillId="0" borderId="0">
      <alignment vertical="center"/>
    </xf>
    <xf numFmtId="0" fontId="13" fillId="9"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8" fillId="0" borderId="0">
      <alignment vertical="center"/>
    </xf>
    <xf numFmtId="0" fontId="37" fillId="0" borderId="0" applyNumberFormat="false" applyFill="false" applyBorder="false" applyAlignment="false" applyProtection="false">
      <alignment vertical="center"/>
    </xf>
    <xf numFmtId="0" fontId="0" fillId="0" borderId="0">
      <alignment vertical="center"/>
    </xf>
    <xf numFmtId="0" fontId="41" fillId="29" borderId="28" applyNumberFormat="false" applyAlignment="false" applyProtection="false">
      <alignment vertical="center"/>
    </xf>
    <xf numFmtId="0" fontId="18" fillId="0" borderId="0">
      <alignment vertical="center"/>
    </xf>
    <xf numFmtId="0" fontId="18" fillId="0" borderId="0">
      <alignment vertical="center"/>
    </xf>
    <xf numFmtId="0" fontId="0"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3" fillId="6"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8" fillId="0" borderId="0">
      <alignment vertical="center"/>
    </xf>
    <xf numFmtId="0" fontId="43" fillId="15"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3" fillId="0" borderId="0">
      <alignment vertical="center"/>
    </xf>
    <xf numFmtId="0" fontId="13" fillId="6" borderId="0" applyNumberFormat="false" applyBorder="false" applyAlignment="false" applyProtection="false">
      <alignment vertical="center"/>
    </xf>
    <xf numFmtId="0" fontId="0" fillId="0" borderId="0">
      <alignment vertical="center"/>
    </xf>
    <xf numFmtId="0" fontId="24" fillId="0" borderId="0" applyNumberFormat="false" applyFill="false" applyBorder="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3"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33" fillId="59" borderId="0" applyNumberFormat="false" applyBorder="false" applyAlignment="false" applyProtection="false">
      <alignment vertical="center"/>
    </xf>
    <xf numFmtId="0" fontId="18" fillId="0" borderId="0">
      <alignment vertical="center"/>
    </xf>
    <xf numFmtId="0" fontId="13" fillId="9"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26" fillId="0" borderId="21" applyNumberFormat="false" applyFill="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3" fillId="0" borderId="0">
      <alignment vertical="center"/>
    </xf>
    <xf numFmtId="0" fontId="18" fillId="0" borderId="0">
      <alignment vertical="center"/>
    </xf>
    <xf numFmtId="0" fontId="14" fillId="10"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22" fillId="0" borderId="19" applyNumberFormat="false" applyFill="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3" fillId="14"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8" fillId="0" borderId="0">
      <alignment vertical="center"/>
    </xf>
    <xf numFmtId="0" fontId="13" fillId="4"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14" fillId="10" borderId="0" applyNumberFormat="false" applyBorder="false" applyAlignment="false" applyProtection="false">
      <alignment vertical="center"/>
    </xf>
    <xf numFmtId="0" fontId="18"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29" fillId="0" borderId="24" applyNumberFormat="false" applyFill="false" applyAlignment="false" applyProtection="false">
      <alignment vertical="center"/>
    </xf>
    <xf numFmtId="0" fontId="13" fillId="17"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8" borderId="0" applyNumberFormat="false" applyBorder="false" applyAlignment="false" applyProtection="false">
      <alignment vertical="center"/>
    </xf>
    <xf numFmtId="0" fontId="18" fillId="0" borderId="0">
      <alignment vertical="center"/>
    </xf>
    <xf numFmtId="0" fontId="27" fillId="10"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0" fillId="0" borderId="0">
      <alignment vertical="center"/>
    </xf>
    <xf numFmtId="0" fontId="14" fillId="25" borderId="0" applyNumberFormat="false" applyBorder="false" applyAlignment="false" applyProtection="false">
      <alignment vertical="center"/>
    </xf>
    <xf numFmtId="0" fontId="0" fillId="0" borderId="0">
      <alignment vertical="center"/>
    </xf>
    <xf numFmtId="0" fontId="0" fillId="0" borderId="0">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4" fillId="18" borderId="0" applyNumberFormat="false" applyBorder="false" applyAlignment="false" applyProtection="false">
      <alignment vertical="center"/>
    </xf>
    <xf numFmtId="0" fontId="18" fillId="0" borderId="0">
      <alignment vertical="center"/>
    </xf>
    <xf numFmtId="0" fontId="19" fillId="0" borderId="0" applyNumberFormat="false" applyFill="false" applyBorder="false" applyAlignment="false" applyProtection="false">
      <alignment vertical="center"/>
    </xf>
    <xf numFmtId="0" fontId="29" fillId="0" borderId="24" applyNumberFormat="false" applyFill="false" applyAlignment="false" applyProtection="false">
      <alignment vertical="center"/>
    </xf>
    <xf numFmtId="0" fontId="12" fillId="3" borderId="0" applyNumberFormat="false" applyBorder="false" applyAlignment="false" applyProtection="false">
      <alignment vertical="center"/>
    </xf>
    <xf numFmtId="0" fontId="13" fillId="0" borderId="0">
      <alignment vertical="center"/>
    </xf>
    <xf numFmtId="0" fontId="13" fillId="11"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36" fillId="3"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0" fillId="0" borderId="0">
      <alignment vertical="center"/>
    </xf>
    <xf numFmtId="0" fontId="13" fillId="12"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4" fillId="22" borderId="0" applyNumberFormat="false" applyBorder="false" applyAlignment="false" applyProtection="false">
      <alignment vertical="center"/>
    </xf>
    <xf numFmtId="0" fontId="18" fillId="0" borderId="0">
      <alignment vertical="center"/>
    </xf>
    <xf numFmtId="0" fontId="14" fillId="12"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48" fillId="12" borderId="27" applyNumberFormat="false" applyAlignment="false" applyProtection="false">
      <alignment vertical="center"/>
    </xf>
    <xf numFmtId="0" fontId="13" fillId="11"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5"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31" fillId="0" borderId="20" applyNumberFormat="false" applyFill="false" applyAlignment="false" applyProtection="false">
      <alignment vertical="center"/>
    </xf>
    <xf numFmtId="0" fontId="16" fillId="0" borderId="0">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3" fillId="4"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13" fillId="14"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8"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3"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5" fillId="3"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0" borderId="0">
      <alignment vertical="center"/>
    </xf>
    <xf numFmtId="0" fontId="13" fillId="17"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0" fillId="0" borderId="0">
      <alignment vertical="center"/>
    </xf>
    <xf numFmtId="0" fontId="18" fillId="0" borderId="0">
      <alignment vertical="center"/>
    </xf>
    <xf numFmtId="0" fontId="13" fillId="0" borderId="0">
      <alignment vertical="center"/>
    </xf>
    <xf numFmtId="0" fontId="18" fillId="0" borderId="0">
      <alignment vertical="center"/>
    </xf>
    <xf numFmtId="0" fontId="25" fillId="0" borderId="20" applyNumberFormat="false" applyFill="false" applyAlignment="false" applyProtection="false">
      <alignment vertical="center"/>
    </xf>
    <xf numFmtId="0" fontId="16"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5" fillId="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8" fillId="0" borderId="0">
      <alignment vertical="center"/>
    </xf>
    <xf numFmtId="0" fontId="13" fillId="5"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18" fillId="0" borderId="0">
      <alignment vertical="center"/>
    </xf>
    <xf numFmtId="0" fontId="14" fillId="5" borderId="0" applyNumberFormat="false" applyBorder="false" applyAlignment="false" applyProtection="false">
      <alignment vertical="center"/>
    </xf>
    <xf numFmtId="0" fontId="18" fillId="0" borderId="0">
      <alignment vertical="center"/>
    </xf>
    <xf numFmtId="0" fontId="16" fillId="0" borderId="0">
      <alignment vertical="center"/>
    </xf>
    <xf numFmtId="0" fontId="19" fillId="0" borderId="18" applyNumberFormat="false" applyFill="false" applyAlignment="false" applyProtection="false">
      <alignment vertical="center"/>
    </xf>
    <xf numFmtId="0" fontId="16" fillId="0" borderId="0">
      <alignment vertical="center"/>
    </xf>
    <xf numFmtId="0" fontId="16" fillId="0" borderId="0">
      <alignment vertical="center"/>
    </xf>
    <xf numFmtId="0" fontId="35" fillId="0" borderId="25" applyNumberFormat="false" applyFill="false" applyAlignment="false" applyProtection="false">
      <alignment vertical="center"/>
    </xf>
    <xf numFmtId="0" fontId="16" fillId="0" borderId="0">
      <alignment vertical="center"/>
    </xf>
    <xf numFmtId="0" fontId="0" fillId="0" borderId="0">
      <alignment vertical="center"/>
    </xf>
    <xf numFmtId="0" fontId="16" fillId="0" borderId="0">
      <alignment vertical="center"/>
    </xf>
    <xf numFmtId="0" fontId="23" fillId="0" borderId="0" applyNumberFormat="false" applyFill="false" applyBorder="false" applyAlignment="false" applyProtection="false">
      <alignment vertical="center"/>
    </xf>
    <xf numFmtId="0" fontId="18"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29"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3" fillId="0" borderId="0">
      <alignment vertical="center"/>
    </xf>
    <xf numFmtId="0" fontId="13" fillId="3"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3" fillId="0" borderId="0">
      <alignment vertical="center"/>
    </xf>
    <xf numFmtId="0" fontId="13" fillId="12"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15" fillId="3" borderId="0" applyNumberFormat="false" applyBorder="false" applyAlignment="false" applyProtection="false">
      <alignment vertical="center"/>
    </xf>
    <xf numFmtId="0" fontId="16" fillId="0" borderId="0">
      <alignment vertical="center"/>
    </xf>
    <xf numFmtId="0" fontId="13" fillId="6"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6" fillId="0" borderId="0">
      <alignment vertical="center"/>
    </xf>
    <xf numFmtId="0" fontId="14" fillId="16"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6"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13" fillId="0" borderId="0">
      <alignment vertical="center"/>
    </xf>
    <xf numFmtId="0" fontId="16" fillId="0" borderId="0">
      <alignment vertical="center"/>
    </xf>
    <xf numFmtId="0" fontId="0" fillId="0" borderId="0">
      <alignment vertical="center"/>
    </xf>
    <xf numFmtId="0" fontId="14" fillId="6"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29" fillId="0" borderId="24" applyNumberFormat="false" applyFill="false" applyAlignment="false" applyProtection="false">
      <alignment vertical="center"/>
    </xf>
    <xf numFmtId="0" fontId="0" fillId="0" borderId="0">
      <alignment vertical="center"/>
    </xf>
    <xf numFmtId="0" fontId="14" fillId="16"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4"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8" fillId="0" borderId="0">
      <alignment vertical="center"/>
    </xf>
    <xf numFmtId="0" fontId="16" fillId="0" borderId="0">
      <alignment vertical="center"/>
    </xf>
    <xf numFmtId="0" fontId="19" fillId="0" borderId="18" applyNumberFormat="false" applyFill="false" applyAlignment="false" applyProtection="false">
      <alignment vertical="center"/>
    </xf>
    <xf numFmtId="0" fontId="14" fillId="19"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8" fillId="0" borderId="0">
      <alignment vertical="center"/>
    </xf>
    <xf numFmtId="0" fontId="16" fillId="0" borderId="0">
      <alignment vertical="center"/>
    </xf>
    <xf numFmtId="0" fontId="18" fillId="0" borderId="0">
      <alignment vertical="center"/>
    </xf>
    <xf numFmtId="0" fontId="0"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36" fillId="3"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3"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6" fillId="0" borderId="0">
      <alignment vertical="center"/>
    </xf>
    <xf numFmtId="0" fontId="31" fillId="0" borderId="20" applyNumberFormat="false" applyFill="false" applyAlignment="false" applyProtection="false">
      <alignment vertical="center"/>
    </xf>
    <xf numFmtId="0" fontId="0"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13" fillId="1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8" fillId="0" borderId="0">
      <alignment vertical="center"/>
    </xf>
    <xf numFmtId="0" fontId="61" fillId="0" borderId="0" applyNumberFormat="false" applyFill="false" applyBorder="false" applyAlignment="false" applyProtection="false">
      <alignment vertical="center"/>
    </xf>
    <xf numFmtId="0" fontId="13" fillId="17"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3" fillId="4" borderId="0" applyNumberFormat="false" applyBorder="false" applyAlignment="false" applyProtection="false">
      <alignment vertical="center"/>
    </xf>
    <xf numFmtId="0" fontId="0" fillId="0" borderId="0">
      <alignment vertical="center"/>
    </xf>
    <xf numFmtId="0" fontId="13" fillId="17"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27" fillId="21"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47" fillId="30" borderId="32" applyNumberFormat="false" applyAlignment="false" applyProtection="false">
      <alignment vertical="center"/>
    </xf>
    <xf numFmtId="0" fontId="0" fillId="0" borderId="0">
      <alignment vertical="center"/>
    </xf>
    <xf numFmtId="0" fontId="18" fillId="0" borderId="0">
      <alignment vertical="center"/>
    </xf>
    <xf numFmtId="0" fontId="14" fillId="18"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23" fillId="0" borderId="0" applyNumberFormat="false" applyFill="false" applyBorder="false" applyAlignment="false" applyProtection="false">
      <alignment vertical="center"/>
    </xf>
    <xf numFmtId="0" fontId="0" fillId="0" borderId="0">
      <alignment vertical="center"/>
    </xf>
    <xf numFmtId="0" fontId="16" fillId="0" borderId="0">
      <alignment vertical="center"/>
    </xf>
    <xf numFmtId="0" fontId="14" fillId="12"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4" fillId="2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8" fillId="0" borderId="0">
      <alignment vertical="center"/>
    </xf>
    <xf numFmtId="0" fontId="13" fillId="8"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16" fillId="0" borderId="0">
      <alignment vertical="center"/>
    </xf>
    <xf numFmtId="0" fontId="13" fillId="5"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32"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18"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13" fillId="8"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4" fillId="12"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29" fillId="0" borderId="24" applyNumberFormat="false" applyFill="false" applyAlignment="false" applyProtection="false">
      <alignment vertical="center"/>
    </xf>
    <xf numFmtId="0" fontId="13" fillId="10"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28" fillId="58"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8" fillId="0" borderId="0">
      <alignment vertical="center"/>
    </xf>
    <xf numFmtId="0" fontId="0" fillId="0" borderId="0">
      <alignment vertical="center"/>
    </xf>
    <xf numFmtId="0" fontId="16"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0" borderId="0">
      <alignment vertical="center"/>
    </xf>
    <xf numFmtId="0" fontId="14" fillId="5" borderId="0" applyNumberFormat="false" applyBorder="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3"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0" fillId="0" borderId="0">
      <alignment vertical="center"/>
    </xf>
    <xf numFmtId="0" fontId="13" fillId="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8" fillId="0" borderId="0">
      <alignment vertical="center"/>
    </xf>
    <xf numFmtId="0" fontId="36" fillId="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3" fillId="5" borderId="0" applyNumberFormat="false" applyBorder="false" applyAlignment="false" applyProtection="false">
      <alignment vertical="center"/>
    </xf>
    <xf numFmtId="0" fontId="18" fillId="0" borderId="0">
      <alignment vertical="center"/>
    </xf>
    <xf numFmtId="0" fontId="16" fillId="0" borderId="0">
      <alignment vertical="center"/>
    </xf>
    <xf numFmtId="0" fontId="16" fillId="0" borderId="0">
      <alignment vertical="center"/>
    </xf>
    <xf numFmtId="0" fontId="22" fillId="0" borderId="19" applyNumberFormat="false" applyFill="false" applyAlignment="false" applyProtection="false">
      <alignment vertical="center"/>
    </xf>
    <xf numFmtId="0" fontId="13" fillId="9" borderId="0" applyNumberFormat="false" applyBorder="false" applyAlignment="false" applyProtection="false">
      <alignment vertical="center"/>
    </xf>
    <xf numFmtId="0" fontId="32" fillId="27" borderId="23" applyNumberFormat="false" applyAlignment="false" applyProtection="false">
      <alignment vertical="center"/>
    </xf>
    <xf numFmtId="0" fontId="13" fillId="17"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0" fillId="0" borderId="0">
      <alignment vertical="center"/>
    </xf>
    <xf numFmtId="0" fontId="27" fillId="21"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13" fillId="15"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18"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26" fillId="0" borderId="21" applyNumberFormat="false" applyFill="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3" fillId="9"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3" fillId="6"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0" fillId="0" borderId="0">
      <alignment vertical="center"/>
    </xf>
    <xf numFmtId="0" fontId="18" fillId="0" borderId="0">
      <alignment vertical="center"/>
    </xf>
    <xf numFmtId="0" fontId="13" fillId="15"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0" fillId="0" borderId="0">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3" fillId="8" borderId="0" applyNumberFormat="false" applyBorder="false" applyAlignment="false" applyProtection="false">
      <alignment vertical="center"/>
    </xf>
    <xf numFmtId="0" fontId="0"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3" fillId="4"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14" fillId="12"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17" borderId="0" applyNumberFormat="false" applyBorder="false" applyAlignment="false" applyProtection="false">
      <alignment vertical="center"/>
    </xf>
    <xf numFmtId="0" fontId="18" fillId="0" borderId="0">
      <alignment vertical="center"/>
    </xf>
    <xf numFmtId="0" fontId="13" fillId="6" borderId="0" applyNumberFormat="false" applyBorder="false" applyAlignment="false" applyProtection="false">
      <alignment vertical="center"/>
    </xf>
    <xf numFmtId="0" fontId="51" fillId="0" borderId="31" applyNumberFormat="false" applyFill="false" applyAlignment="false" applyProtection="false">
      <alignment vertical="center"/>
    </xf>
    <xf numFmtId="0" fontId="13" fillId="12" borderId="0" applyNumberFormat="false" applyBorder="false" applyAlignment="false" applyProtection="false">
      <alignment vertical="center"/>
    </xf>
    <xf numFmtId="0" fontId="18" fillId="0" borderId="0">
      <alignment vertical="center"/>
    </xf>
    <xf numFmtId="0" fontId="14" fillId="19"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14" fillId="19" borderId="0" applyNumberFormat="false" applyBorder="false" applyAlignment="false" applyProtection="false">
      <alignment vertical="center"/>
    </xf>
    <xf numFmtId="0" fontId="0" fillId="0" borderId="0">
      <alignment vertical="center"/>
    </xf>
    <xf numFmtId="0" fontId="14" fillId="5"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5" fillId="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31" fillId="0" borderId="20" applyNumberFormat="false" applyFill="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18" fillId="0" borderId="0">
      <alignment vertical="center"/>
    </xf>
    <xf numFmtId="0" fontId="13" fillId="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8" fillId="0" borderId="0">
      <alignment vertical="center"/>
    </xf>
    <xf numFmtId="0" fontId="0" fillId="0" borderId="0">
      <alignment vertical="center"/>
    </xf>
    <xf numFmtId="0" fontId="13" fillId="3"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8" fillId="0" borderId="0">
      <alignment vertical="center"/>
    </xf>
    <xf numFmtId="0" fontId="14" fillId="10"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27" fillId="10"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0"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8"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20" fillId="0" borderId="22" applyNumberFormat="false" applyFill="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8" fillId="0" borderId="0">
      <alignment vertical="center"/>
    </xf>
    <xf numFmtId="0" fontId="0" fillId="0" borderId="0">
      <alignment vertical="center"/>
    </xf>
    <xf numFmtId="0" fontId="27" fillId="14" borderId="0" applyNumberFormat="false" applyBorder="false" applyAlignment="false" applyProtection="false">
      <alignment vertical="center"/>
    </xf>
    <xf numFmtId="0" fontId="18" fillId="0" borderId="0">
      <alignment vertical="center"/>
    </xf>
    <xf numFmtId="0" fontId="14" fillId="5"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3" fillId="0" borderId="0">
      <alignment vertical="center"/>
    </xf>
    <xf numFmtId="0" fontId="38" fillId="0" borderId="30" applyNumberFormat="false" applyFill="false" applyAlignment="false" applyProtection="false">
      <alignment vertical="center"/>
    </xf>
    <xf numFmtId="0" fontId="13" fillId="11"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8" fillId="0" borderId="0">
      <alignment vertical="center"/>
    </xf>
    <xf numFmtId="0" fontId="16" fillId="0" borderId="0">
      <alignment vertical="center"/>
    </xf>
    <xf numFmtId="0" fontId="27" fillId="8" borderId="0" applyNumberFormat="false" applyBorder="false" applyAlignment="false" applyProtection="false">
      <alignment vertical="center"/>
    </xf>
    <xf numFmtId="0" fontId="0" fillId="0" borderId="0">
      <alignment vertical="center"/>
    </xf>
    <xf numFmtId="0" fontId="22" fillId="0" borderId="19" applyNumberFormat="false" applyFill="false" applyAlignment="false" applyProtection="false">
      <alignment vertical="center"/>
    </xf>
    <xf numFmtId="0" fontId="0" fillId="0" borderId="0">
      <alignment vertical="center"/>
    </xf>
    <xf numFmtId="0" fontId="28" fillId="46" borderId="0" applyNumberFormat="false" applyBorder="false" applyAlignment="false" applyProtection="false">
      <alignment vertical="center"/>
    </xf>
    <xf numFmtId="0" fontId="18" fillId="0" borderId="0">
      <alignment vertical="center"/>
    </xf>
    <xf numFmtId="0" fontId="13" fillId="4"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6" fillId="0" borderId="0">
      <alignment vertical="center"/>
    </xf>
    <xf numFmtId="0" fontId="53" fillId="0" borderId="33" applyNumberFormat="false" applyFill="false" applyAlignment="false" applyProtection="false">
      <alignment vertical="center"/>
    </xf>
    <xf numFmtId="0" fontId="18"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26" fillId="0" borderId="21" applyNumberFormat="false" applyFill="false" applyAlignment="false" applyProtection="false">
      <alignment vertical="center"/>
    </xf>
    <xf numFmtId="0" fontId="14" fillId="22"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0" fillId="0" borderId="0">
      <alignment vertical="center"/>
    </xf>
    <xf numFmtId="0" fontId="18" fillId="0" borderId="0">
      <alignment vertical="center"/>
    </xf>
    <xf numFmtId="0" fontId="18" fillId="0" borderId="0">
      <alignment vertical="center"/>
    </xf>
    <xf numFmtId="0" fontId="13" fillId="12" borderId="0" applyNumberFormat="false" applyBorder="false" applyAlignment="false" applyProtection="false">
      <alignment vertical="center"/>
    </xf>
    <xf numFmtId="0" fontId="16" fillId="0" borderId="0">
      <alignment vertical="center"/>
    </xf>
    <xf numFmtId="0" fontId="18" fillId="0" borderId="0">
      <alignment vertical="center"/>
    </xf>
    <xf numFmtId="0" fontId="31" fillId="0" borderId="20" applyNumberFormat="false" applyFill="false" applyAlignment="false" applyProtection="false">
      <alignment vertical="center"/>
    </xf>
    <xf numFmtId="0" fontId="13" fillId="5"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3" fillId="4"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8" fillId="0" borderId="0">
      <alignment vertical="center"/>
    </xf>
    <xf numFmtId="0" fontId="13" fillId="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16" fillId="0" borderId="0">
      <alignment vertical="center"/>
    </xf>
    <xf numFmtId="0" fontId="14" fillId="19" borderId="0" applyNumberFormat="false" applyBorder="false" applyAlignment="false" applyProtection="false">
      <alignment vertical="center"/>
    </xf>
    <xf numFmtId="0" fontId="18"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6" fillId="0" borderId="0">
      <alignment vertical="center"/>
    </xf>
    <xf numFmtId="0" fontId="14" fillId="6"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3"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6" fillId="0" borderId="0">
      <alignment vertical="center"/>
    </xf>
    <xf numFmtId="0" fontId="13" fillId="5"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13" fillId="6"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0" fillId="0" borderId="0">
      <alignment vertical="center"/>
    </xf>
    <xf numFmtId="0" fontId="13" fillId="15" borderId="0" applyNumberFormat="false" applyBorder="false" applyAlignment="false" applyProtection="false">
      <alignment vertical="center"/>
    </xf>
    <xf numFmtId="0" fontId="18" fillId="0" borderId="0">
      <alignment vertical="center"/>
    </xf>
    <xf numFmtId="0" fontId="22" fillId="0" borderId="19" applyNumberFormat="false" applyFill="false" applyAlignment="false" applyProtection="false">
      <alignment vertical="center"/>
    </xf>
    <xf numFmtId="0" fontId="13" fillId="5" borderId="0" applyNumberFormat="false" applyBorder="false" applyAlignment="false" applyProtection="false">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3" fillId="5" borderId="0" applyNumberFormat="false" applyBorder="false" applyAlignment="false" applyProtection="false">
      <alignment vertical="center"/>
    </xf>
    <xf numFmtId="0" fontId="13" fillId="0" borderId="0">
      <alignment vertical="center"/>
    </xf>
    <xf numFmtId="0" fontId="18" fillId="0" borderId="0">
      <alignment vertical="center"/>
    </xf>
    <xf numFmtId="0" fontId="14" fillId="4"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0" fillId="0" borderId="0">
      <alignment vertical="center"/>
    </xf>
    <xf numFmtId="0" fontId="14" fillId="6"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25" fillId="0" borderId="20" applyNumberFormat="false" applyFill="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6" fillId="0" borderId="0">
      <alignment vertical="center"/>
    </xf>
    <xf numFmtId="0" fontId="13" fillId="14" borderId="0" applyNumberFormat="false" applyBorder="false" applyAlignment="false" applyProtection="false">
      <alignment vertical="center"/>
    </xf>
    <xf numFmtId="0" fontId="18" fillId="0" borderId="0">
      <alignment vertical="center"/>
    </xf>
    <xf numFmtId="0" fontId="13" fillId="0" borderId="0">
      <alignment vertical="center"/>
    </xf>
    <xf numFmtId="0" fontId="13"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0" fillId="0" borderId="0">
      <alignment vertical="center"/>
    </xf>
    <xf numFmtId="0" fontId="30" fillId="0" borderId="0" applyNumberFormat="false" applyFill="false" applyBorder="false" applyAlignment="false" applyProtection="false">
      <alignment vertical="center"/>
    </xf>
    <xf numFmtId="0" fontId="13" fillId="10"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3" fillId="0" borderId="0">
      <alignment vertical="center"/>
    </xf>
    <xf numFmtId="0" fontId="13" fillId="1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6"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0" fillId="0" borderId="0">
      <alignment vertical="center"/>
    </xf>
    <xf numFmtId="0" fontId="14" fillId="4"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8"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0" fillId="0" borderId="0">
      <alignment vertical="center"/>
    </xf>
    <xf numFmtId="0" fontId="28" fillId="26"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8" fillId="0" borderId="0">
      <alignment vertical="center"/>
    </xf>
    <xf numFmtId="0" fontId="14" fillId="10"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8"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14" fillId="23"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12" fillId="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22" fillId="0" borderId="19" applyNumberFormat="false" applyFill="false" applyAlignment="false" applyProtection="false">
      <alignment vertical="center"/>
    </xf>
    <xf numFmtId="0" fontId="13" fillId="11"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8" fillId="0" borderId="0">
      <alignment vertical="center"/>
    </xf>
    <xf numFmtId="0" fontId="14" fillId="4"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4" fillId="12"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28" fillId="24"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6" fillId="0" borderId="0">
      <alignment vertical="center"/>
    </xf>
    <xf numFmtId="0" fontId="13" fillId="6"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18" fillId="0" borderId="0">
      <alignment vertical="center"/>
    </xf>
    <xf numFmtId="0" fontId="16" fillId="0" borderId="0">
      <alignment vertical="center"/>
    </xf>
    <xf numFmtId="0" fontId="18" fillId="0" borderId="0">
      <alignment vertical="center"/>
    </xf>
    <xf numFmtId="0" fontId="18" fillId="0" borderId="0">
      <alignment vertical="center"/>
    </xf>
    <xf numFmtId="0" fontId="0" fillId="0" borderId="0">
      <alignment vertical="center"/>
    </xf>
    <xf numFmtId="0" fontId="13" fillId="5" borderId="0" applyNumberFormat="false" applyBorder="false" applyAlignment="false" applyProtection="false">
      <alignment vertical="center"/>
    </xf>
    <xf numFmtId="0" fontId="0" fillId="0" borderId="0">
      <alignment vertical="center"/>
    </xf>
    <xf numFmtId="0" fontId="13" fillId="4" borderId="0" applyNumberFormat="false" applyBorder="false" applyAlignment="false" applyProtection="false">
      <alignment vertical="center"/>
    </xf>
    <xf numFmtId="0" fontId="16"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8" fillId="0" borderId="0">
      <alignment vertical="center"/>
    </xf>
    <xf numFmtId="0" fontId="14" fillId="12"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4" borderId="0" applyNumberFormat="false" applyBorder="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3" fillId="6"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29" fillId="0" borderId="0" applyNumberFormat="false" applyFill="false" applyBorder="false" applyAlignment="false" applyProtection="false">
      <alignment vertical="center"/>
    </xf>
    <xf numFmtId="0" fontId="0"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4"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0" fillId="0" borderId="0">
      <alignment vertical="center"/>
    </xf>
    <xf numFmtId="0" fontId="14" fillId="6"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2" borderId="0" applyNumberFormat="false" applyBorder="false" applyAlignment="false" applyProtection="false">
      <alignment vertical="center"/>
    </xf>
    <xf numFmtId="0" fontId="0"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2" fillId="3" borderId="0" applyNumberFormat="false" applyBorder="false" applyAlignment="false" applyProtection="false">
      <alignment vertical="center"/>
    </xf>
    <xf numFmtId="0" fontId="13" fillId="8" borderId="0" applyNumberFormat="false" applyBorder="false" applyAlignment="false" applyProtection="false">
      <alignment vertical="center"/>
    </xf>
    <xf numFmtId="0" fontId="13" fillId="0" borderId="0">
      <alignment vertical="center"/>
    </xf>
    <xf numFmtId="0" fontId="13" fillId="11"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13" fillId="0" borderId="0">
      <alignment vertical="center"/>
    </xf>
    <xf numFmtId="0" fontId="16" fillId="0" borderId="0">
      <alignment vertical="center"/>
    </xf>
    <xf numFmtId="0" fontId="13" fillId="13"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3" fillId="12"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0"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6" fillId="0" borderId="0">
      <alignment vertical="center"/>
    </xf>
    <xf numFmtId="0" fontId="16" fillId="0" borderId="0">
      <alignment vertical="center"/>
    </xf>
    <xf numFmtId="0" fontId="18" fillId="0" borderId="0">
      <alignment vertical="center"/>
    </xf>
    <xf numFmtId="0" fontId="13" fillId="6"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16" fillId="0" borderId="0">
      <alignment vertical="center"/>
    </xf>
    <xf numFmtId="0" fontId="13" fillId="5"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18"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6" fillId="0" borderId="0">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4" fillId="5"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3" fillId="17" borderId="0" applyNumberFormat="false" applyBorder="false" applyAlignment="false" applyProtection="false">
      <alignment vertical="center"/>
    </xf>
    <xf numFmtId="0" fontId="27" fillId="8" borderId="0" applyNumberFormat="false" applyBorder="false" applyAlignment="false" applyProtection="false">
      <alignment vertical="center"/>
    </xf>
    <xf numFmtId="0" fontId="16" fillId="0" borderId="0">
      <alignment vertical="center"/>
    </xf>
    <xf numFmtId="0" fontId="16" fillId="0" borderId="0">
      <alignment vertical="center"/>
    </xf>
    <xf numFmtId="0" fontId="16" fillId="0" borderId="0">
      <alignment vertical="center"/>
    </xf>
    <xf numFmtId="0" fontId="13" fillId="3" borderId="0" applyNumberFormat="false" applyBorder="false" applyAlignment="false" applyProtection="false">
      <alignment vertical="center"/>
    </xf>
    <xf numFmtId="0" fontId="16" fillId="0" borderId="0">
      <alignment vertical="center"/>
    </xf>
    <xf numFmtId="0" fontId="25" fillId="0" borderId="20" applyNumberFormat="false" applyFill="false" applyAlignment="false" applyProtection="false">
      <alignment vertical="center"/>
    </xf>
    <xf numFmtId="0" fontId="13" fillId="11"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8" fillId="0" borderId="0">
      <alignment vertical="center"/>
    </xf>
    <xf numFmtId="0" fontId="13" fillId="8"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14"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28" fillId="54"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16" fillId="0" borderId="0">
      <alignment vertical="center"/>
    </xf>
    <xf numFmtId="0" fontId="18" fillId="0" borderId="0">
      <alignment vertical="center"/>
    </xf>
    <xf numFmtId="0" fontId="14" fillId="10" borderId="0" applyNumberFormat="false" applyBorder="false" applyAlignment="false" applyProtection="false">
      <alignment vertical="center"/>
    </xf>
    <xf numFmtId="0" fontId="13"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22" fillId="0" borderId="19" applyNumberFormat="false" applyFill="false" applyAlignment="false" applyProtection="false">
      <alignment vertical="center"/>
    </xf>
    <xf numFmtId="0" fontId="18" fillId="0" borderId="0">
      <alignment vertical="center"/>
    </xf>
    <xf numFmtId="0" fontId="14" fillId="10"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5"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12" borderId="0" applyNumberFormat="false" applyBorder="false" applyAlignment="false" applyProtection="false">
      <alignment vertical="center"/>
    </xf>
    <xf numFmtId="0" fontId="13"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6"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13" fillId="6" borderId="0" applyNumberFormat="false" applyBorder="false" applyAlignment="false" applyProtection="false">
      <alignment vertical="center"/>
    </xf>
    <xf numFmtId="0" fontId="25" fillId="0" borderId="20" applyNumberFormat="false" applyFill="false" applyAlignment="false" applyProtection="false">
      <alignment vertical="center"/>
    </xf>
    <xf numFmtId="0" fontId="16" fillId="0" borderId="0">
      <alignment vertical="center"/>
    </xf>
    <xf numFmtId="0" fontId="14" fillId="17"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4" fillId="23"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4" fillId="10"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6" fillId="0" borderId="0">
      <alignment vertical="center"/>
    </xf>
    <xf numFmtId="0" fontId="24" fillId="0" borderId="0" applyNumberFormat="false" applyFill="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3" fillId="5" borderId="0" applyNumberFormat="false" applyBorder="false" applyAlignment="false" applyProtection="false">
      <alignment vertical="center"/>
    </xf>
    <xf numFmtId="0" fontId="0" fillId="0" borderId="0">
      <alignment vertical="center"/>
    </xf>
    <xf numFmtId="0" fontId="13" fillId="17" borderId="0" applyNumberFormat="false" applyBorder="false" applyAlignment="false" applyProtection="false">
      <alignment vertical="center"/>
    </xf>
    <xf numFmtId="0" fontId="0" fillId="0" borderId="0">
      <alignment vertical="center"/>
    </xf>
    <xf numFmtId="0" fontId="15" fillId="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8" fillId="0" borderId="0">
      <alignment vertical="center"/>
    </xf>
    <xf numFmtId="0" fontId="14" fillId="6"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3" fillId="29"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0" fillId="0" borderId="0">
      <alignment vertical="center"/>
    </xf>
    <xf numFmtId="0" fontId="14" fillId="16" borderId="0" applyNumberFormat="false" applyBorder="false" applyAlignment="false" applyProtection="false">
      <alignment vertical="center"/>
    </xf>
    <xf numFmtId="0" fontId="0" fillId="0" borderId="0">
      <alignment vertical="center"/>
    </xf>
    <xf numFmtId="0" fontId="25" fillId="0" borderId="20" applyNumberFormat="false" applyFill="false" applyAlignment="false" applyProtection="false">
      <alignment vertical="center"/>
    </xf>
    <xf numFmtId="0" fontId="13" fillId="5"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0" fillId="0" borderId="0">
      <alignment vertical="center"/>
    </xf>
    <xf numFmtId="0" fontId="0"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13" fillId="17" borderId="0" applyNumberFormat="false" applyBorder="false" applyAlignment="false" applyProtection="false">
      <alignment vertical="center"/>
    </xf>
    <xf numFmtId="0" fontId="16" fillId="0" borderId="0">
      <alignment vertical="center"/>
    </xf>
    <xf numFmtId="0" fontId="13" fillId="0" borderId="0">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21"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4" fillId="18" borderId="0" applyNumberFormat="false" applyBorder="false" applyAlignment="false" applyProtection="false">
      <alignment vertical="center"/>
    </xf>
    <xf numFmtId="0" fontId="0" fillId="0" borderId="0">
      <alignment vertical="center"/>
    </xf>
    <xf numFmtId="0" fontId="16" fillId="0" borderId="0">
      <alignment vertical="center"/>
    </xf>
    <xf numFmtId="0" fontId="12" fillId="3" borderId="0" applyNumberFormat="false" applyBorder="false" applyAlignment="false" applyProtection="false">
      <alignment vertical="center"/>
    </xf>
    <xf numFmtId="0" fontId="19" fillId="0" borderId="18" applyNumberFormat="false" applyFill="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7" borderId="0" applyNumberFormat="false" applyBorder="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8" fillId="0" borderId="0">
      <alignment vertical="center"/>
    </xf>
    <xf numFmtId="0" fontId="12" fillId="3"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6" fillId="0" borderId="0">
      <alignment vertical="center"/>
    </xf>
    <xf numFmtId="0" fontId="13" fillId="14" borderId="0" applyNumberFormat="false" applyBorder="false" applyAlignment="false" applyProtection="false">
      <alignment vertical="center"/>
    </xf>
    <xf numFmtId="0" fontId="0" fillId="0" borderId="0">
      <alignment vertical="center"/>
    </xf>
    <xf numFmtId="0" fontId="13" fillId="4" borderId="0" applyNumberFormat="false" applyBorder="false" applyAlignment="false" applyProtection="false">
      <alignment vertical="center"/>
    </xf>
    <xf numFmtId="0" fontId="29" fillId="0" borderId="0" applyNumberFormat="false" applyFill="false" applyBorder="false" applyAlignment="false" applyProtection="false">
      <alignment vertical="center"/>
    </xf>
    <xf numFmtId="0" fontId="23" fillId="0" borderId="0" applyNumberFormat="false" applyFill="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42" fontId="0" fillId="0" borderId="0" applyFont="false" applyFill="false" applyBorder="false" applyAlignment="false" applyProtection="false">
      <alignment vertical="center"/>
    </xf>
    <xf numFmtId="0" fontId="16" fillId="0" borderId="0">
      <alignment vertical="center"/>
    </xf>
    <xf numFmtId="0" fontId="16" fillId="0" borderId="0">
      <alignment vertical="center"/>
    </xf>
    <xf numFmtId="0" fontId="13" fillId="4"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0" fillId="0" borderId="0">
      <alignment vertical="center"/>
    </xf>
    <xf numFmtId="0" fontId="14" fillId="4" borderId="0" applyNumberFormat="false" applyBorder="false" applyAlignment="false" applyProtection="false">
      <alignment vertical="center"/>
    </xf>
    <xf numFmtId="0" fontId="18" fillId="0" borderId="0">
      <alignment vertical="center"/>
    </xf>
    <xf numFmtId="0" fontId="22" fillId="0" borderId="19" applyNumberFormat="false" applyFill="false" applyAlignment="false" applyProtection="false">
      <alignment vertical="center"/>
    </xf>
    <xf numFmtId="0" fontId="18" fillId="0" borderId="0">
      <alignment vertical="center"/>
    </xf>
    <xf numFmtId="0" fontId="13" fillId="0" borderId="0">
      <alignment vertical="center"/>
    </xf>
    <xf numFmtId="0" fontId="0" fillId="0" borderId="0">
      <alignment vertical="center"/>
    </xf>
    <xf numFmtId="0" fontId="14" fillId="4"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18" fillId="0" borderId="0">
      <alignment vertical="center"/>
    </xf>
    <xf numFmtId="0" fontId="0"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0" fillId="0" borderId="0">
      <alignment vertical="center"/>
    </xf>
    <xf numFmtId="0" fontId="25" fillId="0" borderId="20" applyNumberFormat="false" applyFill="false" applyAlignment="false" applyProtection="false">
      <alignment vertical="center"/>
    </xf>
    <xf numFmtId="0" fontId="18" fillId="0" borderId="0">
      <alignment vertical="center"/>
    </xf>
    <xf numFmtId="0" fontId="14" fillId="19" borderId="0" applyNumberFormat="false" applyBorder="false" applyAlignment="false" applyProtection="false">
      <alignment vertical="center"/>
    </xf>
    <xf numFmtId="0" fontId="0" fillId="0" borderId="0">
      <alignment vertical="center"/>
    </xf>
    <xf numFmtId="0" fontId="16" fillId="0" borderId="0">
      <alignment vertical="center"/>
    </xf>
    <xf numFmtId="0" fontId="13" fillId="12"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8" fillId="0" borderId="0">
      <alignment vertical="center"/>
    </xf>
    <xf numFmtId="0" fontId="22" fillId="0" borderId="19" applyNumberFormat="false" applyFill="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13" fillId="5" borderId="0" applyNumberFormat="false" applyBorder="false" applyAlignment="false" applyProtection="false">
      <alignment vertical="center"/>
    </xf>
    <xf numFmtId="0" fontId="18" fillId="0" borderId="0">
      <alignment vertical="center"/>
    </xf>
    <xf numFmtId="0" fontId="14" fillId="22"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16" fillId="0" borderId="0">
      <alignment vertical="center"/>
    </xf>
    <xf numFmtId="0" fontId="18" fillId="0" borderId="0">
      <alignment vertical="center"/>
    </xf>
    <xf numFmtId="0" fontId="13" fillId="13" borderId="0" applyNumberFormat="false" applyBorder="false" applyAlignment="false" applyProtection="false">
      <alignment vertical="center"/>
    </xf>
    <xf numFmtId="0" fontId="0" fillId="0" borderId="0">
      <alignment vertical="center"/>
    </xf>
    <xf numFmtId="0" fontId="14" fillId="4" borderId="0" applyNumberFormat="false" applyBorder="false" applyAlignment="false" applyProtection="false">
      <alignment vertical="center"/>
    </xf>
    <xf numFmtId="0" fontId="21" fillId="20" borderId="0" applyNumberFormat="false" applyBorder="false" applyAlignment="false" applyProtection="false">
      <alignment vertical="center"/>
    </xf>
    <xf numFmtId="0" fontId="0" fillId="0" borderId="0">
      <alignment vertical="center"/>
    </xf>
    <xf numFmtId="0" fontId="13" fillId="17"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6" fillId="0" borderId="0">
      <alignment vertical="center"/>
    </xf>
    <xf numFmtId="0" fontId="14" fillId="16"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8" fillId="0" borderId="0">
      <alignment vertical="center"/>
    </xf>
    <xf numFmtId="0" fontId="14" fillId="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5" fillId="3" borderId="0" applyNumberFormat="false" applyBorder="false" applyAlignment="false" applyProtection="false">
      <alignment vertical="center"/>
    </xf>
    <xf numFmtId="0" fontId="18" fillId="0" borderId="0">
      <alignment vertical="center"/>
    </xf>
    <xf numFmtId="0" fontId="18" fillId="0" borderId="0">
      <alignment vertical="center"/>
    </xf>
    <xf numFmtId="0" fontId="29" fillId="0" borderId="0" applyNumberFormat="false" applyFill="false" applyBorder="false" applyAlignment="false" applyProtection="false">
      <alignment vertical="center"/>
    </xf>
    <xf numFmtId="0" fontId="16" fillId="0" borderId="0">
      <alignment vertical="center"/>
    </xf>
    <xf numFmtId="0" fontId="18" fillId="0" borderId="0">
      <alignment vertical="center"/>
    </xf>
    <xf numFmtId="0" fontId="13" fillId="9"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3" fillId="0" borderId="0">
      <alignment vertical="center"/>
    </xf>
    <xf numFmtId="0" fontId="13" fillId="12"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3" fillId="9"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0" fillId="0" borderId="0">
      <alignment vertical="center"/>
    </xf>
    <xf numFmtId="0" fontId="26" fillId="0" borderId="21" applyNumberFormat="false" applyFill="false" applyAlignment="false" applyProtection="false">
      <alignment vertical="center"/>
    </xf>
    <xf numFmtId="0" fontId="14" fillId="5" borderId="0" applyNumberFormat="false" applyBorder="false" applyAlignment="false" applyProtection="false">
      <alignment vertical="center"/>
    </xf>
    <xf numFmtId="0" fontId="13"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0" borderId="0">
      <alignment vertical="center"/>
    </xf>
    <xf numFmtId="0" fontId="0" fillId="0" borderId="0">
      <alignment vertical="center"/>
    </xf>
    <xf numFmtId="0" fontId="13"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3" fillId="13"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0" fillId="0" borderId="0">
      <alignment vertical="center"/>
    </xf>
    <xf numFmtId="0" fontId="13" fillId="12"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8" fillId="0" borderId="0">
      <alignment vertical="center"/>
    </xf>
    <xf numFmtId="0" fontId="0" fillId="0" borderId="0">
      <alignment vertical="center"/>
    </xf>
    <xf numFmtId="0" fontId="14" fillId="22" borderId="0" applyNumberFormat="false" applyBorder="false" applyAlignment="false" applyProtection="false">
      <alignment vertical="center"/>
    </xf>
    <xf numFmtId="0" fontId="0" fillId="0" borderId="0">
      <alignment vertical="center"/>
    </xf>
    <xf numFmtId="0" fontId="16" fillId="0" borderId="0">
      <alignment vertical="center"/>
    </xf>
    <xf numFmtId="0" fontId="14" fillId="18"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8" fillId="0" borderId="0">
      <alignment vertical="center"/>
    </xf>
    <xf numFmtId="0" fontId="13" fillId="12" borderId="0" applyNumberFormat="false" applyBorder="false" applyAlignment="false" applyProtection="false">
      <alignment vertical="center"/>
    </xf>
    <xf numFmtId="0" fontId="13" fillId="0" borderId="0">
      <alignment vertical="center"/>
    </xf>
    <xf numFmtId="0" fontId="0" fillId="0" borderId="0">
      <alignment vertical="center"/>
    </xf>
    <xf numFmtId="0" fontId="16" fillId="0" borderId="0">
      <alignment vertical="center"/>
    </xf>
    <xf numFmtId="0" fontId="19" fillId="0" borderId="18" applyNumberFormat="false" applyFill="false" applyAlignment="false" applyProtection="false">
      <alignment vertical="center"/>
    </xf>
    <xf numFmtId="0" fontId="16"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4" fillId="18" borderId="0" applyNumberFormat="false" applyBorder="false" applyAlignment="false" applyProtection="false">
      <alignment vertical="center"/>
    </xf>
    <xf numFmtId="0" fontId="0" fillId="0" borderId="0">
      <alignment vertical="center"/>
    </xf>
    <xf numFmtId="0" fontId="13" fillId="17"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16" borderId="0" applyNumberFormat="false" applyBorder="false" applyAlignment="false" applyProtection="false">
      <alignment vertical="center"/>
    </xf>
    <xf numFmtId="0" fontId="18" fillId="0" borderId="0">
      <alignment vertical="center"/>
    </xf>
    <xf numFmtId="0" fontId="0" fillId="0" borderId="0">
      <alignment vertical="center"/>
    </xf>
    <xf numFmtId="0" fontId="13" fillId="6" borderId="0" applyNumberFormat="false" applyBorder="false" applyAlignment="false" applyProtection="false">
      <alignment vertical="center"/>
    </xf>
    <xf numFmtId="0" fontId="13" fillId="8" borderId="0" applyNumberFormat="false" applyBorder="false" applyAlignment="false" applyProtection="false">
      <alignment vertical="center"/>
    </xf>
    <xf numFmtId="0" fontId="16" fillId="0" borderId="0">
      <alignment vertical="center"/>
    </xf>
    <xf numFmtId="0" fontId="0" fillId="0" borderId="0">
      <alignment vertical="center"/>
    </xf>
    <xf numFmtId="0" fontId="14" fillId="10"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26" fillId="0" borderId="21" applyNumberFormat="false" applyFill="false" applyAlignment="false" applyProtection="false">
      <alignment vertical="center"/>
    </xf>
    <xf numFmtId="0" fontId="13" fillId="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18" fillId="0" borderId="0">
      <alignment vertical="center"/>
    </xf>
    <xf numFmtId="0" fontId="19" fillId="0" borderId="18" applyNumberFormat="false" applyFill="false" applyAlignment="false" applyProtection="false">
      <alignment vertical="center"/>
    </xf>
    <xf numFmtId="0" fontId="13" fillId="11" borderId="0" applyNumberFormat="false" applyBorder="false" applyAlignment="false" applyProtection="false">
      <alignment vertical="center"/>
    </xf>
    <xf numFmtId="0" fontId="20" fillId="0" borderId="0" applyNumberFormat="false" applyFill="false" applyBorder="false" applyAlignment="false" applyProtection="false">
      <alignment vertical="center"/>
    </xf>
    <xf numFmtId="0" fontId="14" fillId="23" borderId="0" applyNumberFormat="false" applyBorder="false" applyAlignment="false" applyProtection="false">
      <alignment vertical="center"/>
    </xf>
    <xf numFmtId="0" fontId="16" fillId="0" borderId="0">
      <alignment vertical="center"/>
    </xf>
    <xf numFmtId="0" fontId="13" fillId="0" borderId="0">
      <alignment vertical="center"/>
    </xf>
    <xf numFmtId="0" fontId="13" fillId="15" borderId="0" applyNumberFormat="false" applyBorder="false" applyAlignment="false" applyProtection="false">
      <alignment vertical="center"/>
    </xf>
    <xf numFmtId="0" fontId="16" fillId="0" borderId="0">
      <alignment vertical="center"/>
    </xf>
    <xf numFmtId="0" fontId="13" fillId="4"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0" borderId="0">
      <alignment vertical="center"/>
    </xf>
    <xf numFmtId="0" fontId="19" fillId="0" borderId="0" applyNumberFormat="false" applyFill="false" applyBorder="false" applyAlignment="false" applyProtection="false">
      <alignment vertical="center"/>
    </xf>
    <xf numFmtId="0" fontId="16" fillId="0" borderId="0">
      <alignment vertical="center"/>
    </xf>
    <xf numFmtId="0" fontId="0"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0" fillId="0" borderId="0">
      <alignment vertical="center"/>
    </xf>
    <xf numFmtId="0" fontId="14" fillId="12"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8" fillId="0" borderId="0">
      <alignment vertical="center"/>
    </xf>
    <xf numFmtId="0" fontId="36" fillId="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0" borderId="0">
      <alignment vertical="center"/>
    </xf>
    <xf numFmtId="0" fontId="0" fillId="0" borderId="0">
      <alignment vertical="center"/>
    </xf>
    <xf numFmtId="0" fontId="14" fillId="5" borderId="0" applyNumberFormat="false" applyBorder="false" applyAlignment="false" applyProtection="false">
      <alignment vertical="center"/>
    </xf>
    <xf numFmtId="0" fontId="0" fillId="0" borderId="0">
      <alignment vertical="center"/>
    </xf>
    <xf numFmtId="0" fontId="13" fillId="17" borderId="0" applyNumberFormat="false" applyBorder="false" applyAlignment="false" applyProtection="false">
      <alignment vertical="center"/>
    </xf>
    <xf numFmtId="0" fontId="28" fillId="52" borderId="0" applyNumberFormat="false" applyBorder="false" applyAlignment="false" applyProtection="false">
      <alignment vertical="center"/>
    </xf>
    <xf numFmtId="0" fontId="18" fillId="0" borderId="0">
      <alignment vertical="center"/>
    </xf>
    <xf numFmtId="0" fontId="18" fillId="0" borderId="0">
      <alignment vertical="center"/>
    </xf>
    <xf numFmtId="0" fontId="13" fillId="10"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6"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0" fillId="0" borderId="0">
      <alignment vertical="center"/>
    </xf>
    <xf numFmtId="0" fontId="16" fillId="0" borderId="0">
      <alignment vertical="center"/>
    </xf>
    <xf numFmtId="0" fontId="13" fillId="14" borderId="0" applyNumberFormat="false" applyBorder="false" applyAlignment="false" applyProtection="false">
      <alignment vertical="center"/>
    </xf>
    <xf numFmtId="0" fontId="16" fillId="0" borderId="0">
      <alignment vertical="center"/>
    </xf>
    <xf numFmtId="0" fontId="13" fillId="10"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3" fillId="13" borderId="0" applyNumberFormat="false" applyBorder="false" applyAlignment="false" applyProtection="false">
      <alignment vertical="center"/>
    </xf>
    <xf numFmtId="0" fontId="22" fillId="0" borderId="19" applyNumberFormat="false" applyFill="false" applyAlignment="false" applyProtection="false">
      <alignment vertical="center"/>
    </xf>
    <xf numFmtId="0" fontId="13" fillId="6" borderId="0" applyNumberFormat="false" applyBorder="false" applyAlignment="false" applyProtection="false">
      <alignment vertical="center"/>
    </xf>
    <xf numFmtId="0" fontId="0" fillId="0" borderId="0">
      <alignment vertical="center"/>
    </xf>
    <xf numFmtId="0" fontId="18" fillId="0" borderId="0">
      <alignment vertical="center"/>
    </xf>
    <xf numFmtId="0" fontId="13"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3" fillId="6" borderId="0" applyNumberFormat="false" applyBorder="false" applyAlignment="false" applyProtection="false">
      <alignment vertical="center"/>
    </xf>
    <xf numFmtId="0" fontId="13" fillId="0" borderId="0">
      <alignment vertical="center"/>
    </xf>
    <xf numFmtId="0" fontId="0" fillId="0" borderId="0">
      <alignment vertical="center"/>
    </xf>
    <xf numFmtId="0" fontId="0" fillId="0" borderId="0">
      <alignment vertical="center"/>
    </xf>
    <xf numFmtId="0" fontId="36" fillId="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8" fillId="0" borderId="0">
      <alignment vertical="center"/>
    </xf>
    <xf numFmtId="0" fontId="13" fillId="12"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lignment vertical="center"/>
    </xf>
    <xf numFmtId="0" fontId="13" fillId="17"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0" fillId="0" borderId="0">
      <alignment vertical="center"/>
    </xf>
    <xf numFmtId="0" fontId="16" fillId="0" borderId="0">
      <alignment vertical="center"/>
    </xf>
    <xf numFmtId="0" fontId="0" fillId="0" borderId="0">
      <alignment vertical="center"/>
    </xf>
    <xf numFmtId="0" fontId="13" fillId="12"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6" fillId="0" borderId="0">
      <alignment vertical="center"/>
    </xf>
    <xf numFmtId="0" fontId="16" fillId="0" borderId="0">
      <alignment vertical="center"/>
    </xf>
    <xf numFmtId="0" fontId="13" fillId="10" borderId="0" applyNumberFormat="false" applyBorder="false" applyAlignment="false" applyProtection="false">
      <alignment vertical="center"/>
    </xf>
    <xf numFmtId="0" fontId="18" fillId="0" borderId="0">
      <alignment vertical="center"/>
    </xf>
    <xf numFmtId="0" fontId="16" fillId="0" borderId="0">
      <alignment vertical="center"/>
    </xf>
    <xf numFmtId="0" fontId="13" fillId="8" borderId="0" applyNumberFormat="false" applyBorder="false" applyAlignment="false" applyProtection="false">
      <alignment vertical="center"/>
    </xf>
    <xf numFmtId="0" fontId="16" fillId="0" borderId="0">
      <alignment vertical="center"/>
    </xf>
    <xf numFmtId="0" fontId="13" fillId="9"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6" fillId="0" borderId="0">
      <alignment vertical="center"/>
    </xf>
    <xf numFmtId="0" fontId="13" fillId="11"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8" fillId="0" borderId="0">
      <alignment vertical="center"/>
    </xf>
    <xf numFmtId="0" fontId="13" fillId="9" borderId="0" applyNumberFormat="false" applyBorder="false" applyAlignment="false" applyProtection="false">
      <alignment vertical="center"/>
    </xf>
    <xf numFmtId="0" fontId="15" fillId="3" borderId="0" applyNumberFormat="false" applyBorder="false" applyAlignment="false" applyProtection="false">
      <alignment vertical="center"/>
    </xf>
    <xf numFmtId="0" fontId="13" fillId="8" borderId="0" applyNumberFormat="false" applyBorder="false" applyAlignment="false" applyProtection="false">
      <alignment vertical="center"/>
    </xf>
    <xf numFmtId="0" fontId="0" fillId="0" borderId="0">
      <alignment vertical="center"/>
    </xf>
    <xf numFmtId="0" fontId="13" fillId="10" borderId="0" applyNumberFormat="false" applyBorder="false" applyAlignment="false" applyProtection="false">
      <alignment vertical="center"/>
    </xf>
    <xf numFmtId="0" fontId="16" fillId="0" borderId="0">
      <alignment vertical="center"/>
    </xf>
    <xf numFmtId="0" fontId="15" fillId="3" borderId="0" applyNumberFormat="false" applyBorder="false" applyAlignment="false" applyProtection="false">
      <alignment vertical="center"/>
    </xf>
    <xf numFmtId="0" fontId="0" fillId="0" borderId="0">
      <alignment vertical="center"/>
    </xf>
    <xf numFmtId="0" fontId="12" fillId="3" borderId="0" applyNumberFormat="false" applyBorder="false" applyAlignment="false" applyProtection="false">
      <alignment vertical="center"/>
    </xf>
    <xf numFmtId="0" fontId="0" fillId="0" borderId="0">
      <alignment vertical="center"/>
    </xf>
    <xf numFmtId="0" fontId="13" fillId="9"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7" fillId="7" borderId="17" applyNumberFormat="false" applyAlignment="false" applyProtection="false">
      <alignment vertical="center"/>
    </xf>
    <xf numFmtId="0" fontId="13" fillId="3"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6" fillId="0" borderId="0">
      <alignment vertical="center"/>
    </xf>
    <xf numFmtId="0" fontId="15" fillId="3"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0" fillId="0" borderId="0">
      <alignment vertical="center"/>
    </xf>
    <xf numFmtId="0" fontId="13" fillId="3"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3" fillId="4" borderId="0" applyNumberFormat="false" applyBorder="false" applyAlignment="false" applyProtection="false">
      <alignment vertical="center"/>
    </xf>
    <xf numFmtId="0" fontId="18" fillId="0" borderId="0">
      <alignment vertical="center"/>
    </xf>
    <xf numFmtId="0" fontId="13" fillId="4" borderId="0" applyNumberFormat="false" applyBorder="false" applyAlignment="false" applyProtection="false">
      <alignment vertical="center"/>
    </xf>
    <xf numFmtId="0" fontId="13" fillId="0" borderId="0">
      <alignment vertical="center"/>
    </xf>
    <xf numFmtId="0" fontId="12" fillId="3" borderId="0" applyNumberFormat="false" applyBorder="false" applyAlignment="false" applyProtection="false">
      <alignment vertical="center"/>
    </xf>
    <xf numFmtId="0" fontId="16" fillId="0" borderId="0">
      <alignment vertical="center"/>
    </xf>
    <xf numFmtId="0" fontId="0" fillId="0" borderId="0">
      <alignment vertical="center"/>
    </xf>
    <xf numFmtId="0" fontId="12" fillId="3" borderId="0" applyNumberFormat="false" applyBorder="false" applyAlignment="false" applyProtection="false">
      <alignment vertical="center"/>
    </xf>
    <xf numFmtId="0" fontId="13" fillId="11" borderId="0" applyNumberFormat="false" applyBorder="false" applyAlignment="false" applyProtection="false">
      <alignment vertical="center"/>
    </xf>
  </cellStyleXfs>
  <cellXfs count="120">
    <xf numFmtId="0" fontId="0" fillId="0" borderId="0" xfId="0">
      <alignment vertical="center"/>
    </xf>
    <xf numFmtId="0" fontId="0" fillId="0" borderId="0" xfId="0" applyFill="true">
      <alignment vertical="center"/>
    </xf>
    <xf numFmtId="0" fontId="0" fillId="0" borderId="1" xfId="0" applyBorder="true" applyAlignment="true">
      <alignment horizontal="center" vertical="center"/>
    </xf>
    <xf numFmtId="0" fontId="1" fillId="0" borderId="0" xfId="0" applyNumberFormat="true" applyFont="true" applyBorder="true" applyAlignment="true">
      <alignment horizontal="center" vertical="center"/>
    </xf>
    <xf numFmtId="0" fontId="1" fillId="0" borderId="0" xfId="0" applyNumberFormat="true" applyFont="true" applyBorder="true" applyAlignment="true">
      <alignment horizontal="center" vertical="center" wrapText="true"/>
    </xf>
    <xf numFmtId="0" fontId="2" fillId="0" borderId="0" xfId="29904" applyFont="true" applyBorder="true" applyAlignment="true">
      <alignment horizontal="center" vertical="center" wrapText="true"/>
    </xf>
    <xf numFmtId="0" fontId="3" fillId="0" borderId="1" xfId="1405" applyFont="true" applyFill="true" applyBorder="true" applyAlignment="true">
      <alignment horizontal="center" vertical="center" wrapText="true"/>
    </xf>
    <xf numFmtId="0" fontId="3" fillId="0" borderId="2" xfId="34578" applyFont="true" applyFill="true" applyBorder="true" applyAlignment="true">
      <alignment horizontal="center" vertical="center" wrapText="true"/>
    </xf>
    <xf numFmtId="0" fontId="3" fillId="0" borderId="1" xfId="34578" applyFont="true" applyFill="true" applyBorder="true" applyAlignment="true">
      <alignment horizontal="center" vertical="center" wrapText="true"/>
    </xf>
    <xf numFmtId="0" fontId="3" fillId="0" borderId="3" xfId="34578" applyFont="true" applyFill="true" applyBorder="true" applyAlignment="true">
      <alignment horizontal="center" vertical="center" wrapText="true"/>
    </xf>
    <xf numFmtId="0" fontId="4" fillId="0" borderId="1" xfId="0" applyFont="true" applyBorder="true" applyAlignment="true">
      <alignment horizontal="center" vertical="center"/>
    </xf>
    <xf numFmtId="0" fontId="5" fillId="0" borderId="4" xfId="34578" applyFont="true" applyFill="true" applyBorder="true" applyAlignment="true">
      <alignment horizontal="center" vertical="center" wrapText="true"/>
    </xf>
    <xf numFmtId="0" fontId="5" fillId="0" borderId="1" xfId="34578" applyFont="true" applyFill="true" applyBorder="true" applyAlignment="true">
      <alignment horizontal="center" vertical="center" wrapText="true"/>
    </xf>
    <xf numFmtId="41" fontId="5" fillId="0" borderId="1" xfId="34578" applyNumberFormat="true" applyFont="true" applyFill="true" applyBorder="true" applyAlignment="true">
      <alignment horizontal="center" vertical="center" wrapText="true"/>
    </xf>
    <xf numFmtId="41" fontId="5" fillId="0" borderId="1" xfId="15538" applyNumberFormat="true" applyFont="true" applyFill="true" applyBorder="true" applyAlignment="true">
      <alignment horizontal="center" vertical="center" wrapText="true"/>
    </xf>
    <xf numFmtId="43" fontId="5" fillId="0" borderId="1" xfId="34578" applyNumberFormat="true" applyFont="true" applyFill="true" applyBorder="true" applyAlignment="true">
      <alignment horizontal="center" vertical="center" wrapText="true"/>
    </xf>
    <xf numFmtId="178" fontId="5" fillId="0" borderId="1" xfId="34578" applyNumberFormat="true" applyFont="true" applyFill="true" applyBorder="true" applyAlignment="true">
      <alignment horizontal="center" vertical="center" wrapText="true"/>
    </xf>
    <xf numFmtId="43" fontId="5" fillId="0" borderId="1" xfId="15538" applyNumberFormat="true" applyFont="true" applyFill="true" applyBorder="true" applyAlignment="true">
      <alignment horizontal="center" vertical="center" wrapText="true"/>
    </xf>
    <xf numFmtId="177" fontId="5" fillId="0" borderId="1" xfId="34578" applyNumberFormat="true" applyFont="true" applyFill="true" applyBorder="true" applyAlignment="true">
      <alignment horizontal="center" vertical="center" wrapText="true"/>
    </xf>
    <xf numFmtId="0" fontId="5" fillId="0" borderId="1" xfId="15538" applyFont="true" applyFill="true" applyBorder="true" applyAlignment="true">
      <alignment horizontal="center" vertical="center" wrapText="true"/>
    </xf>
    <xf numFmtId="0" fontId="5" fillId="0" borderId="4" xfId="0" applyFont="true" applyFill="true" applyBorder="true" applyAlignment="true">
      <alignment horizontal="center" vertical="center"/>
    </xf>
    <xf numFmtId="0" fontId="5" fillId="0" borderId="1" xfId="0" applyFont="true" applyFill="true" applyBorder="true" applyAlignment="true">
      <alignment horizontal="center" vertical="center"/>
    </xf>
    <xf numFmtId="0" fontId="4" fillId="0" borderId="4" xfId="0" applyFont="true" applyFill="true" applyBorder="true" applyAlignment="true">
      <alignment horizontal="center" vertical="center"/>
    </xf>
    <xf numFmtId="0" fontId="4" fillId="0" borderId="1" xfId="0" applyFont="true" applyFill="true" applyBorder="true" applyAlignment="true">
      <alignment horizontal="center" vertical="center"/>
    </xf>
    <xf numFmtId="0" fontId="5" fillId="0" borderId="4" xfId="0" applyFont="true" applyFill="true" applyBorder="true" applyAlignment="true">
      <alignment horizontal="center" vertical="center" wrapText="true"/>
    </xf>
    <xf numFmtId="0" fontId="5" fillId="2" borderId="4" xfId="0" applyFont="true" applyFill="true" applyBorder="true" applyAlignment="true">
      <alignment horizontal="center" vertical="center"/>
    </xf>
    <xf numFmtId="0" fontId="4" fillId="0" borderId="4" xfId="0" applyFont="true" applyFill="true" applyBorder="true" applyAlignment="true">
      <alignment horizontal="center" vertical="center" wrapText="true"/>
    </xf>
    <xf numFmtId="0" fontId="6" fillId="0" borderId="1" xfId="34578" applyFont="true" applyFill="true" applyBorder="true" applyAlignment="true">
      <alignment horizontal="center" vertical="center" wrapText="true"/>
    </xf>
    <xf numFmtId="0" fontId="5" fillId="0" borderId="5" xfId="0" applyFont="true" applyFill="true" applyBorder="true" applyAlignment="true">
      <alignment horizontal="center" vertical="center" wrapText="true"/>
    </xf>
    <xf numFmtId="179" fontId="4" fillId="0" borderId="1" xfId="29903" applyNumberFormat="true" applyFont="true" applyFill="true" applyBorder="true" applyAlignment="true">
      <alignment horizontal="center" vertical="center"/>
    </xf>
    <xf numFmtId="14" fontId="5" fillId="0" borderId="1" xfId="29903" applyNumberFormat="true" applyFont="true" applyFill="true" applyBorder="true" applyAlignment="true">
      <alignment horizontal="center" vertical="center" wrapText="true"/>
    </xf>
    <xf numFmtId="58" fontId="5" fillId="0" borderId="1" xfId="29903" applyNumberFormat="true" applyFont="true" applyFill="true" applyBorder="true" applyAlignment="true">
      <alignment horizontal="center" vertical="center" wrapText="true"/>
    </xf>
    <xf numFmtId="49" fontId="4" fillId="0" borderId="1" xfId="29903" applyNumberFormat="true" applyFont="true" applyFill="true" applyBorder="true" applyAlignment="true">
      <alignment horizontal="center" vertical="center"/>
    </xf>
    <xf numFmtId="0" fontId="5" fillId="2" borderId="1" xfId="34578" applyFont="true" applyFill="true" applyBorder="true" applyAlignment="true">
      <alignment horizontal="center" vertical="center" wrapText="true"/>
    </xf>
    <xf numFmtId="0" fontId="5" fillId="0" borderId="4" xfId="34578" applyFont="true" applyFill="true" applyBorder="true" applyAlignment="true">
      <alignment horizontal="left" vertical="center" wrapText="true"/>
    </xf>
    <xf numFmtId="0" fontId="5" fillId="0" borderId="6" xfId="34578" applyFont="true" applyFill="true" applyBorder="true" applyAlignment="true">
      <alignment horizontal="left" vertical="center" wrapText="true"/>
    </xf>
    <xf numFmtId="0" fontId="5" fillId="0" borderId="3" xfId="34578" applyFont="true" applyFill="true" applyBorder="true" applyAlignment="true">
      <alignment horizontal="center" vertical="center" wrapText="true"/>
    </xf>
    <xf numFmtId="0" fontId="5" fillId="0" borderId="4" xfId="0" applyFont="true" applyFill="true" applyBorder="true" applyAlignment="true">
      <alignment horizontal="left" vertical="center"/>
    </xf>
    <xf numFmtId="0" fontId="5" fillId="0" borderId="4" xfId="0" applyFont="true" applyFill="true" applyBorder="true" applyAlignment="true">
      <alignment horizontal="left" vertical="center" wrapText="true"/>
    </xf>
    <xf numFmtId="0" fontId="5" fillId="2" borderId="4" xfId="0" applyFont="true" applyFill="true" applyBorder="true" applyAlignment="true">
      <alignment horizontal="left" vertical="center" wrapText="true"/>
    </xf>
    <xf numFmtId="0" fontId="5" fillId="0" borderId="4" xfId="0" applyNumberFormat="true" applyFont="true" applyFill="true" applyBorder="true" applyAlignment="true" applyProtection="true">
      <alignment horizontal="left" vertical="center" wrapText="true"/>
    </xf>
    <xf numFmtId="0" fontId="4" fillId="0" borderId="4" xfId="0" applyNumberFormat="true" applyFont="true" applyFill="true" applyBorder="true" applyAlignment="true" applyProtection="true">
      <alignment horizontal="left" vertical="center" wrapText="true"/>
    </xf>
    <xf numFmtId="0" fontId="4" fillId="0" borderId="4" xfId="0" applyFont="true" applyFill="true" applyBorder="true" applyAlignment="true">
      <alignment horizontal="left" vertical="center"/>
    </xf>
    <xf numFmtId="176" fontId="4" fillId="0" borderId="1" xfId="0" applyNumberFormat="true" applyFont="true" applyFill="true" applyBorder="true" applyAlignment="true">
      <alignment horizontal="center" vertical="center"/>
    </xf>
    <xf numFmtId="0" fontId="4" fillId="0" borderId="4" xfId="8865" applyFont="true" applyFill="true" applyBorder="true" applyAlignment="true">
      <alignment horizontal="left" vertical="center" wrapText="true"/>
    </xf>
    <xf numFmtId="0" fontId="4" fillId="0" borderId="4" xfId="0" applyFont="true" applyFill="true" applyBorder="true" applyAlignment="true">
      <alignment horizontal="left" vertical="center" wrapText="true"/>
    </xf>
    <xf numFmtId="0" fontId="4" fillId="0" borderId="1" xfId="34578" applyFont="true" applyFill="true" applyBorder="true" applyAlignment="true">
      <alignment horizontal="center" vertical="center" wrapText="true"/>
    </xf>
    <xf numFmtId="0" fontId="7" fillId="0" borderId="1" xfId="0" applyFont="true" applyFill="true" applyBorder="true" applyAlignment="true">
      <alignment horizontal="center" vertical="center"/>
    </xf>
    <xf numFmtId="0" fontId="5" fillId="0" borderId="6" xfId="1405" applyFont="true" applyFill="true" applyBorder="true" applyAlignment="true">
      <alignment horizontal="center" vertical="center" wrapText="true"/>
    </xf>
    <xf numFmtId="0" fontId="7" fillId="0" borderId="1" xfId="1405" applyFont="true" applyFill="true" applyBorder="true" applyAlignment="true">
      <alignment horizontal="center" vertical="center" wrapText="true"/>
    </xf>
    <xf numFmtId="0" fontId="4" fillId="0" borderId="1" xfId="15538" applyFont="true" applyFill="true" applyBorder="true" applyAlignment="true">
      <alignment horizontal="center" vertical="center" wrapText="true"/>
    </xf>
    <xf numFmtId="0" fontId="7" fillId="0" borderId="1" xfId="1405" applyNumberFormat="true" applyFont="true" applyFill="true" applyBorder="true" applyAlignment="true">
      <alignment horizontal="center" vertical="center" wrapText="true"/>
    </xf>
    <xf numFmtId="0" fontId="7" fillId="0" borderId="1" xfId="34578" applyFont="true" applyFill="true" applyBorder="true" applyAlignment="true">
      <alignment horizontal="center" vertical="center" wrapText="true"/>
    </xf>
    <xf numFmtId="0" fontId="5" fillId="0" borderId="4" xfId="1405" applyFont="true" applyFill="true" applyBorder="true" applyAlignment="true">
      <alignment horizontal="center" vertical="center" wrapText="true"/>
    </xf>
    <xf numFmtId="0" fontId="7" fillId="0" borderId="3" xfId="1405" applyFont="true" applyFill="true" applyBorder="true" applyAlignment="true">
      <alignment horizontal="center" vertical="center" wrapText="true"/>
    </xf>
    <xf numFmtId="0" fontId="7" fillId="0" borderId="1" xfId="15538" applyFont="true" applyFill="true" applyBorder="true" applyAlignment="true">
      <alignment horizontal="center" vertical="center" wrapText="true"/>
    </xf>
    <xf numFmtId="0" fontId="7" fillId="0" borderId="3" xfId="1405" applyNumberFormat="true" applyFont="true" applyFill="true" applyBorder="true" applyAlignment="true">
      <alignment horizontal="center" vertical="center" wrapText="true"/>
    </xf>
    <xf numFmtId="0" fontId="7" fillId="0" borderId="1" xfId="0" applyNumberFormat="true" applyFont="true" applyFill="true" applyBorder="true" applyAlignment="true">
      <alignment horizontal="center" vertical="center"/>
    </xf>
    <xf numFmtId="0" fontId="5" fillId="0" borderId="7" xfId="0" applyFont="true" applyFill="true" applyBorder="true" applyAlignment="true">
      <alignment horizontal="center" vertical="center" wrapText="true"/>
    </xf>
    <xf numFmtId="0" fontId="8" fillId="0" borderId="1" xfId="0" applyNumberFormat="true" applyFont="true" applyFill="true" applyBorder="true" applyAlignment="true">
      <alignment horizontal="center" vertical="center"/>
    </xf>
    <xf numFmtId="0" fontId="8" fillId="0" borderId="1" xfId="13248" applyNumberFormat="true" applyFont="true" applyFill="true" applyBorder="true" applyAlignment="true">
      <alignment horizontal="center" vertical="center"/>
    </xf>
    <xf numFmtId="0" fontId="7" fillId="0" borderId="1" xfId="15538" applyNumberFormat="true" applyFont="true" applyFill="true" applyBorder="true" applyAlignment="true">
      <alignment horizontal="center" vertical="center" wrapText="true"/>
    </xf>
    <xf numFmtId="0" fontId="8" fillId="0" borderId="1" xfId="15538" applyNumberFormat="true" applyFont="true" applyFill="true" applyBorder="true" applyAlignment="true">
      <alignment horizontal="center" vertical="center" wrapText="true"/>
    </xf>
    <xf numFmtId="0" fontId="7" fillId="0" borderId="1" xfId="0" applyFont="true" applyFill="true" applyBorder="true" applyAlignment="true">
      <alignment horizontal="center" vertical="center" wrapText="true"/>
    </xf>
    <xf numFmtId="0" fontId="4" fillId="2" borderId="4" xfId="34578" applyFont="true" applyFill="true" applyBorder="true" applyAlignment="true">
      <alignment horizontal="center" vertical="center" wrapText="true"/>
    </xf>
    <xf numFmtId="0" fontId="4" fillId="2" borderId="1" xfId="34578" applyFont="true" applyFill="true" applyBorder="true" applyAlignment="true">
      <alignment horizontal="center" vertical="center" wrapText="true"/>
    </xf>
    <xf numFmtId="0" fontId="4" fillId="2" borderId="4" xfId="0" applyFont="true" applyFill="true" applyBorder="true" applyAlignment="true">
      <alignment horizontal="center" vertical="center"/>
    </xf>
    <xf numFmtId="0" fontId="4" fillId="2" borderId="1" xfId="0" applyFont="true" applyFill="true" applyBorder="true" applyAlignment="true">
      <alignment horizontal="center" vertical="center"/>
    </xf>
    <xf numFmtId="0" fontId="5" fillId="2" borderId="1" xfId="0" applyFont="true" applyFill="true" applyBorder="true" applyAlignment="true">
      <alignment horizontal="center" vertical="center"/>
    </xf>
    <xf numFmtId="0" fontId="5" fillId="2" borderId="1" xfId="15538" applyFont="true" applyFill="true" applyBorder="true" applyAlignment="true">
      <alignment horizontal="center" vertical="center" wrapText="true"/>
    </xf>
    <xf numFmtId="0" fontId="5" fillId="2" borderId="2" xfId="34578" applyFont="true" applyFill="true" applyBorder="true" applyAlignment="true">
      <alignment horizontal="center" vertical="center" wrapText="true"/>
    </xf>
    <xf numFmtId="0" fontId="4" fillId="2" borderId="4" xfId="0" applyFont="true" applyFill="true" applyBorder="true" applyAlignment="true">
      <alignment horizontal="center" vertical="center" wrapText="true"/>
    </xf>
    <xf numFmtId="0" fontId="4" fillId="2" borderId="1" xfId="0" applyFont="true" applyFill="true" applyBorder="true" applyAlignment="true">
      <alignment horizontal="center" vertical="center" wrapText="true"/>
    </xf>
    <xf numFmtId="0" fontId="5" fillId="2" borderId="1" xfId="0" applyFont="true" applyFill="true" applyBorder="true" applyAlignment="true">
      <alignment horizontal="center" vertical="center" wrapText="true"/>
    </xf>
    <xf numFmtId="0" fontId="5" fillId="2" borderId="4" xfId="0" applyFont="true" applyFill="true" applyBorder="true" applyAlignment="true">
      <alignment horizontal="center" wrapText="true"/>
    </xf>
    <xf numFmtId="0" fontId="5" fillId="2" borderId="4" xfId="0" applyFont="true" applyFill="true" applyBorder="true" applyAlignment="true">
      <alignment horizontal="center" vertical="center" wrapText="true"/>
    </xf>
    <xf numFmtId="0" fontId="4" fillId="2" borderId="1" xfId="0" applyFont="true" applyFill="true" applyBorder="true" applyAlignment="true">
      <alignment vertical="center"/>
    </xf>
    <xf numFmtId="0" fontId="4" fillId="2" borderId="7" xfId="0" applyFont="true" applyFill="true" applyBorder="true" applyAlignment="true">
      <alignment horizontal="center" vertical="center" wrapText="true"/>
    </xf>
    <xf numFmtId="0" fontId="4" fillId="2" borderId="2" xfId="0" applyFont="true" applyFill="true" applyBorder="true" applyAlignment="true">
      <alignment horizontal="center" vertical="center"/>
    </xf>
    <xf numFmtId="0" fontId="5" fillId="2" borderId="2" xfId="0" applyFont="true" applyFill="true" applyBorder="true" applyAlignment="true">
      <alignment horizontal="center" vertical="center"/>
    </xf>
    <xf numFmtId="0" fontId="9" fillId="2" borderId="1" xfId="0" applyFont="true" applyFill="true" applyBorder="true" applyAlignment="true">
      <alignment horizontal="center" vertical="center"/>
    </xf>
    <xf numFmtId="0" fontId="5" fillId="2" borderId="1" xfId="0" applyFont="true" applyFill="true" applyBorder="true" applyAlignment="true">
      <alignment vertical="center"/>
    </xf>
    <xf numFmtId="0" fontId="5" fillId="0" borderId="1" xfId="0" applyFont="true" applyFill="true" applyBorder="true" applyAlignment="true">
      <alignment vertical="center"/>
    </xf>
    <xf numFmtId="0" fontId="5" fillId="2" borderId="4" xfId="34578" applyNumberFormat="true" applyFont="true" applyFill="true" applyBorder="true" applyAlignment="true">
      <alignment horizontal="center" vertical="center" wrapText="true"/>
    </xf>
    <xf numFmtId="0" fontId="4" fillId="2" borderId="2" xfId="34578"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0" fontId="4" fillId="0" borderId="8" xfId="0" applyFont="true" applyFill="true" applyBorder="true" applyAlignment="true">
      <alignment horizontal="center" vertical="center" wrapText="true"/>
    </xf>
    <xf numFmtId="0" fontId="5" fillId="0" borderId="9" xfId="0" applyFont="true" applyFill="true" applyBorder="true" applyAlignment="true">
      <alignment horizontal="center" vertical="center"/>
    </xf>
    <xf numFmtId="0" fontId="10" fillId="0" borderId="4" xfId="0" applyFont="true" applyFill="true" applyBorder="true" applyAlignment="true">
      <alignment horizontal="center" vertical="center"/>
    </xf>
    <xf numFmtId="0" fontId="10" fillId="0" borderId="1" xfId="0" applyFont="true" applyFill="true" applyBorder="true" applyAlignment="true">
      <alignment horizontal="center" vertical="center"/>
    </xf>
    <xf numFmtId="0" fontId="5" fillId="0" borderId="7" xfId="34578" applyFont="true" applyFill="true" applyBorder="true" applyAlignment="true">
      <alignment horizontal="center" vertical="center" wrapText="true"/>
    </xf>
    <xf numFmtId="0" fontId="5" fillId="0" borderId="2" xfId="34578" applyFont="true" applyFill="true" applyBorder="true" applyAlignment="true">
      <alignment horizontal="center" vertical="center" wrapText="true"/>
    </xf>
    <xf numFmtId="0" fontId="5" fillId="2" borderId="4" xfId="1405" applyFont="true" applyFill="true" applyBorder="true" applyAlignment="true">
      <alignment horizontal="center" vertical="center" wrapText="true"/>
    </xf>
    <xf numFmtId="0" fontId="5" fillId="2" borderId="1" xfId="1405" applyNumberFormat="true" applyFont="true" applyFill="true" applyBorder="true" applyAlignment="true">
      <alignment horizontal="center" vertical="center" wrapText="true"/>
    </xf>
    <xf numFmtId="0" fontId="5" fillId="2" borderId="4" xfId="34578" applyFont="true" applyFill="true" applyBorder="true" applyAlignment="true">
      <alignment horizontal="center" vertical="center" wrapText="true"/>
    </xf>
    <xf numFmtId="0" fontId="5" fillId="2" borderId="1" xfId="34578" applyNumberFormat="true" applyFont="true" applyFill="true" applyBorder="true" applyAlignment="true">
      <alignment horizontal="center" vertical="center" wrapText="true"/>
    </xf>
    <xf numFmtId="49" fontId="5" fillId="2" borderId="4" xfId="34578" applyNumberFormat="true" applyFont="true" applyFill="true" applyBorder="true" applyAlignment="true">
      <alignment horizontal="center" vertical="center" wrapText="true"/>
    </xf>
    <xf numFmtId="0" fontId="4" fillId="2" borderId="1" xfId="34578" applyNumberFormat="true" applyFont="true" applyFill="true" applyBorder="true" applyAlignment="true">
      <alignment horizontal="center" vertical="center" wrapText="true"/>
    </xf>
    <xf numFmtId="0" fontId="5" fillId="2" borderId="1" xfId="15538" applyNumberFormat="true" applyFont="true" applyFill="true" applyBorder="true" applyAlignment="true">
      <alignment horizontal="center" vertical="center" wrapText="true"/>
    </xf>
    <xf numFmtId="0" fontId="4" fillId="2" borderId="1" xfId="15538" applyNumberFormat="true" applyFont="true" applyFill="true" applyBorder="true" applyAlignment="true">
      <alignment horizontal="center" vertical="center" wrapText="true"/>
    </xf>
    <xf numFmtId="0" fontId="11" fillId="2" borderId="4" xfId="34578" applyFont="true" applyFill="true" applyBorder="true" applyAlignment="true">
      <alignment horizontal="center" vertical="center" wrapText="true"/>
    </xf>
    <xf numFmtId="0" fontId="10" fillId="0" borderId="4" xfId="0" applyFont="true" applyFill="true" applyBorder="true" applyAlignment="true">
      <alignment vertical="center" wrapText="true"/>
    </xf>
    <xf numFmtId="0" fontId="5" fillId="0" borderId="10" xfId="34578" applyFont="true" applyFill="true" applyBorder="true" applyAlignment="true">
      <alignment horizontal="center" vertical="center" wrapText="true"/>
    </xf>
    <xf numFmtId="0" fontId="3" fillId="0" borderId="11" xfId="34578" applyFont="true" applyFill="true" applyBorder="true" applyAlignment="true">
      <alignment horizontal="center" vertical="center" wrapText="true"/>
    </xf>
    <xf numFmtId="0" fontId="3" fillId="0" borderId="1" xfId="15538" applyFont="true" applyFill="true" applyBorder="true" applyAlignment="true">
      <alignment horizontal="center" vertical="center" wrapText="true"/>
    </xf>
    <xf numFmtId="0" fontId="5" fillId="0" borderId="4" xfId="34578" applyFont="true" applyFill="true" applyBorder="true" applyAlignment="true">
      <alignment vertical="center" wrapText="true"/>
    </xf>
    <xf numFmtId="0" fontId="5" fillId="0" borderId="10" xfId="34578" applyNumberFormat="true" applyFont="true" applyFill="true" applyBorder="true" applyAlignment="true">
      <alignment horizontal="center" vertical="center" wrapText="true"/>
    </xf>
    <xf numFmtId="0" fontId="5" fillId="0" borderId="12" xfId="34578" applyFont="true" applyFill="true" applyBorder="true" applyAlignment="true">
      <alignment horizontal="center" vertical="center" wrapText="true"/>
    </xf>
    <xf numFmtId="0" fontId="3" fillId="0" borderId="13" xfId="34578" applyFont="true" applyFill="true" applyBorder="true" applyAlignment="true">
      <alignment horizontal="center" vertical="center" wrapText="true"/>
    </xf>
    <xf numFmtId="0" fontId="3" fillId="0" borderId="2" xfId="15538" applyFont="true" applyFill="true" applyBorder="true" applyAlignment="true">
      <alignment horizontal="center" vertical="center" wrapText="true"/>
    </xf>
    <xf numFmtId="0" fontId="5" fillId="0" borderId="14" xfId="34578" applyFont="true" applyFill="true" applyBorder="true" applyAlignment="true">
      <alignment vertical="center" wrapText="true"/>
    </xf>
    <xf numFmtId="0" fontId="3" fillId="0" borderId="3" xfId="15538" applyFont="true" applyFill="true" applyBorder="true" applyAlignment="true">
      <alignment horizontal="center" vertical="center" wrapText="true"/>
    </xf>
    <xf numFmtId="0" fontId="5" fillId="0" borderId="10" xfId="34578" applyFont="true" applyFill="true" applyBorder="true" applyAlignment="true">
      <alignment vertical="center" wrapText="true"/>
    </xf>
    <xf numFmtId="0" fontId="5" fillId="0" borderId="15" xfId="34578" applyFont="true" applyFill="true" applyBorder="true" applyAlignment="true">
      <alignment horizontal="center" vertical="center" wrapText="true"/>
    </xf>
    <xf numFmtId="0" fontId="5" fillId="0" borderId="16" xfId="34578" applyFont="true" applyFill="true" applyBorder="true" applyAlignment="true">
      <alignment horizontal="center" vertical="center" wrapText="true"/>
    </xf>
    <xf numFmtId="0" fontId="5" fillId="0" borderId="6" xfId="34578" applyFont="true" applyFill="true" applyBorder="true" applyAlignment="true">
      <alignment horizontal="center" vertical="center" wrapText="true"/>
    </xf>
    <xf numFmtId="0" fontId="5" fillId="0" borderId="2" xfId="15538" applyFont="true" applyFill="true" applyBorder="true" applyAlignment="true">
      <alignment horizontal="center" vertical="center" wrapText="true"/>
    </xf>
    <xf numFmtId="0" fontId="5" fillId="0" borderId="16" xfId="15538" applyFont="true" applyFill="true" applyBorder="true" applyAlignment="true">
      <alignment horizontal="center" vertical="center" wrapText="true"/>
    </xf>
    <xf numFmtId="0" fontId="5" fillId="0" borderId="3" xfId="15538" applyFont="true" applyFill="true" applyBorder="true" applyAlignment="true">
      <alignment horizontal="center" vertical="center" wrapText="true"/>
    </xf>
    <xf numFmtId="0" fontId="4" fillId="0" borderId="7" xfId="0" applyFont="true" applyFill="true" applyBorder="true" applyAlignment="true">
      <alignment horizontal="center" vertical="center"/>
    </xf>
    <xf numFmtId="0" fontId="5" fillId="0" borderId="1" xfId="34578" applyFont="true" applyFill="true" applyBorder="true" applyAlignment="true" quotePrefix="true">
      <alignment horizontal="center" vertical="center" wrapText="true"/>
    </xf>
  </cellXfs>
  <cellStyles count="42478">
    <cellStyle name="常规" xfId="0" builtinId="0"/>
    <cellStyle name="强调文字颜色 3 2 3 3 3" xfId="1"/>
    <cellStyle name="强调文字颜色 1 2 5 8" xfId="2"/>
    <cellStyle name="适中 6 3 3" xfId="3"/>
    <cellStyle name="常规 6 3 3 4 7" xfId="4"/>
    <cellStyle name="适中 3 6 2" xfId="5"/>
    <cellStyle name="汇总 6 2 3" xfId="6"/>
    <cellStyle name="常规 5 2 2 3 10 3" xfId="7"/>
    <cellStyle name="强调文字颜色 4 4 3 2 2" xfId="8"/>
    <cellStyle name="计算 2 4 2 4" xfId="9"/>
    <cellStyle name="输入 2 2 4" xfId="10"/>
    <cellStyle name="检查单元格 2 2 2 2" xfId="11"/>
    <cellStyle name="常规 5 9 6 3" xfId="12"/>
    <cellStyle name="输出 2 3 6" xfId="13"/>
    <cellStyle name="常规 4 3 4 4 5 3" xfId="14"/>
    <cellStyle name="强调文字颜色 3 6 7 2" xfId="15"/>
    <cellStyle name="常规 5 9 2 2 3" xfId="16"/>
    <cellStyle name="注释 6 6" xfId="17"/>
    <cellStyle name="警告文本 5 3 2" xfId="18"/>
    <cellStyle name="强调文字颜色 4 3 4 2" xfId="19"/>
    <cellStyle name="链接单元格 6 4 2" xfId="20"/>
    <cellStyle name="链接单元格 2 8 3" xfId="21"/>
    <cellStyle name="强调文字颜色 6 4 7 2" xfId="22"/>
    <cellStyle name="常规 6 2 5 6 2" xfId="23"/>
    <cellStyle name="强调文字颜色 6 7 2 2" xfId="24"/>
    <cellStyle name="常规 4 5 4 4" xfId="25"/>
    <cellStyle name="常规 6 4 3 2 3 2" xfId="26"/>
    <cellStyle name="注释 2 6 4 2 3" xfId="27"/>
    <cellStyle name="强调文字颜色 6 4 3 2" xfId="28"/>
    <cellStyle name="常规 4 3 4 5 5 3" xfId="29"/>
    <cellStyle name="强调文字颜色 5 7 7 2 2" xfId="30"/>
    <cellStyle name="强调文字颜色 6 2 2 8" xfId="31"/>
    <cellStyle name="注释 2 2 2" xfId="32"/>
    <cellStyle name="好_青村统计表 2 5 2" xfId="33"/>
    <cellStyle name="常规 4 3 3 2 2 6 3" xfId="34"/>
    <cellStyle name="常规 6 2 2 5 4" xfId="35"/>
    <cellStyle name="常规 5 3 2 2 2 3 4" xfId="36"/>
    <cellStyle name="注释 2 5 3 4" xfId="37"/>
    <cellStyle name="好 2 4 7 2" xfId="38"/>
    <cellStyle name="强调文字颜色 5 7 3 2" xfId="39"/>
    <cellStyle name="常规 6 4 4 4" xfId="40"/>
    <cellStyle name="注释 3 7 2" xfId="41"/>
    <cellStyle name="常规 4 6 3 7 2" xfId="42"/>
    <cellStyle name="适中 2 4 2 2" xfId="43"/>
    <cellStyle name="强调文字颜色 2 7 6 2 4" xfId="44"/>
    <cellStyle name="输入 6" xfId="45"/>
    <cellStyle name="强调文字颜色 2 7 3 3" xfId="46"/>
    <cellStyle name="注释 2 4 3 3 2" xfId="47"/>
    <cellStyle name="强调文字颜色 4 2 6 3 2 2" xfId="48"/>
    <cellStyle name="强调文字颜色 1 2 9 2 3" xfId="49"/>
    <cellStyle name="强调文字颜色 1 2 6 6 2" xfId="50"/>
    <cellStyle name="强调文字颜色 3 2 6 2 2" xfId="51"/>
    <cellStyle name="常规 4 2 2 4 7" xfId="52"/>
    <cellStyle name="强调文字颜色 4 7 3 3" xfId="53"/>
    <cellStyle name="注释 2 6 3 4" xfId="54"/>
    <cellStyle name="常规 7 6 2 4 4" xfId="55"/>
    <cellStyle name="强调文字颜色 6 2 5 3 4" xfId="56"/>
    <cellStyle name="注释 2 5 2 3 2" xfId="57"/>
    <cellStyle name="常规 6 8 2 2 2" xfId="58"/>
    <cellStyle name="好_2018版收费统计报表（四团修改） 9" xfId="59"/>
    <cellStyle name="注释 2 5 2 4" xfId="60"/>
    <cellStyle name="常规 6 2 5 2 7" xfId="61"/>
    <cellStyle name="常规 5 9 2 2 2" xfId="62"/>
    <cellStyle name="注释 3 2 8 2" xfId="63"/>
    <cellStyle name="强调文字颜色 2 7 3 2 2" xfId="64"/>
    <cellStyle name="常规 4 3 5 2 3 5 2" xfId="65"/>
    <cellStyle name="输入 2 2 2 2 2" xfId="66"/>
    <cellStyle name="常规 5 4 6 4 2" xfId="67"/>
    <cellStyle name="强调文字颜色 2 2 6 5 3 2" xfId="68"/>
    <cellStyle name="汇总 5 5 3 2" xfId="69"/>
    <cellStyle name="强调文字颜色 2 2 8 2 2" xfId="70"/>
    <cellStyle name="强调文字颜色 4 6 5 4" xfId="71"/>
    <cellStyle name="适中 2 6 2" xfId="72"/>
    <cellStyle name="常规 6 3 5 3 4" xfId="73"/>
    <cellStyle name="强调文字颜色 6 2 3 5 4" xfId="74"/>
    <cellStyle name="强调文字颜色 3 2 5 3" xfId="75"/>
    <cellStyle name="强调文字颜色 1 2 5 4 3" xfId="76"/>
    <cellStyle name="强调文字颜色 6 7 8 3" xfId="77"/>
    <cellStyle name="注释 5 4 2" xfId="78"/>
    <cellStyle name="适中 2 3" xfId="79"/>
    <cellStyle name="强调文字颜色 6 7 5 2 2" xfId="80"/>
    <cellStyle name="强调文字颜色 3 2 4 3 2" xfId="81"/>
    <cellStyle name="强调文字颜色 4 6 5 3" xfId="82"/>
    <cellStyle name="适中 2 5 5" xfId="83"/>
    <cellStyle name="注释 2 4" xfId="84"/>
    <cellStyle name="输出 2 4 7 3" xfId="85"/>
    <cellStyle name="常规 6 2 3 3 4 3 2" xfId="86"/>
    <cellStyle name="计算 7 5 3 2" xfId="87"/>
    <cellStyle name="强调文字颜色 4 6 4 3" xfId="88"/>
    <cellStyle name="常规 6 2 3 3 4 2 2" xfId="89"/>
    <cellStyle name="好_四团统计表 2 2 2" xfId="90"/>
    <cellStyle name="注释 2 4 2 9" xfId="91"/>
    <cellStyle name="注释 4 9 2" xfId="92"/>
    <cellStyle name="强调文字颜色 6 7 4 3 2" xfId="93"/>
    <cellStyle name="强调文字颜色 2 6 4 2" xfId="94"/>
    <cellStyle name="强调文字颜色 6 2 3 4 4" xfId="95"/>
    <cellStyle name="计算 6 3" xfId="96"/>
    <cellStyle name="链接单元格 2 4 2 3 2" xfId="97"/>
    <cellStyle name="输入 2 3 7" xfId="98"/>
    <cellStyle name="常规 4 3 5 5 7 2" xfId="99"/>
    <cellStyle name="注释 2 2 9" xfId="100"/>
    <cellStyle name="注释 2 4 2 2 3" xfId="101"/>
    <cellStyle name="适中 7 3 3" xfId="102"/>
    <cellStyle name="常规 6 4 2 4 5" xfId="103"/>
    <cellStyle name="输出 3 8 2" xfId="104"/>
    <cellStyle name="强调文字颜色 5 6 2 3" xfId="105"/>
    <cellStyle name="常规 6 2 2 7 3 2" xfId="106"/>
    <cellStyle name="输入 2 4 3 2" xfId="107"/>
    <cellStyle name="强调文字颜色 2 5 2 2 3" xfId="108"/>
    <cellStyle name="输入 2 2 7 2" xfId="109"/>
    <cellStyle name="输入 2 2 2 3 2" xfId="110"/>
    <cellStyle name="强调文字颜色 3 7 2 4" xfId="111"/>
    <cellStyle name="注释 5 6 2" xfId="112"/>
    <cellStyle name="链接单元格 2 4 2 4 2" xfId="113"/>
    <cellStyle name="汇总 3 2 3 3" xfId="114"/>
    <cellStyle name="强调文字颜色 4 3 3 4 2" xfId="115"/>
    <cellStyle name="常规 6 3 3 4 5 2" xfId="116"/>
    <cellStyle name="强调文字颜色 3 2 6 2" xfId="117"/>
    <cellStyle name="强调文字颜色 4 7 2 3 2" xfId="118"/>
    <cellStyle name="着色 2 3 4" xfId="119"/>
    <cellStyle name="强调文字颜色 2 2 3 2 3 3" xfId="120"/>
    <cellStyle name="常规 7 2 3 8" xfId="121"/>
    <cellStyle name="强调文字颜色 3 2 6 3 3" xfId="122"/>
    <cellStyle name="强调文字颜色 2 2 6 5 4" xfId="123"/>
    <cellStyle name="强调文字颜色 4 7 3 2 2" xfId="124"/>
    <cellStyle name="强调文字颜色 5 5 2 3 2" xfId="125"/>
    <cellStyle name="常规 5 3 6 2 4" xfId="126"/>
    <cellStyle name="常规 7 2 3 4 3 2" xfId="127"/>
    <cellStyle name="常规 6 2 4 3 2 6 2" xfId="128"/>
    <cellStyle name="强调文字颜色 5 5 4 3" xfId="129"/>
    <cellStyle name="汇总 3 3 4 2" xfId="130"/>
    <cellStyle name="强调文字颜色 5 2 4 7 2" xfId="131"/>
    <cellStyle name="警告文本 4 4 2 2" xfId="132"/>
    <cellStyle name="强调文字颜色 6 4 2 2 2" xfId="133"/>
    <cellStyle name="强调文字颜色 5 4 3 2" xfId="134"/>
    <cellStyle name="好_Xl0000169 2 2" xfId="135"/>
    <cellStyle name="输出 3 6" xfId="136"/>
    <cellStyle name="常规 5 7 2 7 3" xfId="137"/>
    <cellStyle name="警告文本 3 7 2" xfId="138"/>
    <cellStyle name="常规 8 3 5" xfId="139"/>
    <cellStyle name="解释性文本 3" xfId="140"/>
    <cellStyle name="常规 6 2 3 3 2 4 2" xfId="141"/>
    <cellStyle name="检查单元格 2 4" xfId="142"/>
    <cellStyle name="强调文字颜色 3 3 4 2 3" xfId="143"/>
    <cellStyle name="强调文字颜色 5 5 2 2 3" xfId="144"/>
    <cellStyle name="强调文字颜色 2 5 4 3 2" xfId="145"/>
    <cellStyle name="强调文字颜色 2 3 6 3" xfId="146"/>
    <cellStyle name="输出 2 2 3 2" xfId="147"/>
    <cellStyle name="强调文字颜色 6 2 3 2 5" xfId="148"/>
    <cellStyle name="强调文字颜色 1 2 7 2 3" xfId="149"/>
    <cellStyle name="常规 7 3 2 7 2" xfId="150"/>
    <cellStyle name="输出 2 4 4 3 2" xfId="151"/>
    <cellStyle name="汇总 2 4 4" xfId="152"/>
    <cellStyle name="常规 7 4 3 8 2" xfId="153"/>
    <cellStyle name="适中 2 6 7" xfId="154"/>
    <cellStyle name="输出 2 6" xfId="155"/>
    <cellStyle name="强调文字颜色 1 7 7 4" xfId="156"/>
    <cellStyle name="强调文字颜色 4 3 3 3 2" xfId="157"/>
    <cellStyle name="检查单元格 6 9" xfId="158"/>
    <cellStyle name="强调文字颜色 5 7 3 2 2" xfId="159"/>
    <cellStyle name="好_海湾镇统计表 7 2" xfId="160"/>
    <cellStyle name="注释 3 2 7 2" xfId="161"/>
    <cellStyle name="着色 5 4" xfId="162"/>
    <cellStyle name="强调文字颜色 3 2 3 3 4" xfId="163"/>
    <cellStyle name="常规 2 7 2 5 2 3" xfId="164"/>
    <cellStyle name="计算 7 3" xfId="165"/>
    <cellStyle name="强调文字颜色 4 2 3 2 4" xfId="166"/>
    <cellStyle name="常规 8 2 10" xfId="167"/>
    <cellStyle name="强调文字颜色 4 7 3 2" xfId="168"/>
    <cellStyle name="常规 7 4 3 3 5" xfId="169"/>
    <cellStyle name="汇总 3 2 3" xfId="170"/>
    <cellStyle name="强调文字颜色 6 4 3 2 2" xfId="171"/>
    <cellStyle name="输入 2 4 4 3 2" xfId="172"/>
    <cellStyle name="强调文字颜色 2 3 4 2 3" xfId="173"/>
    <cellStyle name="解释性文本 4 4 2" xfId="174"/>
    <cellStyle name="解释性文本 2 5" xfId="175"/>
    <cellStyle name="常规 6 2 3 2 6 4" xfId="176"/>
    <cellStyle name="检查单元格 2 3 2 2 2" xfId="177"/>
    <cellStyle name="常规 4 3 3 2 3 4 4 2" xfId="178"/>
    <cellStyle name="强调文字颜色 6 4 3 3" xfId="179"/>
    <cellStyle name="常规 2 3 4 2 9" xfId="180"/>
    <cellStyle name="强调文字颜色 3 2 2 4 3" xfId="181"/>
    <cellStyle name="汇总 2 2 7" xfId="182"/>
    <cellStyle name="常规 6 2 2 3 2 2 2 4" xfId="183"/>
    <cellStyle name="强调文字颜色 6 2 4 8" xfId="184"/>
    <cellStyle name="常规 4 4 4 2 4 2" xfId="185"/>
    <cellStyle name="注释 2 4 2" xfId="186"/>
    <cellStyle name="强调文字颜色 1 3 5 3" xfId="187"/>
    <cellStyle name="常规 4 5 7 2" xfId="188"/>
    <cellStyle name="常规 9 4 2 3 2" xfId="189"/>
    <cellStyle name="强调文字颜色 3 2 3 8" xfId="190"/>
    <cellStyle name="好 6 6 2 2" xfId="191"/>
    <cellStyle name="常规 6 2 6 4 2" xfId="192"/>
    <cellStyle name="常规 5 10 3 3" xfId="193"/>
    <cellStyle name="适中 3 5 2" xfId="194"/>
    <cellStyle name="强调文字颜色 3 2 3 2 4" xfId="195"/>
    <cellStyle name="输入 2 2" xfId="196"/>
    <cellStyle name="输入 4 8 2" xfId="197"/>
    <cellStyle name="输出 4 6" xfId="198"/>
    <cellStyle name="汇总 3 2 5" xfId="199"/>
    <cellStyle name="常规 9 4 2 4 2" xfId="200"/>
    <cellStyle name="常规 4 3 2 2 5 2 3" xfId="201"/>
    <cellStyle name="强调文字颜色 1 7 7 2 3" xfId="202"/>
    <cellStyle name="常规 2 4 17" xfId="203"/>
    <cellStyle name="常规 7 2 2 2 2 5" xfId="204"/>
    <cellStyle name="强调文字颜色 1 5 3 3" xfId="205"/>
    <cellStyle name="常规 2 3 3 5 2 3 5" xfId="206"/>
    <cellStyle name="常规 7 4 4 8" xfId="207"/>
    <cellStyle name="常规 4 3 4 5 2 2 2" xfId="208"/>
    <cellStyle name="注释 2 4 6 2 3" xfId="209"/>
    <cellStyle name="好_2018版收费统计报表 5 2" xfId="210"/>
    <cellStyle name="适中 5 2 2" xfId="211"/>
    <cellStyle name="强调文字颜色 3 2 2 3 3" xfId="212"/>
    <cellStyle name="好_四团统计表 2 4" xfId="213"/>
    <cellStyle name="输入 2 4 4 2 2" xfId="214"/>
    <cellStyle name="注释 2 6 2 7 2" xfId="215"/>
    <cellStyle name="常规 6 9 4" xfId="216"/>
    <cellStyle name="常规 8 6 9" xfId="217"/>
    <cellStyle name="解释性文本 3 6 2" xfId="218"/>
    <cellStyle name="解释性文本 3 4 2" xfId="219"/>
    <cellStyle name="警告文本 4 3 2 2" xfId="220"/>
    <cellStyle name="常规 6 2 3 2 3 4 4" xfId="221"/>
    <cellStyle name="常规 6 4 3 5" xfId="222"/>
    <cellStyle name="强调文字颜色 2 5 3 3" xfId="223"/>
    <cellStyle name="常规 7 6 2 4 5" xfId="224"/>
    <cellStyle name="注释 3 2 5 4" xfId="225"/>
    <cellStyle name="强调文字颜色 4 2 2 4 4" xfId="226"/>
    <cellStyle name="常规 5 7 3 7 2" xfId="227"/>
    <cellStyle name="注释 2 4 2 4 3" xfId="228"/>
    <cellStyle name="强调文字颜色 4 7 5" xfId="229"/>
    <cellStyle name="强调文字颜色 3 7 5" xfId="230"/>
    <cellStyle name="常规 9 3 2 4 3" xfId="231"/>
    <cellStyle name="常规 6 2 4 2 2 3 4" xfId="232"/>
    <cellStyle name="警告文本 2 6 2" xfId="233"/>
    <cellStyle name="计算 6 5 3 2" xfId="234"/>
    <cellStyle name="常规 6 2 3 3 3 4" xfId="235"/>
    <cellStyle name="链接单元格 2 5 3 2 2" xfId="236"/>
    <cellStyle name="计算 5 5 2" xfId="237"/>
    <cellStyle name="常规 5 4 4 3 3 2" xfId="238"/>
    <cellStyle name="强调文字颜色 6 7 2 3 2" xfId="239"/>
    <cellStyle name="强调文字颜色 6 2 4 3 5" xfId="240"/>
    <cellStyle name="常规 5 3 2 5 3 2 2" xfId="241"/>
    <cellStyle name="常规 4 3 4 4 4 2" xfId="242"/>
    <cellStyle name="常规 4 3 3 2 3 4 6" xfId="243"/>
    <cellStyle name="常规 4 4 6 3 2" xfId="244"/>
    <cellStyle name="常规 6 3 2 6" xfId="245"/>
    <cellStyle name="常规 6 2 3 3 2 4 3" xfId="246"/>
    <cellStyle name="常规 7 2 2 6 5" xfId="247"/>
    <cellStyle name="常规 5 9 5 3" xfId="248"/>
    <cellStyle name="强调文字颜色 5 3 3 2" xfId="249"/>
    <cellStyle name="强调文字颜色 3 3 5 3" xfId="250"/>
    <cellStyle name="强调文字颜色 2 7 6 2" xfId="251"/>
    <cellStyle name="输出 2 4 4" xfId="252"/>
    <cellStyle name="输入 2 4 5" xfId="253"/>
    <cellStyle name="常规 5 4 2 5 2 3" xfId="254"/>
    <cellStyle name="输出 2 2 4" xfId="255"/>
    <cellStyle name="输出 2 7 2 2" xfId="256"/>
    <cellStyle name="常规 4 3 2 4 2 4 3 2" xfId="257"/>
    <cellStyle name="强调文字颜色 5 6 6 3" xfId="258"/>
    <cellStyle name="注释 7 9 2" xfId="259"/>
    <cellStyle name="常规 6 2 3 3 7 2" xfId="260"/>
    <cellStyle name="警告文本 2 4" xfId="261"/>
    <cellStyle name="强调文字颜色 4 7 6 2" xfId="262"/>
    <cellStyle name="解释性文本 2 2 5" xfId="263"/>
    <cellStyle name="常规 6 2 3 2 2 2 7" xfId="264"/>
    <cellStyle name="强调文字颜色 1 5 2 4" xfId="265"/>
    <cellStyle name="常规 9 2 4 3" xfId="266"/>
    <cellStyle name="强调文字颜色 2 3 2 2" xfId="267"/>
    <cellStyle name="输出 2 6 3 3 2" xfId="268"/>
    <cellStyle name="强调文字颜色 2 7 7 3" xfId="269"/>
    <cellStyle name="适中 2 6 2 3 2" xfId="270"/>
    <cellStyle name="常规 5 2 2 3 10" xfId="271"/>
    <cellStyle name="输入 2 2 2 4 2" xfId="272"/>
    <cellStyle name="强调文字颜色 1 4 4 3" xfId="273"/>
    <cellStyle name="常规 4 6 6 2" xfId="274"/>
    <cellStyle name="强调文字颜色 3 2 6 3 4" xfId="275"/>
    <cellStyle name="检查单元格 2 4 4 3" xfId="276"/>
    <cellStyle name="强调文字颜色 3 2 4 2 5" xfId="277"/>
    <cellStyle name="强调文字颜色 3 2 11 2" xfId="278"/>
    <cellStyle name="强调文字颜色 5 6 4 3" xfId="279"/>
    <cellStyle name="常规 3 3 3 2 2 2 5" xfId="280"/>
    <cellStyle name="常规 4 2 5 2 2 2 3" xfId="281"/>
    <cellStyle name="常规 4 2 4 3 7" xfId="282"/>
    <cellStyle name="输入 4 5" xfId="283"/>
    <cellStyle name="强调文字颜色 5 2 2 5 4" xfId="284"/>
    <cellStyle name="强调文字颜色 6 3 4" xfId="285"/>
    <cellStyle name="链接单元格 2 6 4" xfId="286"/>
    <cellStyle name="强调文字颜色 2 2 6 3 2 2" xfId="287"/>
    <cellStyle name="好 5 3 2" xfId="288"/>
    <cellStyle name="输入 2 2 4 2" xfId="289"/>
    <cellStyle name="强调文字颜色 2 4 4 3 2" xfId="290"/>
    <cellStyle name="常规 4 3 2 2 2 2 2 5 2" xfId="291"/>
    <cellStyle name="常规 5 2 2 3 2 2 3" xfId="292"/>
    <cellStyle name="常规 9 4 2 2 2" xfId="293"/>
    <cellStyle name="强调文字颜色 5 3 3 5" xfId="294"/>
    <cellStyle name="注释 2 6 3 3 2" xfId="295"/>
    <cellStyle name="常规 7 6 2 4 3 2" xfId="296"/>
    <cellStyle name="常规 7 3 3 4 4" xfId="297"/>
    <cellStyle name="强调文字颜色 5 4 3" xfId="298"/>
    <cellStyle name="常规 6 3 5 6 2" xfId="299"/>
    <cellStyle name="强调文字颜色 2 7 7 2" xfId="300"/>
    <cellStyle name="强调文字颜色 4 3 3 2" xfId="301"/>
    <cellStyle name="强调文字颜色 1 2 8 3 2" xfId="302"/>
    <cellStyle name="强调文字颜色 6 5 2 3 2" xfId="303"/>
    <cellStyle name="强调文字颜色 5 2 3 3 5" xfId="304"/>
    <cellStyle name="常规 6 3 3 2 3 6 2" xfId="305"/>
    <cellStyle name="输出 3 5 2 2" xfId="306"/>
    <cellStyle name="常规 9 2 2 2 4" xfId="307"/>
    <cellStyle name="适中 2 4 5" xfId="308"/>
    <cellStyle name="好 2 6 3 2" xfId="309"/>
    <cellStyle name="好_2018版收费统计报表（四团修改） 2 4 2" xfId="310"/>
    <cellStyle name="强调文字颜色 4 2 6 5 2" xfId="311"/>
    <cellStyle name="强调文字颜色 4 5 2 3" xfId="312"/>
    <cellStyle name="强调文字颜色 4 3 2 2 2" xfId="313"/>
    <cellStyle name="链接单元格 2 2 5 2" xfId="314"/>
    <cellStyle name="输入 2 3 7 2" xfId="315"/>
    <cellStyle name="常规 9 4 2 8" xfId="316"/>
    <cellStyle name="计算 6 6" xfId="317"/>
    <cellStyle name="强调文字颜色 4 6 4 4" xfId="318"/>
    <cellStyle name="注释 2 5 3 3 2" xfId="319"/>
    <cellStyle name="常规 4 2 3 2 2 2 4 2 2" xfId="320"/>
    <cellStyle name="输入 2 3 6" xfId="321"/>
    <cellStyle name="警告文本 2 2" xfId="322"/>
    <cellStyle name="解释性文本 3 7 2" xfId="323"/>
    <cellStyle name="常规 4 6 3 5 2 2" xfId="324"/>
    <cellStyle name="汇总 2 5 3 2" xfId="325"/>
    <cellStyle name="注释 2 4 2 5" xfId="326"/>
    <cellStyle name="适中 7 2 2" xfId="327"/>
    <cellStyle name="汇总 3 2 2 2" xfId="328"/>
    <cellStyle name="注释 2 4 3 5" xfId="329"/>
    <cellStyle name="常规 4 2 2 5 3 6" xfId="330"/>
    <cellStyle name="汇总 2 5 4 2" xfId="331"/>
    <cellStyle name="注释 5 3 2 3" xfId="332"/>
    <cellStyle name="常规 9 3 3 2 3 4" xfId="333"/>
    <cellStyle name="常规 4 6 2 2 7 2" xfId="334"/>
    <cellStyle name="解释性文本 5 2" xfId="335"/>
    <cellStyle name="强调文字颜色 4 2 10 2" xfId="336"/>
    <cellStyle name="注释 2 3 6 2 3" xfId="337"/>
    <cellStyle name="常规 4 3 4 4 3 6" xfId="338"/>
    <cellStyle name="好_Xl0000169 6" xfId="339"/>
    <cellStyle name="常规 6 2 5 9" xfId="340"/>
    <cellStyle name="计算 2 3 8 2" xfId="341"/>
    <cellStyle name="常规 7 2 3 3 2" xfId="342"/>
    <cellStyle name="强调文字颜色 3 2 2 2 4" xfId="343"/>
    <cellStyle name="强调文字颜色 1 4 5 3 2" xfId="344"/>
    <cellStyle name="强调文字颜色 6 2 3 2 4" xfId="345"/>
    <cellStyle name="常规 6 2 2 2 3 2 5" xfId="346"/>
    <cellStyle name="强调文字颜色 2 7 5 2" xfId="347"/>
    <cellStyle name="检查单元格 6 7 2 3" xfId="348"/>
    <cellStyle name="强调文字颜色 5 4 4" xfId="349"/>
    <cellStyle name="常规 8 3 4 2" xfId="350"/>
    <cellStyle name="强调文字颜色 2 3 3 2" xfId="351"/>
    <cellStyle name="常规 4 3 2 3 2 3 2 4 3 2" xfId="352"/>
    <cellStyle name="强调文字颜色 6 2 3 6" xfId="353"/>
    <cellStyle name="汇总 2 8 4" xfId="354"/>
    <cellStyle name="常规 4 2 3 5 7 2" xfId="355"/>
    <cellStyle name="常规 7 3 2 3 2 2" xfId="356"/>
    <cellStyle name="适中 6 3 3 2" xfId="357"/>
    <cellStyle name="汇总 2 3 5" xfId="358"/>
    <cellStyle name="计算 2 2 7 2" xfId="359"/>
    <cellStyle name="常规 7 2 3 3 6" xfId="360"/>
    <cellStyle name="强调文字颜色 1 3 2 3 3" xfId="361"/>
    <cellStyle name="注释 2 6 2 3 4" xfId="362"/>
    <cellStyle name="常规 2 3 3 3 3 3 5" xfId="363"/>
    <cellStyle name="检查单元格 2 10 2" xfId="364"/>
    <cellStyle name="常规 7 4 2 5" xfId="365"/>
    <cellStyle name="警告文本 3 2" xfId="366"/>
    <cellStyle name="常规 7 2 2 3 3" xfId="367"/>
    <cellStyle name="常规 9 2 2 2 2 2 2 2" xfId="368"/>
    <cellStyle name="常规 5 5 4 2 2" xfId="369"/>
    <cellStyle name="强调文字颜色 3 2 3 5" xfId="370"/>
    <cellStyle name="常规 6 2 5 3 5 2 2" xfId="371"/>
    <cellStyle name="解释性文本 5" xfId="372"/>
    <cellStyle name="常规 3 7 3 2 7" xfId="373"/>
    <cellStyle name="强调文字颜色 6 2 3 7 2" xfId="374"/>
    <cellStyle name="常规 3 2 4 6 2 3" xfId="375"/>
    <cellStyle name="着色 4 3 4" xfId="376"/>
    <cellStyle name="解释性文本 2 5 2 2" xfId="377"/>
    <cellStyle name="好_金海社区统计报表 7" xfId="378"/>
    <cellStyle name="常规 4 3 2 3 3 2" xfId="379"/>
    <cellStyle name="常规 6 2 5 3 2 3 2 2" xfId="380"/>
    <cellStyle name="强调文字颜色 4 2 2 3 4" xfId="381"/>
    <cellStyle name="强调文字颜色 5 7 2 2" xfId="382"/>
    <cellStyle name="解释性文本 4" xfId="383"/>
    <cellStyle name="强调文字颜色 3 2 10" xfId="384"/>
    <cellStyle name="常规 4 3 7 2 3 3 2" xfId="385"/>
    <cellStyle name="强调文字颜色 6 4 5 2 2" xfId="386"/>
    <cellStyle name="常规 9 2 2 2 7 2" xfId="387"/>
    <cellStyle name="强调文字颜色 2 2 6 4 4" xfId="388"/>
    <cellStyle name="注释 2 4 2 5 3" xfId="389"/>
    <cellStyle name="着色 1 5 2" xfId="390"/>
    <cellStyle name="常规 6 6 9" xfId="391"/>
    <cellStyle name="常规 7 2 2 3 4" xfId="392"/>
    <cellStyle name="常规 6 10 2" xfId="393"/>
    <cellStyle name="常规 4 3 4 12 2" xfId="394"/>
    <cellStyle name="汇总 2 3 4" xfId="395"/>
    <cellStyle name="强调文字颜色 6 3 2 2 2" xfId="396"/>
    <cellStyle name="常规 6 8 6" xfId="397"/>
    <cellStyle name="汇总 4 5 3 2" xfId="398"/>
    <cellStyle name="强调文字颜色 4 2 4 4 2 3" xfId="399"/>
    <cellStyle name="强调文字颜色 6 2 4 7" xfId="400"/>
    <cellStyle name="适中 2 4 2 3 2" xfId="401"/>
    <cellStyle name="汇总 4 2 3" xfId="402"/>
    <cellStyle name="常规 4 5 2 3 4 6 2" xfId="403"/>
    <cellStyle name="强调文字颜色 6 7 5 3" xfId="404"/>
    <cellStyle name="注释 2 4 2 4 2" xfId="405"/>
    <cellStyle name="链接单元格 2 2 4 2" xfId="406"/>
    <cellStyle name="常规 6 2 6 7 2" xfId="407"/>
    <cellStyle name="计算 2 4 2 4 2" xfId="408"/>
    <cellStyle name="强调文字颜色 6 6 3 3" xfId="409"/>
    <cellStyle name="检查单元格 3 5" xfId="410"/>
    <cellStyle name="强调文字颜色 3 6 4 3 2" xfId="411"/>
    <cellStyle name="常规 3 6 6" xfId="412"/>
    <cellStyle name="强调文字颜色 1 2 4 3 4 2" xfId="413"/>
    <cellStyle name="强调文字颜色 2 7 6 2 2" xfId="414"/>
    <cellStyle name="计算 7 7 2" xfId="415"/>
    <cellStyle name="强调文字颜色 5 2 2 5 2" xfId="416"/>
    <cellStyle name="强调文字颜色 6 4 6 2" xfId="417"/>
    <cellStyle name="强调文字颜色 5 5 4" xfId="418"/>
    <cellStyle name="常规 6 3 5 6" xfId="419"/>
    <cellStyle name="强调文字颜色 4 3 2" xfId="420"/>
    <cellStyle name="强调文字颜色 2 2 6 4 3 2" xfId="421"/>
    <cellStyle name="常规 3 3 2 5 2 3" xfId="422"/>
    <cellStyle name="常规 4 5 2 2 7" xfId="423"/>
    <cellStyle name="注释 2 4 6 4" xfId="424"/>
    <cellStyle name="输入 2 3 4 2" xfId="425"/>
    <cellStyle name="常规 4 6 2 7" xfId="426"/>
    <cellStyle name="注释 6 3 2 3" xfId="427"/>
    <cellStyle name="汇总 2 8" xfId="428"/>
    <cellStyle name="常规 4 7 3 2 5 2" xfId="429"/>
    <cellStyle name="常规 6 6 5 2" xfId="430"/>
    <cellStyle name="强调文字颜色 5 7 3 3 2" xfId="431"/>
    <cellStyle name="计算 5 4 2" xfId="432"/>
    <cellStyle name="常规 6 2 3 3 2 4" xfId="433"/>
    <cellStyle name="强调文字颜色 4 6 6 2" xfId="434"/>
    <cellStyle name="链接单元格 2 8 3 2" xfId="435"/>
    <cellStyle name="强调文字颜色 4 3 4" xfId="436"/>
    <cellStyle name="常规 3 7 5 10" xfId="437"/>
    <cellStyle name="常规 4 5 5 7 2" xfId="438"/>
    <cellStyle name="着色 3 5" xfId="439"/>
    <cellStyle name="常规 6 3 3 2 3 5 2" xfId="440"/>
    <cellStyle name="注释 5 2 4" xfId="441"/>
    <cellStyle name="常规 5 9 3 3 3" xfId="442"/>
    <cellStyle name="强调文字颜色 2 3 5 3" xfId="443"/>
    <cellStyle name="强调文字颜色 5 2 10" xfId="444"/>
    <cellStyle name="计算 4 5 3" xfId="445"/>
    <cellStyle name="好_青村统计表 3 2 2" xfId="446"/>
    <cellStyle name="常规 3 2 4 2 3 2 3 3 3" xfId="447"/>
    <cellStyle name="强调文字颜色 5 7 8 3" xfId="448"/>
    <cellStyle name="强调文字颜色 6 5 5 2 2" xfId="449"/>
    <cellStyle name="常规 4 2 5 2 5 2" xfId="450"/>
    <cellStyle name="常规 5 2 2 2 3 2 2" xfId="451"/>
    <cellStyle name="强调文字颜色 5 2 3 3 4" xfId="452"/>
    <cellStyle name="常规 8 4 3 5 2" xfId="453"/>
    <cellStyle name="常规 3 5 2 3 13" xfId="454"/>
    <cellStyle name="常规 9 3 2 2 5" xfId="455"/>
    <cellStyle name="好_青村统计表 2 3 2 2" xfId="456"/>
    <cellStyle name="强调文字颜色 4 2 3 3 4 2" xfId="457"/>
    <cellStyle name="常规 3 6 2 2 7 2" xfId="458"/>
    <cellStyle name="注释 3 4 2" xfId="459"/>
    <cellStyle name="常规 6 6 5" xfId="460"/>
    <cellStyle name="强调文字颜色 1 4 2 3 3" xfId="461"/>
    <cellStyle name="常规 4 3 2 2 2 2 3 6" xfId="462"/>
    <cellStyle name="常规 7 3 3 4 5" xfId="463"/>
    <cellStyle name="强调文字颜色 3 2 4 4 4" xfId="464"/>
    <cellStyle name="强调文字颜色 6 2 2 3 5" xfId="465"/>
    <cellStyle name="常规 7 3 3 3 4 3" xfId="466"/>
    <cellStyle name="注释 2 4 2 5 3 2" xfId="467"/>
    <cellStyle name="强调文字颜色 3 7 7 4" xfId="468"/>
    <cellStyle name="强调文字颜色 2 7 6" xfId="469"/>
    <cellStyle name="常规 5 4 2 4 9" xfId="470"/>
    <cellStyle name="强调文字颜色 5 3 2 4" xfId="471"/>
    <cellStyle name="强调文字颜色 2 6 6 3" xfId="472"/>
    <cellStyle name="计算 2 4 5 2 2" xfId="473"/>
    <cellStyle name="常规 3 3 4 3 7 2" xfId="474"/>
    <cellStyle name="强调文字颜色 1 2 6 2 4" xfId="475"/>
    <cellStyle name="常规 8 6 2 2 4" xfId="476"/>
    <cellStyle name="常规 9 7 3 2" xfId="477"/>
    <cellStyle name="强调文字颜色 5 5 5 2" xfId="478"/>
    <cellStyle name="强调文字颜色 4 2 3 4 2 2" xfId="479"/>
    <cellStyle name="汇总 2 6 2 3 2" xfId="480"/>
    <cellStyle name="常规 5 4 6 2 3 2" xfId="481"/>
    <cellStyle name="常规 7 4 2 2 5 2" xfId="482"/>
    <cellStyle name="强调文字颜色 5 2 3 7" xfId="483"/>
    <cellStyle name="常规 3 2 2 5 2 5 3" xfId="484"/>
    <cellStyle name="强调文字颜色 6 2 3 3 4" xfId="485"/>
    <cellStyle name="常规 6 2 5 2 5 2" xfId="486"/>
    <cellStyle name="常规 9 4 2 2 3 2 2" xfId="487"/>
    <cellStyle name="常规 5 5 5 3" xfId="488"/>
    <cellStyle name="强调文字颜色 2 3 3 4" xfId="489"/>
    <cellStyle name="常规 4 6 3 6 2 2" xfId="490"/>
    <cellStyle name="强调文字颜色 4 7 4 4" xfId="491"/>
    <cellStyle name="警告文本 5 3 2 2" xfId="492"/>
    <cellStyle name="强调文字颜色 2 2 6 3" xfId="493"/>
    <cellStyle name="汇总 2 2 4 3" xfId="494"/>
    <cellStyle name="强调文字颜色 5 3 3 2 2" xfId="495"/>
    <cellStyle name="常规 4 3 2 2 4 2 2 3" xfId="496"/>
    <cellStyle name="计算 6 4 2" xfId="497"/>
    <cellStyle name="常规 7 6 2 3 5" xfId="498"/>
    <cellStyle name="常规 8 6 2 3 5" xfId="499"/>
    <cellStyle name="常规 6 2 3 2 4 2" xfId="500"/>
    <cellStyle name="常规 4 3 8 2 2 3" xfId="501"/>
    <cellStyle name="常规 9 2 3 2 5" xfId="502"/>
    <cellStyle name="强调文字颜色 5 5 6 3" xfId="503"/>
    <cellStyle name="输出 2 5 4 2 3" xfId="504"/>
    <cellStyle name="强调文字颜色 3 3 6 3" xfId="505"/>
    <cellStyle name="强调文字颜色 2 2 5 3 2" xfId="506"/>
    <cellStyle name="强调文字颜色 2 2 6 2" xfId="507"/>
    <cellStyle name="强调文字颜色 4 2 11 3" xfId="508"/>
    <cellStyle name="常规 6 5 5 4 2" xfId="509"/>
    <cellStyle name="适中 2 4 2 2 2" xfId="510"/>
    <cellStyle name="强调文字颜色 6 2 3 7" xfId="511"/>
    <cellStyle name="适中 2 5 2" xfId="512"/>
    <cellStyle name="常规 6 3 5 2 4" xfId="513"/>
    <cellStyle name="常规 7 4 2 8 2" xfId="514"/>
    <cellStyle name="适中 7 3 2" xfId="515"/>
    <cellStyle name="常规 6 3 2 6 2" xfId="516"/>
    <cellStyle name="着色 1 4 2" xfId="517"/>
    <cellStyle name="好_Xl0000153 5" xfId="518"/>
    <cellStyle name="汇总 2 3 3" xfId="519"/>
    <cellStyle name="强调文字颜色 3 2 8 2 2" xfId="520"/>
    <cellStyle name="常规 9 5 2 5 2" xfId="521"/>
    <cellStyle name="汇总 2 6 4" xfId="522"/>
    <cellStyle name="强调文字颜色 4 7 3 3 2" xfId="523"/>
    <cellStyle name="强调文字颜色 4 2 5 8" xfId="524"/>
    <cellStyle name="常规 4 4 3 3 5 3 2" xfId="525"/>
    <cellStyle name="好_青村统计表 7 3 2" xfId="526"/>
    <cellStyle name="常规 5 9 5" xfId="527"/>
    <cellStyle name="常规 3 8 2 6 2" xfId="528"/>
    <cellStyle name="强调文字颜色 3 2 9 3 2" xfId="529"/>
    <cellStyle name="强调文字颜色 3 2 5 5 3 2" xfId="530"/>
    <cellStyle name="强调文字颜色 3 2 5 5 2 2" xfId="531"/>
    <cellStyle name="强调文字颜色 3 2 4 3" xfId="532"/>
    <cellStyle name="强调文字颜色 3 4 4 3 2" xfId="533"/>
    <cellStyle name="检查单元格 2 4 5 2" xfId="534"/>
    <cellStyle name="强调文字颜色 4 7 2 2 2" xfId="535"/>
    <cellStyle name="常规 8 3 3 4 6" xfId="536"/>
    <cellStyle name="常规 4 4 2 2 3 2 4 2" xfId="537"/>
    <cellStyle name="强调文字颜色 1 7 2 2 2" xfId="538"/>
    <cellStyle name="常规 6 2 2 2 9" xfId="539"/>
    <cellStyle name="常规 5 9 3" xfId="540"/>
    <cellStyle name="强调文字颜色 5 7 6" xfId="541"/>
    <cellStyle name="计算 7 6 3 2" xfId="542"/>
    <cellStyle name="常规 8 2 2 4 2 2" xfId="543"/>
    <cellStyle name="强调文字颜色 5 2 2" xfId="544"/>
    <cellStyle name="常规 5 4 13 2" xfId="545"/>
    <cellStyle name="常规 6 3 4 3 4" xfId="546"/>
    <cellStyle name="常规 9 3 8 2" xfId="547"/>
    <cellStyle name="输出 2 5 2 2" xfId="548"/>
    <cellStyle name="常规 7 2 2 2 4 6" xfId="549"/>
    <cellStyle name="常规 4 3 2 4 2 2 3 2" xfId="550"/>
    <cellStyle name="强调文字颜色 4 2 6 2 3" xfId="551"/>
    <cellStyle name="注释 6 6 2" xfId="552"/>
    <cellStyle name="强调文字颜色 3 3 4 2 2" xfId="553"/>
    <cellStyle name="强调文字颜色 3 2 6 2 4" xfId="554"/>
    <cellStyle name="输出 2 3 3" xfId="555"/>
    <cellStyle name="常规 4 4 4 2" xfId="556"/>
    <cellStyle name="强调文字颜色 4 2 7 2" xfId="557"/>
    <cellStyle name="常规 4 3 4 5 4 3" xfId="558"/>
    <cellStyle name="强调文字颜色 1 5 4 3 2" xfId="559"/>
    <cellStyle name="常规 4 3 3 2 4 3 3" xfId="560"/>
    <cellStyle name="强调文字颜色 2 7 6 3" xfId="561"/>
    <cellStyle name="常规 4 6 2 9 2" xfId="562"/>
    <cellStyle name="输出 2 6 3 2 2" xfId="563"/>
    <cellStyle name="常规 8 3 5 3" xfId="564"/>
    <cellStyle name="检查单元格 2 2 7 2" xfId="565"/>
    <cellStyle name="解释性文本 3 2 4" xfId="566"/>
    <cellStyle name="常规 9 3 2 3 3" xfId="567"/>
    <cellStyle name="常规 4 3 5 2 2 2 3" xfId="568"/>
    <cellStyle name="强调文字颜色 6 2 9 3 2" xfId="569"/>
    <cellStyle name="常规 7 4 2 8" xfId="570"/>
    <cellStyle name="常规 4 3 3 5 4 3 2" xfId="571"/>
    <cellStyle name="计算 6 6 2" xfId="572"/>
    <cellStyle name="输出 2 2 3 4" xfId="573"/>
    <cellStyle name="强调文字颜色 6 4 5 2 3" xfId="574"/>
    <cellStyle name="注释 2 2 2 4 2" xfId="575"/>
    <cellStyle name="计算 7 4 2" xfId="576"/>
    <cellStyle name="适中 2 3 2 4 2" xfId="577"/>
    <cellStyle name="汇总 6 5 2 2" xfId="578"/>
    <cellStyle name="常规 5 8 5 2 2" xfId="579"/>
    <cellStyle name="强调文字颜色 2 6 4 2 3" xfId="580"/>
    <cellStyle name="常规 4 3 3 2 8 2" xfId="581"/>
    <cellStyle name="常规 6 2 2 3 4 2 2" xfId="582"/>
    <cellStyle name="常规 6 2 6 2 4 2 2" xfId="583"/>
    <cellStyle name="常规 4 5 2 2 5 3 2" xfId="584"/>
    <cellStyle name="着色 5 5 2" xfId="585"/>
    <cellStyle name="好_青村统计表 2 6 3" xfId="586"/>
    <cellStyle name="常规 7 4 3 7 2" xfId="587"/>
    <cellStyle name="输入 6 4 3" xfId="588"/>
    <cellStyle name="强调文字颜色 3 7 7 3" xfId="589"/>
    <cellStyle name="强调文字颜色 2 7 5" xfId="590"/>
    <cellStyle name="常规 6 4 4 5 2" xfId="591"/>
    <cellStyle name="常规 4 2 5 3 7 2" xfId="592"/>
    <cellStyle name="计算 6 7 2" xfId="593"/>
    <cellStyle name="常规 4 3 3 2 2 4 4" xfId="594"/>
    <cellStyle name="常规 4 3 5 4 2 3 2" xfId="595"/>
    <cellStyle name="适中 7 3 2 2" xfId="596"/>
    <cellStyle name="常规 3 3 3 2 3 5 2 2" xfId="597"/>
    <cellStyle name="强调文字颜色 5 2 4 2 5" xfId="598"/>
    <cellStyle name="汇总 5 3 3 2" xfId="599"/>
    <cellStyle name="好_Xl0000168" xfId="600"/>
    <cellStyle name="输出 2 8" xfId="601"/>
    <cellStyle name="强调文字颜色 4 6 3 3" xfId="602"/>
    <cellStyle name="常规 8 6 8 2" xfId="603"/>
    <cellStyle name="常规 4 3 2 5 2 2 3 2" xfId="604"/>
    <cellStyle name="强调文字颜色 5 2 3 3 4 2" xfId="605"/>
    <cellStyle name="强调文字颜色 3 7 7 2 2" xfId="606"/>
    <cellStyle name="强调文字颜色 2 7 4 2" xfId="607"/>
    <cellStyle name="常规 4 3 4 5 5 3 2" xfId="608"/>
    <cellStyle name="解释性文本 5 7 2" xfId="609"/>
    <cellStyle name="常规 3 9 4 2 2" xfId="610"/>
    <cellStyle name="常规 6 4 2 2 7" xfId="611"/>
    <cellStyle name="强调文字颜色 2 7 4" xfId="612"/>
    <cellStyle name="强调文字颜色 3 7 7 2" xfId="613"/>
    <cellStyle name="好 2 2 2 3" xfId="614"/>
    <cellStyle name="强调文字颜色 3 4 5 3 2" xfId="615"/>
    <cellStyle name="输出 2 3" xfId="616"/>
    <cellStyle name="输出 3 5 2" xfId="617"/>
    <cellStyle name="常规 6 5 2 5 2 2" xfId="618"/>
    <cellStyle name="常规 4 7 5 4" xfId="619"/>
    <cellStyle name="常规 4 3 3 2 3 4 2 2" xfId="620"/>
    <cellStyle name="常规 2 4 2 5 3 3" xfId="621"/>
    <cellStyle name="常规 6 3 2 3 2 3 3 2" xfId="622"/>
    <cellStyle name="常规 8 10 2" xfId="623"/>
    <cellStyle name="常规 7 6 2 2 5" xfId="624"/>
    <cellStyle name="计算 6 3 2" xfId="625"/>
    <cellStyle name="常规 3 3 4 2 2 4 3" xfId="626"/>
    <cellStyle name="强调文字颜色 1 2 5 5 2" xfId="627"/>
    <cellStyle name="注释 4 3 3 2" xfId="628"/>
    <cellStyle name="汇总 5 4 2 2" xfId="629"/>
    <cellStyle name="强调文字颜色 2 5 3 2 3" xfId="630"/>
    <cellStyle name="常规 7 4 2 6" xfId="631"/>
    <cellStyle name="常规 5 3 2 3 2 2 3" xfId="632"/>
    <cellStyle name="常规 4 4 2 5" xfId="633"/>
    <cellStyle name="常规 6 9 3" xfId="634"/>
    <cellStyle name="强调文字颜色 2 4 5 3 2" xfId="635"/>
    <cellStyle name="强调文字颜色 2 2 6 3 2 3" xfId="636"/>
    <cellStyle name="常规 6 2 4 3 2 4 4" xfId="637"/>
    <cellStyle name="常规 5 10 9" xfId="638"/>
    <cellStyle name="好_海湾镇统计表 8 2 2" xfId="639"/>
    <cellStyle name="强调文字颜色 3 3 3 3 3" xfId="640"/>
    <cellStyle name="好_2018版收费统计报表 奉城(4) 5 2" xfId="641"/>
    <cellStyle name="常规 4 3 2 3 2 2 2 2 4" xfId="642"/>
    <cellStyle name="强调文字颜色 3 2 3 4 4" xfId="643"/>
    <cellStyle name="常规 4 3 3 2 4 3" xfId="644"/>
    <cellStyle name="强调文字颜色 2 4 6 2" xfId="645"/>
    <cellStyle name="强调文字颜色 2 3 3" xfId="646"/>
    <cellStyle name="强调文字颜色 5 5 3 2" xfId="647"/>
    <cellStyle name="好_奉城统计表  2 7 4" xfId="648"/>
    <cellStyle name="解释性文本 3 5" xfId="649"/>
    <cellStyle name="解释性文本 4 5 2" xfId="650"/>
    <cellStyle name="强调文字颜色 2 2 7 2 3" xfId="651"/>
    <cellStyle name="常规 4 4 2 3 4 3 2" xfId="652"/>
    <cellStyle name="输出 2 3 4" xfId="653"/>
    <cellStyle name="常规 4 5 5 4" xfId="654"/>
    <cellStyle name="强调文字颜色 1 3 3 5" xfId="655"/>
    <cellStyle name="强调文字颜色 5 2 2 5 2 2" xfId="656"/>
    <cellStyle name="常规 4 3 3 2 3 2 2 2" xfId="657"/>
    <cellStyle name="常规 7 4 2 7 2" xfId="658"/>
    <cellStyle name="计算 6 3 2 2" xfId="659"/>
    <cellStyle name="强调文字颜色 2 2 5 5 4" xfId="660"/>
    <cellStyle name="输入 6 5 3" xfId="661"/>
    <cellStyle name="检查单元格 2 3 6 2" xfId="662"/>
    <cellStyle name="计算 5 2 3" xfId="663"/>
    <cellStyle name="好_青村统计表 2 5 3" xfId="664"/>
    <cellStyle name="强调文字颜色 5 2 2 3 4 2" xfId="665"/>
    <cellStyle name="常规 4 3 4 10 3" xfId="666"/>
    <cellStyle name="常规 3 4 6 2 2" xfId="667"/>
    <cellStyle name="适中 2 6 4" xfId="668"/>
    <cellStyle name="输出 4 6 3" xfId="669"/>
    <cellStyle name="常规 4 2 3 2 3 4 5 2" xfId="670"/>
    <cellStyle name="强调文字颜色 3 2 9 2 2" xfId="671"/>
    <cellStyle name="常规 7 2 3 2 3 2" xfId="672"/>
    <cellStyle name="常规 9 3 2 2 3 2" xfId="673"/>
    <cellStyle name="强调文字颜色 3 2 5 5 2 3" xfId="674"/>
    <cellStyle name="计算 4 5 3 2" xfId="675"/>
    <cellStyle name="常规 6 2 2 4 2 3 3" xfId="676"/>
    <cellStyle name="强调文字颜色 5 6 3 3" xfId="677"/>
    <cellStyle name="常规 4 2 5 3 5" xfId="678"/>
    <cellStyle name="强调文字颜色 6 5 6 2" xfId="679"/>
    <cellStyle name="计算 6 5" xfId="680"/>
    <cellStyle name="常规 4 2 2 13" xfId="681"/>
    <cellStyle name="着色 1 3 3" xfId="682"/>
    <cellStyle name="常规 7 6 9" xfId="683"/>
    <cellStyle name="常规 6 2 5 3 5 2" xfId="684"/>
    <cellStyle name="输出 2 7 2" xfId="685"/>
    <cellStyle name="注释 2 5 3" xfId="686"/>
    <cellStyle name="好_金海社区统计报表 2 5 2" xfId="687"/>
    <cellStyle name="注释 2 6 2 3 2 3" xfId="688"/>
    <cellStyle name="常规 4 3 3 2 5 2" xfId="689"/>
    <cellStyle name="常规 6 3 3 5 7" xfId="690"/>
    <cellStyle name="常规 3 3 4 4 2 2" xfId="691"/>
    <cellStyle name="汇总 2 6 4 2 3" xfId="692"/>
    <cellStyle name="强调文字颜色 4 7 9" xfId="693"/>
    <cellStyle name="好_2018版收费统计报表 奉城(4) 4 3" xfId="694"/>
    <cellStyle name="强调文字颜色 2 2 4 2 4" xfId="695"/>
    <cellStyle name="常规 3 2 3 3 3 6 3" xfId="696"/>
    <cellStyle name="常规 4 3 5 2 3 3 2 2" xfId="697"/>
    <cellStyle name="常规 4 6 5 8" xfId="698"/>
    <cellStyle name="强调文字颜色 2 3 4 4" xfId="699"/>
    <cellStyle name="常规 7 2 2 9 2" xfId="700"/>
    <cellStyle name="汇总 2 4 4 2 2" xfId="701"/>
    <cellStyle name="常规 2 3 2 4 9" xfId="702"/>
    <cellStyle name="常规 2 3 4 2 2 6" xfId="703"/>
    <cellStyle name="强调文字颜色 2 7 6 2 3" xfId="704"/>
    <cellStyle name="常规 4 2 4 2 5 3 4" xfId="705"/>
    <cellStyle name="强调文字颜色 6 2 3 3 5" xfId="706"/>
    <cellStyle name="常规 5 3 2 5 2 2 2" xfId="707"/>
    <cellStyle name="常规 4 2 2 2 6 5 2" xfId="708"/>
    <cellStyle name="注释 2 4 7 2" xfId="709"/>
    <cellStyle name="强调文字颜色 3 3 5 2 2" xfId="710"/>
    <cellStyle name="检查单元格 2 2 6 2" xfId="711"/>
    <cellStyle name="强调文字颜色 4 5 5 2 2" xfId="712"/>
    <cellStyle name="强调文字颜色 5 5 3" xfId="713"/>
    <cellStyle name="常规 4 3 5 3 3 3 2" xfId="714"/>
    <cellStyle name="常规 5 3 2 3 8" xfId="715"/>
    <cellStyle name="常规 5 6 5 3" xfId="716"/>
    <cellStyle name="强调文字颜色 2 3 4 2" xfId="717"/>
    <cellStyle name="输入 6 7 2 2" xfId="718"/>
    <cellStyle name="常规 4 3 2 3 2 2 2 3 4" xfId="719"/>
    <cellStyle name="强调文字颜色 3 2 3 5 4" xfId="720"/>
    <cellStyle name="适中 5 2" xfId="721"/>
    <cellStyle name="常规 4 4 3 2 2 2 2" xfId="722"/>
    <cellStyle name="好_金汇2018统计表5 2" xfId="723"/>
    <cellStyle name="常规 4 2 4 2 5 6 2" xfId="724"/>
    <cellStyle name="适中 2 4 2" xfId="725"/>
    <cellStyle name="输入 6 8" xfId="726"/>
    <cellStyle name="好 2 3 3 4" xfId="727"/>
    <cellStyle name="好_Xl0000180 2 2 2" xfId="728"/>
    <cellStyle name="强调文字颜色 6 6 6 3" xfId="729"/>
    <cellStyle name="好_2018版收费统计报表 奉城(4) 2" xfId="730"/>
    <cellStyle name="强调文字颜色 6 2 9 3" xfId="731"/>
    <cellStyle name="常规 5 3 4 3 2 2 2" xfId="732"/>
    <cellStyle name="常规 4 6 6 2 2" xfId="733"/>
    <cellStyle name="强调文字颜色 1 4 4 3 2" xfId="734"/>
    <cellStyle name="输入 2" xfId="735"/>
    <cellStyle name="输出 7 2 2 3" xfId="736"/>
    <cellStyle name="注释 3 2 9" xfId="737"/>
    <cellStyle name="常规 3 4 2 5 2" xfId="738"/>
    <cellStyle name="强调文字颜色 3 2 3 4 2" xfId="739"/>
    <cellStyle name="常规 4 3 3 2 2 3 3 2" xfId="740"/>
    <cellStyle name="常规 4 7 3 2 3 3" xfId="741"/>
    <cellStyle name="检查单元格 3 2 2 2" xfId="742"/>
    <cellStyle name="输入 6 5 2 2" xfId="743"/>
    <cellStyle name="常规 4 3 3 2 4 6" xfId="744"/>
    <cellStyle name="强调文字颜色 2 2 5 5 3 2" xfId="745"/>
    <cellStyle name="警告文本 4 3 4 2" xfId="746"/>
    <cellStyle name="解释性文本 3 5 2" xfId="747"/>
    <cellStyle name="解释性文本 4 5 2 2" xfId="748"/>
    <cellStyle name="常规 7 3 3 2 8" xfId="749"/>
    <cellStyle name="输出 5 2" xfId="750"/>
    <cellStyle name="强调文字颜色 3 2 7 2 2" xfId="751"/>
    <cellStyle name="检查单元格 3 7" xfId="752"/>
    <cellStyle name="注释 4 8 3" xfId="753"/>
    <cellStyle name="强调文字颜色 6 2 2 2 5" xfId="754"/>
    <cellStyle name="输出 2 5 4 2 2" xfId="755"/>
    <cellStyle name="强调文字颜色 3 2 6 5 2 2" xfId="756"/>
    <cellStyle name="常规 6 2 2 2 3 3 4" xfId="757"/>
    <cellStyle name="好 2 3 7" xfId="758"/>
    <cellStyle name="常规 4 3 2 4 10" xfId="759"/>
    <cellStyle name="检查单元格 2 3 5 2" xfId="760"/>
    <cellStyle name="强调文字颜色 3 2 8 4" xfId="761"/>
    <cellStyle name="强调文字颜色 3 2 5 4 3" xfId="762"/>
    <cellStyle name="链接单元格 4" xfId="763"/>
    <cellStyle name="强调文字颜色 5 3 4 2" xfId="764"/>
    <cellStyle name="好_金海社区统计报表 9 2" xfId="765"/>
    <cellStyle name="常规 4 4 2 3 5 3 2" xfId="766"/>
    <cellStyle name="强调文字颜色 2 2 8 2 3" xfId="767"/>
    <cellStyle name="解释性文本 4 3 2" xfId="768"/>
    <cellStyle name="常规 2 3 2 4 3 2 2" xfId="769"/>
    <cellStyle name="常规 4 9 7" xfId="770"/>
    <cellStyle name="好 5 2 3 2" xfId="771"/>
    <cellStyle name="好_Xl0000180 3 3 2" xfId="772"/>
    <cellStyle name="常规 9 4 2 2 6 2" xfId="773"/>
    <cellStyle name="强调文字颜色 4 2 6 3 4" xfId="774"/>
    <cellStyle name="常规 4 3 2 2 6 2 3" xfId="775"/>
    <cellStyle name="强调文字颜色 2 2 5 3 2 3" xfId="776"/>
    <cellStyle name="强调文字颜色 1 5 3 2" xfId="777"/>
    <cellStyle name="常规 3 2 4 2 4 9" xfId="778"/>
    <cellStyle name="常规 9 3 2 6" xfId="779"/>
    <cellStyle name="常规 4 3 9 3 2 2 2" xfId="780"/>
    <cellStyle name="常规 8 4 2 5 3" xfId="781"/>
    <cellStyle name="常规 12 2 4 3" xfId="782"/>
    <cellStyle name="常规 4 2 3 2 13" xfId="783"/>
    <cellStyle name="强调文字颜色 4 4 4" xfId="784"/>
    <cellStyle name="常规 5 5 4 2 3" xfId="785"/>
    <cellStyle name="常规 4 3 4 4 2 6" xfId="786"/>
    <cellStyle name="好_Xl0000168 2 2 2" xfId="787"/>
    <cellStyle name="强调文字颜色 6 5 6 3" xfId="788"/>
    <cellStyle name="常规 4 2 5 3 6" xfId="789"/>
    <cellStyle name="强调文字颜色 2 3 4 3" xfId="790"/>
    <cellStyle name="强调文字颜色 3 7 3 2 3" xfId="791"/>
    <cellStyle name="常规 5 5 6 2" xfId="792"/>
    <cellStyle name="计算 2 4 5 3 2" xfId="793"/>
    <cellStyle name="解释性文本 2 3 2 2" xfId="794"/>
    <cellStyle name="常规 4 7 4 4" xfId="795"/>
    <cellStyle name="常规 5 8 2 2 3" xfId="796"/>
    <cellStyle name="汇总 6 2 2 3" xfId="797"/>
    <cellStyle name="输入 2 3 2 2 2" xfId="798"/>
    <cellStyle name="常规 2 5 2 3 6 4" xfId="799"/>
    <cellStyle name="常规 5 6 3 6 2" xfId="800"/>
    <cellStyle name="常规 4 2 2 2 3 3 7" xfId="801"/>
    <cellStyle name="强调文字颜色 6 5 3 2 3" xfId="802"/>
    <cellStyle name="常规 5 2 5 3 2 2 2" xfId="803"/>
    <cellStyle name="汇总 5 5 2 3" xfId="804"/>
    <cellStyle name="常规 4 2 2 4 2 6" xfId="805"/>
    <cellStyle name="汇总 2 4 3 2" xfId="806"/>
    <cellStyle name="常规 7 6 3 2 4 2" xfId="807"/>
    <cellStyle name="强调文字颜色 6 7 3 3" xfId="808"/>
    <cellStyle name="解释性文本 4 5 3" xfId="809"/>
    <cellStyle name="注释 2 6 5 2 3" xfId="810"/>
    <cellStyle name="强调文字颜色 4 2 6 2 2 2" xfId="811"/>
    <cellStyle name="注释 2 3 2 5" xfId="812"/>
    <cellStyle name="常规 6 2 3 3 5 2" xfId="813"/>
    <cellStyle name="强调文字颜色 3 2 5 2 2" xfId="814"/>
    <cellStyle name="注释 2 8 3 2" xfId="815"/>
    <cellStyle name="常规 2 3 4 4 3 3 4" xfId="816"/>
    <cellStyle name="好 3 3 4 2" xfId="817"/>
    <cellStyle name="强调文字颜色 6 7 2 2 2" xfId="818"/>
    <cellStyle name="强调文字颜色 1 2 8 2 3" xfId="819"/>
    <cellStyle name="强调文字颜色 6 2 4 2 5" xfId="820"/>
    <cellStyle name="常规 5 9 5 3 2" xfId="821"/>
    <cellStyle name="常规 8 3 4 3" xfId="822"/>
    <cellStyle name="好_青村统计表 3 3 2" xfId="823"/>
    <cellStyle name="强调文字颜色 4 2 4 3 4" xfId="824"/>
    <cellStyle name="常规 5 4 4 5" xfId="825"/>
    <cellStyle name="强调文字颜色 2 2 2 6" xfId="826"/>
    <cellStyle name="常规 3 2 2 2 2 4 2" xfId="827"/>
    <cellStyle name="常规 4 3 2 4 6 2" xfId="828"/>
    <cellStyle name="计算 7 4 3" xfId="829"/>
    <cellStyle name="解释性文本 2 6 2" xfId="830"/>
    <cellStyle name="计算 5 3 2 2" xfId="831"/>
    <cellStyle name="常规 4 4 2 2 9 2" xfId="832"/>
    <cellStyle name="强调文字颜色 5 3 2 5" xfId="833"/>
    <cellStyle name="好_青村统计表 2 6 2 2" xfId="834"/>
    <cellStyle name="强调文字颜色 5 3 2 2" xfId="835"/>
    <cellStyle name="常规 4 3 3 5 4 2 2" xfId="836"/>
    <cellStyle name="汇总 2 5 3 3 2" xfId="837"/>
    <cellStyle name="常规 4 6 2 2 3 8 2" xfId="838"/>
    <cellStyle name="常规 5 2 14" xfId="839"/>
    <cellStyle name="强调文字颜色 4 3 2 3 3" xfId="840"/>
    <cellStyle name="强调文字颜色 4 2 4 5 2 3" xfId="841"/>
    <cellStyle name="常规 4 4 2 2 3 3 5" xfId="842"/>
    <cellStyle name="注释 3 2 6 2" xfId="843"/>
    <cellStyle name="常规 4 9 12" xfId="844"/>
    <cellStyle name="好_青村统计表 2 7 2 2" xfId="845"/>
    <cellStyle name="常规 6 2 4 4 3 2" xfId="846"/>
    <cellStyle name="常规 3 2 2 4 3 2 2 3" xfId="847"/>
    <cellStyle name="常规 3 4 2 4 9" xfId="848"/>
    <cellStyle name="计算 2 2 5 2 2" xfId="849"/>
    <cellStyle name="常规 9 2 3 2 4" xfId="850"/>
    <cellStyle name="常规 4 5 2 3 3 2 2 2" xfId="851"/>
    <cellStyle name="强调文字颜色 2 4 6 3" xfId="852"/>
    <cellStyle name="常规 4 3 3 2 2 3" xfId="853"/>
    <cellStyle name="强调文字颜色 5 5 6 2" xfId="854"/>
    <cellStyle name="汇总 2 14" xfId="855"/>
    <cellStyle name="常规 4 3 8 2 2 2" xfId="856"/>
    <cellStyle name="好_金海社区统计报表 4" xfId="857"/>
    <cellStyle name="常规 3 3 3 4 3 2 3" xfId="858"/>
    <cellStyle name="强调文字颜色 2 2 6 3 4" xfId="859"/>
    <cellStyle name="解释性文本 2 6" xfId="860"/>
    <cellStyle name="常规 7 2 3 2 2 3" xfId="861"/>
    <cellStyle name="常规 3 3 4 2 4 3 2 2" xfId="862"/>
    <cellStyle name="适中 2 2 3 3" xfId="863"/>
    <cellStyle name="常规 4 3 4 2 2 3 2" xfId="864"/>
    <cellStyle name="常规 3 4 2 2 2 3 4" xfId="865"/>
    <cellStyle name="常规 4 10 3 3 2 2" xfId="866"/>
    <cellStyle name="常规 9 2 2 4 3" xfId="867"/>
    <cellStyle name="常规 2 6 5 13" xfId="868"/>
    <cellStyle name="常规 4 4 4 3 3 2" xfId="869"/>
    <cellStyle name="常规 6 3 2 5 3 2" xfId="870"/>
    <cellStyle name="常规 6 2 2 4 4 2 2" xfId="871"/>
    <cellStyle name="输出 2 5 4 3 2" xfId="872"/>
    <cellStyle name="常规 4 3 5 3 2 5 2" xfId="873"/>
    <cellStyle name="强调文字颜色 4 4 3" xfId="874"/>
    <cellStyle name="注释 7 5" xfId="875"/>
    <cellStyle name="强调文字颜色 6 3 2 3 3" xfId="876"/>
    <cellStyle name="输入 2 3 5 2 2" xfId="877"/>
    <cellStyle name="强调文字颜色 2 7 5 2 2" xfId="878"/>
    <cellStyle name="常规 4 9 7 2" xfId="879"/>
    <cellStyle name="常规 6 3 2 4 4 2" xfId="880"/>
    <cellStyle name="强调文字颜色 6 2 3 8" xfId="881"/>
    <cellStyle name="常规 4 3 3 6 6" xfId="882"/>
    <cellStyle name="常规 2 5 4 3 4 3" xfId="883"/>
    <cellStyle name="解释性文本 3 5 2 2" xfId="884"/>
    <cellStyle name="常规 4 3 7 10 2" xfId="885"/>
    <cellStyle name="常规 3 3 2 3 2 3" xfId="886"/>
    <cellStyle name="强调文字颜色 4 2 4 3 3" xfId="887"/>
    <cellStyle name="汇总 5 4 3" xfId="888"/>
    <cellStyle name="常规 4 3 4 2 2 2 7" xfId="889"/>
    <cellStyle name="注释 7 3 2 3" xfId="890"/>
    <cellStyle name="常规 8 3 3 5 3" xfId="891"/>
    <cellStyle name="常规 7 6 3 3 3 2" xfId="892"/>
    <cellStyle name="注释 2 6 2 4 4" xfId="893"/>
    <cellStyle name="输入 2 2 3" xfId="894"/>
    <cellStyle name="常规 4 5 2 4 9 2" xfId="895"/>
    <cellStyle name="计算 2 5 4 3 2" xfId="896"/>
    <cellStyle name="常规 6 2 3 2 3 2 3 3 2" xfId="897"/>
    <cellStyle name="常规 6 3 2 3 2 2 3" xfId="898"/>
    <cellStyle name="常规 7 8 3 3" xfId="899"/>
    <cellStyle name="强调文字颜色 5 6 2 3 2" xfId="900"/>
    <cellStyle name="常规 3 2 2 4 2 3 2" xfId="901"/>
    <cellStyle name="强调文字颜色 5 6 2 2" xfId="902"/>
    <cellStyle name="强调文字颜色 4 5 5 2" xfId="903"/>
    <cellStyle name="常规 4 3 2 2 2 2 2 2 3" xfId="904"/>
    <cellStyle name="常规 7 6 3 3 4 2" xfId="905"/>
    <cellStyle name="常规 9 7 3" xfId="906"/>
    <cellStyle name="强调文字颜色 1 7 5 2" xfId="907"/>
    <cellStyle name="好_各街道镇下发统计表（2018庄行2） 4" xfId="908"/>
    <cellStyle name="常规 4 4 2 9 2" xfId="909"/>
    <cellStyle name="注释 2 4 2 4 3 2" xfId="910"/>
    <cellStyle name="好_Xl0000168 2 2" xfId="911"/>
    <cellStyle name="输出 2 8 2 2" xfId="912"/>
    <cellStyle name="强调文字颜色 3 6 6 2" xfId="913"/>
    <cellStyle name="强调文字颜色 1 7 5" xfId="914"/>
    <cellStyle name="常规 4 3 2 3 3 3 2" xfId="915"/>
    <cellStyle name="常规 9 4 2 2 5" xfId="916"/>
    <cellStyle name="强调文字颜色 4 2 6 3 3 2" xfId="917"/>
    <cellStyle name="强调文字颜色 1 2 2 5 2 3" xfId="918"/>
    <cellStyle name="强调文字颜色 2 5 5 2 2" xfId="919"/>
    <cellStyle name="常规 4 9 5 3" xfId="920"/>
    <cellStyle name="强调文字颜色 1 7 3 4" xfId="921"/>
    <cellStyle name="好_奉浦统计表 3 4" xfId="922"/>
    <cellStyle name="常规 6 2 2 3 2 2 5" xfId="923"/>
    <cellStyle name="常规 6 5 2 2 4" xfId="924"/>
    <cellStyle name="输入 4 3 3 2" xfId="925"/>
    <cellStyle name="常规 4 2 4 3 5 3 2" xfId="926"/>
    <cellStyle name="好_2018版收费统计报表（四团修改） 4 2 2" xfId="927"/>
    <cellStyle name="链接单元格 2 7 3 2" xfId="928"/>
    <cellStyle name="常规 4 4 5 2 3 2" xfId="929"/>
    <cellStyle name="输出 2 3 2 3" xfId="930"/>
    <cellStyle name="常规 6 2 5 3 6 2" xfId="931"/>
    <cellStyle name="汇总 2 6" xfId="932"/>
    <cellStyle name="强调文字颜色 3 7 6" xfId="933"/>
    <cellStyle name="常规 4 5 5" xfId="934"/>
    <cellStyle name="常规 4 8 6 2" xfId="935"/>
    <cellStyle name="强调文字颜色 1 6 4 3" xfId="936"/>
    <cellStyle name="强调文字颜色 5 4 2 2 2" xfId="937"/>
    <cellStyle name="汇总 5 5 2 2" xfId="938"/>
    <cellStyle name="强调文字颜色 2 5 4 2 3" xfId="939"/>
    <cellStyle name="常规 5 3 2 3 12" xfId="940"/>
    <cellStyle name="注释 4 4 3 2" xfId="941"/>
    <cellStyle name="强调文字颜色 1 2 6 5 2" xfId="942"/>
    <cellStyle name="常规 4 3 2 3 4 3" xfId="943"/>
    <cellStyle name="强调文字颜色 1 5 6 2" xfId="944"/>
    <cellStyle name="常规 4 2 4 3 3 3 3 2" xfId="945"/>
    <cellStyle name="常规 6 2 2 4 2 4 2" xfId="946"/>
    <cellStyle name="汇总 2 4 3 2 2" xfId="947"/>
    <cellStyle name="强调文字颜色 1 4 6 2" xfId="948"/>
    <cellStyle name="常规 6 2 2 2 3 4" xfId="949"/>
    <cellStyle name="常规 4 6 2 7 3 2" xfId="950"/>
    <cellStyle name="注释 2 6 4 2 2" xfId="951"/>
    <cellStyle name="解释性文本 2 4 3 2" xfId="952"/>
    <cellStyle name="常规 4 3 3 2 3 5 2 2" xfId="953"/>
    <cellStyle name="常规 4 4 3 3 4 4" xfId="954"/>
    <cellStyle name="常规 4 2 2 2 2 2 2 4 2" xfId="955"/>
    <cellStyle name="常规 4 3 2 3 2 2 3 2" xfId="956"/>
    <cellStyle name="常规 6 4 6 3" xfId="957"/>
    <cellStyle name="常规 6 3 2 3 2 6" xfId="958"/>
    <cellStyle name="强调文字颜色 4 6 3 2 2" xfId="959"/>
    <cellStyle name="警告文本 4 3 3 2" xfId="960"/>
    <cellStyle name="强调文字颜色 2 2 5 5 2 2" xfId="961"/>
    <cellStyle name="常规 6 2 3 2 3 5 4" xfId="962"/>
    <cellStyle name="常规 4 3 3 3 10" xfId="963"/>
    <cellStyle name="输入 4 5 3" xfId="964"/>
    <cellStyle name="常规 4 3 3 2 2 3 6" xfId="965"/>
    <cellStyle name="强调文字颜色 6 2 6 7 2" xfId="966"/>
    <cellStyle name="常规 3 2 4 9 2 3" xfId="967"/>
    <cellStyle name="常规 6 4 3 7 2" xfId="968"/>
    <cellStyle name="注释 4 2 4 4" xfId="969"/>
    <cellStyle name="输出 3 6 3" xfId="970"/>
    <cellStyle name="常规 4 3 5 8 2" xfId="971"/>
    <cellStyle name="常规 5 9 3 5" xfId="972"/>
    <cellStyle name="输入 2 4 6" xfId="973"/>
    <cellStyle name="着色 3 5 2" xfId="974"/>
    <cellStyle name="常规 4 5 2 2 3 3 2" xfId="975"/>
    <cellStyle name="强调文字颜色 1 5 4 2 3" xfId="976"/>
    <cellStyle name="常规 4 3 2 3 2 3 3" xfId="977"/>
    <cellStyle name="常规 5 5 2 2 4 2" xfId="978"/>
    <cellStyle name="常规 5 2 6 8 2" xfId="979"/>
    <cellStyle name="强调文字颜色 1 5 4" xfId="980"/>
    <cellStyle name="强调文字颜色 3 6 5 2" xfId="981"/>
    <cellStyle name="常规 8 3 4 2 2 2" xfId="982"/>
    <cellStyle name="强调文字颜色 5 7 5" xfId="983"/>
    <cellStyle name="常规 8 2 2 2 2 2 3" xfId="984"/>
    <cellStyle name="常规 6 3 6 5 2" xfId="985"/>
    <cellStyle name="链接单元格 5 4 2 2" xfId="986"/>
    <cellStyle name="常规 4 3 4 2 2 3" xfId="987"/>
    <cellStyle name="常规 5 4 4 4 2 2" xfId="988"/>
    <cellStyle name="输出 6 3" xfId="989"/>
    <cellStyle name="汇总 2 5 4" xfId="990"/>
    <cellStyle name="常规 8 3 2 4 2 3" xfId="991"/>
    <cellStyle name="常规 3 3 4 5 2" xfId="992"/>
    <cellStyle name="强调文字颜色 5 7 2" xfId="993"/>
    <cellStyle name="常规 9 7 6" xfId="994"/>
    <cellStyle name="常规 5 2 2 2 9" xfId="995"/>
    <cellStyle name="常规 4 3 3 5 9 2" xfId="996"/>
    <cellStyle name="常规 3 2 6" xfId="997"/>
    <cellStyle name="强调文字颜色 3 3 5 3 2" xfId="998"/>
    <cellStyle name="强调文字颜色 4 2 4 2 4" xfId="999"/>
    <cellStyle name="强调文字颜色 6 4 3 5" xfId="1000"/>
    <cellStyle name="链接单元格 2 5 3 2" xfId="1001"/>
    <cellStyle name="常规 4 2 5 2 5" xfId="1002"/>
    <cellStyle name="强调文字颜色 6 5 5 2" xfId="1003"/>
    <cellStyle name="计算 5 5" xfId="1004"/>
    <cellStyle name="强调文字颜色 1 2 6 2 2 3" xfId="1005"/>
    <cellStyle name="常规 3 5 2 2 2 3 3" xfId="1006"/>
    <cellStyle name="常规 5 5 7 2" xfId="1007"/>
    <cellStyle name="强调文字颜色 4 7 2 4" xfId="1008"/>
    <cellStyle name="常规 9 6 6" xfId="1009"/>
    <cellStyle name="常规 4 3 2 2 4 2 4 3" xfId="1010"/>
    <cellStyle name="强调文字颜色 6 2 2 6" xfId="1011"/>
    <cellStyle name="汇总 2 7 4" xfId="1012"/>
    <cellStyle name="警告文本 2 7 2 2" xfId="1013"/>
    <cellStyle name="常规 4 3 3 2 2 3 6 2" xfId="1014"/>
    <cellStyle name="警告文本 2 3" xfId="1015"/>
    <cellStyle name="常规 4 3 5 5 4 2" xfId="1016"/>
    <cellStyle name="常规 4 3 2 4 10 2" xfId="1017"/>
    <cellStyle name="常规 4 3 2 2 6 3" xfId="1018"/>
    <cellStyle name="常规 4 3 2 5 2" xfId="1019"/>
    <cellStyle name="注释 2 6 10" xfId="1020"/>
    <cellStyle name="好_各街道镇下发统计表17年(1)" xfId="1021"/>
    <cellStyle name="好_奉浦统计表 4 3" xfId="1022"/>
    <cellStyle name="常规 6 6 4 3" xfId="1023"/>
    <cellStyle name="常规 5 3 2 2 9 2" xfId="1024"/>
    <cellStyle name="输出 2 5 3 2 3" xfId="1025"/>
    <cellStyle name="链接单元格 2 7 3" xfId="1026"/>
    <cellStyle name="着色 5 3 4" xfId="1027"/>
    <cellStyle name="适中 7 4 2 2" xfId="1028"/>
    <cellStyle name="常规 4 3 2 2 3 3 2" xfId="1029"/>
    <cellStyle name="强调文字颜色 1 4 5 2 2" xfId="1030"/>
    <cellStyle name="输入 2 3 5" xfId="1031"/>
    <cellStyle name="强调文字颜色 5 7 3" xfId="1032"/>
    <cellStyle name="强调文字颜色 2 3 6 2" xfId="1033"/>
    <cellStyle name="好_奉浦统计表 3 2 2" xfId="1034"/>
    <cellStyle name="强调文字颜色 1 4 2 4 2" xfId="1035"/>
    <cellStyle name="常规 4 6 4 3 2" xfId="1036"/>
    <cellStyle name="常规 4 3 2 2 2 2 4 5" xfId="1037"/>
    <cellStyle name="强调文字颜色 5 2 5 7 2" xfId="1038"/>
    <cellStyle name="常规 5 4 5 5" xfId="1039"/>
    <cellStyle name="链接单元格 6 5" xfId="1040"/>
    <cellStyle name="强调文字颜色 6 7 3 2 2" xfId="1041"/>
    <cellStyle name="汇总 4 5 3" xfId="1042"/>
    <cellStyle name="适中 7 2" xfId="1043"/>
    <cellStyle name="常规 6 5 4 5 2" xfId="1044"/>
    <cellStyle name="好_Xl0000150 2" xfId="1045"/>
    <cellStyle name="注释 2 3 2 4 2" xfId="1046"/>
    <cellStyle name="常规 4 13 4" xfId="1047"/>
    <cellStyle name="注释 6 2 2 2" xfId="1048"/>
    <cellStyle name="强调文字颜色 4 3 6" xfId="1049"/>
    <cellStyle name="强调文字颜色 4 5 3" xfId="1050"/>
    <cellStyle name="强调文字颜色 4 5 4 2 2" xfId="1051"/>
    <cellStyle name="常规 9 4 3 2 2 4" xfId="1052"/>
    <cellStyle name="常规 5 2 2 15" xfId="1053"/>
    <cellStyle name="输出 2 2 3" xfId="1054"/>
    <cellStyle name="强调文字颜色 3 3 6 2" xfId="1055"/>
    <cellStyle name="强调文字颜色 1 2 4 3 2" xfId="1056"/>
    <cellStyle name="检查单元格 2 4 2 3" xfId="1057"/>
    <cellStyle name="常规 4 4 6 2 2" xfId="1058"/>
    <cellStyle name="常规 4 6 4 2" xfId="1059"/>
    <cellStyle name="好_Xl0000150 3 2" xfId="1060"/>
    <cellStyle name="常规 5 5 3 2 2 3" xfId="1061"/>
    <cellStyle name="强调文字颜色 2 2 4 3 4" xfId="1062"/>
    <cellStyle name="常规 3 2 3 3 3 7 3" xfId="1063"/>
    <cellStyle name="常规 5 4 6 2 4" xfId="1064"/>
    <cellStyle name="常规 4 3 4 10 2" xfId="1065"/>
    <cellStyle name="汇总 2 5 3 3" xfId="1066"/>
    <cellStyle name="注释 7 6 3 2" xfId="1067"/>
    <cellStyle name="常规 3 3 2 6 3 2" xfId="1068"/>
    <cellStyle name="常规 4 3 3 2 3 2 4 5" xfId="1069"/>
    <cellStyle name="常规 5 4 5 3 3" xfId="1070"/>
    <cellStyle name="链接单元格 2 5 6" xfId="1071"/>
    <cellStyle name="检查单元格 2 3" xfId="1072"/>
    <cellStyle name="常规 5 9 3 6" xfId="1073"/>
    <cellStyle name="常规 6 2 10 2" xfId="1074"/>
    <cellStyle name="常规 4 3 5 8 3" xfId="1075"/>
    <cellStyle name="注释 2 6 3 2 2" xfId="1076"/>
    <cellStyle name="常规 4 6 2 6 3 2" xfId="1077"/>
    <cellStyle name="强调文字颜色 4 2 6 2 3 2" xfId="1078"/>
    <cellStyle name="常规 3 4 2 9 4" xfId="1079"/>
    <cellStyle name="好_青村统计表 2 2 2 2" xfId="1080"/>
    <cellStyle name="强调文字颜色 5 4 3 5" xfId="1081"/>
    <cellStyle name="常规 6 2 3 3 3 3 2" xfId="1082"/>
    <cellStyle name="常规 9 2 2 2 2 2" xfId="1083"/>
    <cellStyle name="强调文字颜色 4 2 4 3 4 2" xfId="1084"/>
    <cellStyle name="输出 2 3 7 3" xfId="1085"/>
    <cellStyle name="汇总 3 4 3" xfId="1086"/>
    <cellStyle name="强调文字颜色 1 2 2 7 2" xfId="1087"/>
    <cellStyle name="输入 2 4 5 2 2" xfId="1088"/>
    <cellStyle name="强调文字颜色 1 3 4 3 2" xfId="1089"/>
    <cellStyle name="常规 4 5 6 2 2" xfId="1090"/>
    <cellStyle name="常规 4 3 3 2 3 4 4" xfId="1091"/>
    <cellStyle name="常规 4 2 4 3 3 3 2" xfId="1092"/>
    <cellStyle name="常规 5 4 3 4 2 2" xfId="1093"/>
    <cellStyle name="输入 2 2 8 2" xfId="1094"/>
    <cellStyle name="常规 6 3 2 3 2 3 2 2" xfId="1095"/>
    <cellStyle name="常规 2 4 2 5 2 3" xfId="1096"/>
    <cellStyle name="强调文字颜色 2 2 5 3" xfId="1097"/>
    <cellStyle name="常规 4 4 3 8 2" xfId="1098"/>
    <cellStyle name="常规 2 3 3 2 2 2 5 2" xfId="1099"/>
    <cellStyle name="常规 6 5 3 2 4" xfId="1100"/>
    <cellStyle name="常规 4 13 5 2" xfId="1101"/>
    <cellStyle name="注释 2 3 2 4 3 2" xfId="1102"/>
    <cellStyle name="强调文字颜色 5 2 2 3 2 2" xfId="1103"/>
    <cellStyle name="好_Xl0000169 6 2" xfId="1104"/>
    <cellStyle name="常规 7 6 2 3 3 3" xfId="1105"/>
    <cellStyle name="解释性文本 2 3 3 2" xfId="1106"/>
    <cellStyle name="注释 2 5" xfId="1107"/>
    <cellStyle name="常规 7 3 2 4 5" xfId="1108"/>
    <cellStyle name="注释 2 4 2 5 2 2" xfId="1109"/>
    <cellStyle name="警告文本 2 6 2 2" xfId="1110"/>
    <cellStyle name="适中 7 2 3 2" xfId="1111"/>
    <cellStyle name="链接单元格 5 2 2 3" xfId="1112"/>
    <cellStyle name="常规 5 4 4 2 2 3" xfId="1113"/>
    <cellStyle name="强调文字颜色 3 2 5 3 4" xfId="1114"/>
    <cellStyle name="常规 4 5 4 2 2 4" xfId="1115"/>
    <cellStyle name="强调文字颜色 2 2 5 2 2 3" xfId="1116"/>
    <cellStyle name="常规 5 2 6 3 4" xfId="1117"/>
    <cellStyle name="强调文字颜色 2 6 6" xfId="1118"/>
    <cellStyle name="链接单元格 2 2 4 2 2" xfId="1119"/>
    <cellStyle name="强调文字颜色 3 7 3" xfId="1120"/>
    <cellStyle name="检查单元格 2 3 4 3" xfId="1121"/>
    <cellStyle name="强调文字颜色 5 2 4 4" xfId="1122"/>
    <cellStyle name="常规 8 3 2 2 4" xfId="1123"/>
    <cellStyle name="常规 6 7 3 2" xfId="1124"/>
    <cellStyle name="输入 4 5 3 2" xfId="1125"/>
    <cellStyle name="常规 6 8 3" xfId="1126"/>
    <cellStyle name="强调文字颜色 3 2 8 3 2" xfId="1127"/>
    <cellStyle name="常规 4 5 2 2 6 3 2" xfId="1128"/>
    <cellStyle name="着色 6 5 2" xfId="1129"/>
    <cellStyle name="常规 3 2 2 2 3 3 2 2 3" xfId="1130"/>
    <cellStyle name="常规 5 2 2 2 2 2 2" xfId="1131"/>
    <cellStyle name="常规 8 4 2 5 2" xfId="1132"/>
    <cellStyle name="常规 4 3 12 3 2" xfId="1133"/>
    <cellStyle name="强调文字颜色 3 2 6 5 3" xfId="1134"/>
    <cellStyle name="强调文字颜色 1 6 4 2 2" xfId="1135"/>
    <cellStyle name="强调文字颜色 5 3 5" xfId="1136"/>
    <cellStyle name="输出 2 2 3 2 2" xfId="1137"/>
    <cellStyle name="好_2018版收费统计报表 2 4" xfId="1138"/>
    <cellStyle name="常规 6 3 2 3 2 4 3 2" xfId="1139"/>
    <cellStyle name="检查单元格 2 3 3 2 2" xfId="1140"/>
    <cellStyle name="强调文字颜色 3 6 2 2" xfId="1141"/>
    <cellStyle name="汇总 7 5 2 2" xfId="1142"/>
    <cellStyle name="常规 9 2 6 3 2" xfId="1143"/>
    <cellStyle name="强调文字颜色 1 2 3 5" xfId="1144"/>
    <cellStyle name="常规 4 3 4 2 8 2" xfId="1145"/>
    <cellStyle name="常规 4 4 2 4 4 3 2" xfId="1146"/>
    <cellStyle name="差 2 6 3 3 2" xfId="1147"/>
    <cellStyle name="常规 2 7 4 2" xfId="1148"/>
    <cellStyle name="计算 2 6 7" xfId="1149"/>
    <cellStyle name="输出 2 5 7 3" xfId="1150"/>
    <cellStyle name="注释 2 6 2 5 4" xfId="1151"/>
    <cellStyle name="强调文字颜色 3 6 6" xfId="1152"/>
    <cellStyle name="常规 4 3 4 2 2 10 2" xfId="1153"/>
    <cellStyle name="强调文字颜色 4 6" xfId="1154"/>
    <cellStyle name="常规 5 2 7 3 4" xfId="1155"/>
    <cellStyle name="注释 2 6 2 6 2" xfId="1156"/>
    <cellStyle name="常规 4 6 2 5 7 2" xfId="1157"/>
    <cellStyle name="常规 8 4 3 4 3" xfId="1158"/>
    <cellStyle name="强调文字颜色 6 3 6 3" xfId="1159"/>
    <cellStyle name="常规 7 3 4 2 5" xfId="1160"/>
    <cellStyle name="常规 9 4 2 2 6" xfId="1161"/>
    <cellStyle name="常规 4 3 3 5 8 2" xfId="1162"/>
    <cellStyle name="好_青村统计表 5 3" xfId="1163"/>
    <cellStyle name="常规 7 3 3 4 2" xfId="1164"/>
    <cellStyle name="常规 9 2 6 2" xfId="1165"/>
    <cellStyle name="汇总 2 2 5 3" xfId="1166"/>
    <cellStyle name="强调文字颜色 6 2 2 4 4" xfId="1167"/>
    <cellStyle name="常规 6 2 6 5 2" xfId="1168"/>
    <cellStyle name="注释 6 3 4" xfId="1169"/>
    <cellStyle name="输出 2 3 5 3 2" xfId="1170"/>
    <cellStyle name="输入 2 4 7" xfId="1171"/>
    <cellStyle name="常规 7 2 2 2 3 4" xfId="1172"/>
    <cellStyle name="常规 7 6 3" xfId="1173"/>
    <cellStyle name="强调文字颜色 3 5 3 2 2" xfId="1174"/>
    <cellStyle name="着色 3 3 4" xfId="1175"/>
    <cellStyle name="着色 1 3 4" xfId="1176"/>
    <cellStyle name="常规 4 2 2 14" xfId="1177"/>
    <cellStyle name="强调文字颜色 5 4 2 2" xfId="1178"/>
    <cellStyle name="强调文字颜色 4 7 3 4" xfId="1179"/>
    <cellStyle name="常规 3 3 2 5 5 3" xfId="1180"/>
    <cellStyle name="注释 5 5 2" xfId="1181"/>
    <cellStyle name="检查单元格 2 4 3 2 2" xfId="1182"/>
    <cellStyle name="常规 4 3 2 3 2 3" xfId="1183"/>
    <cellStyle name="强调文字颜色 1 5 4 2" xfId="1184"/>
    <cellStyle name="强调文字颜色 5 7 4 2 3" xfId="1185"/>
    <cellStyle name="输出 2 13" xfId="1186"/>
    <cellStyle name="着色 6 3" xfId="1187"/>
    <cellStyle name="好 3 2 4 2" xfId="1188"/>
    <cellStyle name="输出 2 2 2" xfId="1189"/>
    <cellStyle name="强调文字颜色 3 2 4 2 2" xfId="1190"/>
    <cellStyle name="常规 3 4 5 2 4 2" xfId="1191"/>
    <cellStyle name="注释 2 2 2 5 4" xfId="1192"/>
    <cellStyle name="常规 5 2 4 2 9" xfId="1193"/>
    <cellStyle name="常规 3 2 4 3 3 8 2" xfId="1194"/>
    <cellStyle name="强调文字颜色 3 2 4 4 3" xfId="1195"/>
    <cellStyle name="检查单元格 2 2 5 2" xfId="1196"/>
    <cellStyle name="注释 2 7 2 3" xfId="1197"/>
    <cellStyle name="常规 6 2 4 2 2 4 4" xfId="1198"/>
    <cellStyle name="汇总 2 5 2 4" xfId="1199"/>
    <cellStyle name="强调文字颜色 4 2 3 7" xfId="1200"/>
    <cellStyle name="适中 2 2 2 2 2" xfId="1201"/>
    <cellStyle name="常规 6 2 4 2 2 4 3" xfId="1202"/>
    <cellStyle name="解释性文本 4 3 2 2" xfId="1203"/>
    <cellStyle name="常规 5 2 6 2 4" xfId="1204"/>
    <cellStyle name="注释 3 2 2 2 3" xfId="1205"/>
    <cellStyle name="强调文字颜色 1 2 5 5 3 2" xfId="1206"/>
    <cellStyle name="汇总 2 4 2 5" xfId="1207"/>
    <cellStyle name="输出 3 7 3" xfId="1208"/>
    <cellStyle name="输入 2 3 3 2" xfId="1209"/>
    <cellStyle name="常规 4 4 5 2 2 2 2" xfId="1210"/>
    <cellStyle name="强调文字颜色 5 7 2 3" xfId="1211"/>
    <cellStyle name="强调文字颜色 1 5 4 2 2" xfId="1212"/>
    <cellStyle name="强调文字颜色 1 2 2 4 2 3" xfId="1213"/>
    <cellStyle name="常规 5 2 5 2 2 2 2" xfId="1214"/>
    <cellStyle name="强调文字颜色 2 2 2 3 4" xfId="1215"/>
    <cellStyle name="常规 6 3 6 6 2" xfId="1216"/>
    <cellStyle name="常规 5 6 3 2 2 2" xfId="1217"/>
    <cellStyle name="常规 9 2 6 4" xfId="1218"/>
    <cellStyle name="常规 4 2 5 4 5" xfId="1219"/>
    <cellStyle name="强调文字颜色 6 5 7 2" xfId="1220"/>
    <cellStyle name="计算 7 5" xfId="1221"/>
    <cellStyle name="输入 2 2 2 3" xfId="1222"/>
    <cellStyle name="常规 4 3 5 2 2 2 2" xfId="1223"/>
    <cellStyle name="链接单元格 2 2 3 2" xfId="1224"/>
    <cellStyle name="常规 3 10 12" xfId="1225"/>
    <cellStyle name="强调文字颜色 5 7 6 5" xfId="1226"/>
    <cellStyle name="链接单元格 7 3" xfId="1227"/>
    <cellStyle name="强调文字颜色 2 2 4 4" xfId="1228"/>
    <cellStyle name="输入 2 3 8 2" xfId="1229"/>
    <cellStyle name="常规 6 2 2 4 2 5 2" xfId="1230"/>
    <cellStyle name="强调文字颜色 4 2 4" xfId="1231"/>
    <cellStyle name="输出 2 6 7" xfId="1232"/>
    <cellStyle name="强调文字颜色 2 2 2 5 4" xfId="1233"/>
    <cellStyle name="强调文字颜色 6 7 3 3 2" xfId="1234"/>
    <cellStyle name="强调文字颜色 1 2 7" xfId="1235"/>
    <cellStyle name="好_奉浦统计表 2 3" xfId="1236"/>
    <cellStyle name="常规 6 2 6 6" xfId="1237"/>
    <cellStyle name="常规 8 4 2 2 5" xfId="1238"/>
    <cellStyle name="警告文本 3 4" xfId="1239"/>
    <cellStyle name="强调文字颜色 4 7 7 2" xfId="1240"/>
    <cellStyle name="常规 7 4 2 7" xfId="1241"/>
    <cellStyle name="常规 7 3 4 6" xfId="1242"/>
    <cellStyle name="注释 2 4 5 2 3" xfId="1243"/>
    <cellStyle name="常规 5 4 4 10 2" xfId="1244"/>
    <cellStyle name="常规 4 3 2 2 3 2 3 3" xfId="1245"/>
    <cellStyle name="常规 7 2 2 2 5" xfId="1246"/>
    <cellStyle name="常规 2 3 4 4 9" xfId="1247"/>
    <cellStyle name="强调文字颜色 3 2 2 6 3" xfId="1248"/>
    <cellStyle name="注释 2 2 3 3 3" xfId="1249"/>
    <cellStyle name="好_四团统计表 2 3 2 2" xfId="1250"/>
    <cellStyle name="强调文字颜色 1 2 6 5 3" xfId="1251"/>
    <cellStyle name="强调文字颜色 1 2 6 3" xfId="1252"/>
    <cellStyle name="强调文字颜色 3 5 4 2" xfId="1253"/>
    <cellStyle name="常规 5 6 7 2" xfId="1254"/>
    <cellStyle name="常规 3 5 2 2 3 3 3" xfId="1255"/>
    <cellStyle name="强调文字颜色 2 4 5 3" xfId="1256"/>
    <cellStyle name="常规 2 6 5 7 3" xfId="1257"/>
    <cellStyle name="常规 7 2 3 3 2 2" xfId="1258"/>
    <cellStyle name="汇总 4 7 2" xfId="1259"/>
    <cellStyle name="强调文字颜色 6 4 2 4" xfId="1260"/>
    <cellStyle name="常规 5 2 15 2" xfId="1261"/>
    <cellStyle name="强调文字颜色 1 2 5 4 2" xfId="1262"/>
    <cellStyle name="注释 4 3 2 2" xfId="1263"/>
    <cellStyle name="常规 4 3 4 5 2 2 4" xfId="1264"/>
    <cellStyle name="强调文字颜色 4 7 8 3" xfId="1265"/>
    <cellStyle name="常规 4 5 2 4 2 2 3 2" xfId="1266"/>
    <cellStyle name="计算 6 3 3 2" xfId="1267"/>
    <cellStyle name="计算 7 7 2 2" xfId="1268"/>
    <cellStyle name="常规 4 5 6 2" xfId="1269"/>
    <cellStyle name="常规 3 2 3 5 4 4" xfId="1270"/>
    <cellStyle name="强调文字颜色 5 2 5 5 4" xfId="1271"/>
    <cellStyle name="强调文字颜色 1 3 4 3" xfId="1272"/>
    <cellStyle name="强调文字颜色 3 6 3 2 3" xfId="1273"/>
    <cellStyle name="解释性文本 2 3 6 2" xfId="1274"/>
    <cellStyle name="注释 5 5" xfId="1275"/>
    <cellStyle name="常规 4 3 3 2 3 4 5 2" xfId="1276"/>
    <cellStyle name="常规 4 5 4 4 2 2" xfId="1277"/>
    <cellStyle name="计算 6 5 3" xfId="1278"/>
    <cellStyle name="常规 4 3 2 3 7 2" xfId="1279"/>
    <cellStyle name="汇总 3 5 4" xfId="1280"/>
    <cellStyle name="注释 2 6 2 5" xfId="1281"/>
    <cellStyle name="常规 4 6 2 5 6" xfId="1282"/>
    <cellStyle name="常规 2 5 7 2 3 3" xfId="1283"/>
    <cellStyle name="常规 3 3 3 5 5 2" xfId="1284"/>
    <cellStyle name="强调文字颜色 5 4 5 2 2" xfId="1285"/>
    <cellStyle name="常规 8 3 4 3 2 2" xfId="1286"/>
    <cellStyle name="警告文本 3 6 2" xfId="1287"/>
    <cellStyle name="常规 5 4 7 2" xfId="1288"/>
    <cellStyle name="常规 7 3 2 4 4 2" xfId="1289"/>
    <cellStyle name="常规 4 3 4 2 2 9" xfId="1290"/>
    <cellStyle name="检查单元格 3 3 2" xfId="1291"/>
    <cellStyle name="强调文字颜色 5 5 2 2 2" xfId="1292"/>
    <cellStyle name="常规 8 3 9" xfId="1293"/>
    <cellStyle name="输出 2 4 2 3" xfId="1294"/>
    <cellStyle name="好_2018版收费统计报表 2 3" xfId="1295"/>
    <cellStyle name="常规 4 4 3 2 2 3 2" xfId="1296"/>
    <cellStyle name="常规 2 5 4 3 3 3" xfId="1297"/>
    <cellStyle name="常规 4 3 3 5 6" xfId="1298"/>
    <cellStyle name="常规 4 4 12" xfId="1299"/>
    <cellStyle name="注释 2 6 2 4 3" xfId="1300"/>
    <cellStyle name="输入 2 2 2" xfId="1301"/>
    <cellStyle name="常规 9 4 2 2 2 2 2" xfId="1302"/>
    <cellStyle name="输出 2 6 4 3 2" xfId="1303"/>
    <cellStyle name="好_奉城统计表  2 9 2" xfId="1304"/>
    <cellStyle name="强调文字颜色 3 6 2 4" xfId="1305"/>
    <cellStyle name="强调文字颜色 1 2 6" xfId="1306"/>
    <cellStyle name="好_奉浦统计表 2 2" xfId="1307"/>
    <cellStyle name="强调文字颜色 2 2 9 2" xfId="1308"/>
    <cellStyle name="强调文字颜色 3 2 2 5 3" xfId="1309"/>
    <cellStyle name="常规 2 3 4 3 9" xfId="1310"/>
    <cellStyle name="常规 4 3 2 4 4 3" xfId="1311"/>
    <cellStyle name="强调文字颜色 1 6 6 2" xfId="1312"/>
    <cellStyle name="强调文字颜色 5 2 4 5" xfId="1313"/>
    <cellStyle name="强调文字颜色 1 7 7" xfId="1314"/>
    <cellStyle name="强调文字颜色 6 2 3 6 2" xfId="1315"/>
    <cellStyle name="强调文字颜色 1 7 7 3" xfId="1316"/>
    <cellStyle name="强调文字颜色 1 2 5 5 4" xfId="1317"/>
    <cellStyle name="汇总 5 4 2 3" xfId="1318"/>
    <cellStyle name="好 6 3 2" xfId="1319"/>
    <cellStyle name="常规 6 2 3 4" xfId="1320"/>
    <cellStyle name="强调文字颜色 2 2 2 2 3 2" xfId="1321"/>
    <cellStyle name="输出 2 2 5 2 2" xfId="1322"/>
    <cellStyle name="常规 6 7 2" xfId="1323"/>
    <cellStyle name="常规 7 2 2 3 3 2" xfId="1324"/>
    <cellStyle name="常规 4 7 8 2" xfId="1325"/>
    <cellStyle name="强调文字颜色 3 2 10 2 2" xfId="1326"/>
    <cellStyle name="常规 6 3 2 2 5 2" xfId="1327"/>
    <cellStyle name="输入 2 3 4" xfId="1328"/>
    <cellStyle name="注释 7 4" xfId="1329"/>
    <cellStyle name="常规 4 10 2 4 2" xfId="1330"/>
    <cellStyle name="常规 3 2 3 5 6 3" xfId="1331"/>
    <cellStyle name="注释 4 2 8 2" xfId="1332"/>
    <cellStyle name="着色 1 5" xfId="1333"/>
    <cellStyle name="常规 4 3 3 2 3 2 2 3 2" xfId="1334"/>
    <cellStyle name="常规 4 5 5 5 2" xfId="1335"/>
    <cellStyle name="常规 7 3 3 3 5 3" xfId="1336"/>
    <cellStyle name="常规 4 3 5 2 2 4 4 2" xfId="1337"/>
    <cellStyle name="强调文字颜色 3 4 4 2 2" xfId="1338"/>
    <cellStyle name="常规 9 2 2 2 2 2 4" xfId="1339"/>
    <cellStyle name="强调文字颜色 4 3 7 2" xfId="1340"/>
    <cellStyle name="常规 4 2 2 3 5 2 2" xfId="1341"/>
    <cellStyle name="强调文字颜色 4 5 6 2" xfId="1342"/>
    <cellStyle name="常规 2 3 9 10" xfId="1343"/>
    <cellStyle name="好_Xl0000150 2 3" xfId="1344"/>
    <cellStyle name="常规 4 5 4 2" xfId="1345"/>
    <cellStyle name="注释 2 3 2 4 2 3" xfId="1346"/>
    <cellStyle name="适中 7 5 2 2" xfId="1347"/>
    <cellStyle name="汇总 2 2 2 3" xfId="1348"/>
    <cellStyle name="计算 5 7 2" xfId="1349"/>
    <cellStyle name="常规 6 2 3 3 5 4" xfId="1350"/>
    <cellStyle name="常规 5 5 3 10" xfId="1351"/>
    <cellStyle name="警告文本 3" xfId="1352"/>
    <cellStyle name="解释性文本 2 4 4 2" xfId="1353"/>
    <cellStyle name="常规 4 3 3 2 3 5 3 2" xfId="1354"/>
    <cellStyle name="常规 6 2 3 2 2 2 6" xfId="1355"/>
    <cellStyle name="强调文字颜色 2 4 5 2 3" xfId="1356"/>
    <cellStyle name="常规 4 3 3 2 3 3 3" xfId="1357"/>
    <cellStyle name="常规 7 4 3 3 3 2" xfId="1358"/>
    <cellStyle name="强调文字颜色 5 2 5 4 4" xfId="1359"/>
    <cellStyle name="注释 4 9" xfId="1360"/>
    <cellStyle name="好_奉城统计表  2 6 4" xfId="1361"/>
    <cellStyle name="注释 2 3 2" xfId="1362"/>
    <cellStyle name="常规 7 4 4 7" xfId="1363"/>
    <cellStyle name="常规 2 3 3 5 2 3 4" xfId="1364"/>
    <cellStyle name="常规 4 4 7 2 4" xfId="1365"/>
    <cellStyle name="好_海湾镇统计表 8" xfId="1366"/>
    <cellStyle name="常规 4 4 4 3 5 3" xfId="1367"/>
    <cellStyle name="强调文字颜色 5 2 5 2 3 2" xfId="1368"/>
    <cellStyle name="注释 5" xfId="1369"/>
    <cellStyle name="适中 2 5" xfId="1370"/>
    <cellStyle name="计算 7 6" xfId="1371"/>
    <cellStyle name="常规 4 2 5 4 6" xfId="1372"/>
    <cellStyle name="计算 4 3 3" xfId="1373"/>
    <cellStyle name="警告文本 3 4 3 2" xfId="1374"/>
    <cellStyle name="注释 2 3 2 3 4" xfId="1375"/>
    <cellStyle name="链接单元格 6 2" xfId="1376"/>
    <cellStyle name="适中 4 5 2" xfId="1377"/>
    <cellStyle name="常规 3 2 3 2 7 3 3" xfId="1378"/>
    <cellStyle name="常规 5 6 2 4 6" xfId="1379"/>
    <cellStyle name="解释性文本 2 7 3 2" xfId="1380"/>
    <cellStyle name="强调文字颜色 5 7 2 2 3" xfId="1381"/>
    <cellStyle name="解释性文本 4 3" xfId="1382"/>
    <cellStyle name="常规 7 6 3 2 2 2" xfId="1383"/>
    <cellStyle name="适中 2 2 2 3" xfId="1384"/>
    <cellStyle name="好_Xl0000153 3" xfId="1385"/>
    <cellStyle name="输入 2 4 2 2 2" xfId="1386"/>
    <cellStyle name="解释性文本 4 3 3" xfId="1387"/>
    <cellStyle name="常规 2 3 2 4 3 2 3" xfId="1388"/>
    <cellStyle name="常规 5 4 6 5 2" xfId="1389"/>
    <cellStyle name="强调文字颜色 2 2 4 2 5" xfId="1390"/>
    <cellStyle name="常规 4 7 6 2 2" xfId="1391"/>
    <cellStyle name="强调文字颜色 5 2 2 3 3 2" xfId="1392"/>
    <cellStyle name="好_2018版收费统计报表--奉浦1月和2月和发票 4" xfId="1393"/>
    <cellStyle name="输入 6 8 3" xfId="1394"/>
    <cellStyle name="计算 2 3 2 4" xfId="1395"/>
    <cellStyle name="汇总 2 6 3 2" xfId="1396"/>
    <cellStyle name="常规 9 7 7" xfId="1397"/>
    <cellStyle name="常规 4 4 2 5 3 3" xfId="1398"/>
    <cellStyle name="检查单元格 5 2" xfId="1399"/>
    <cellStyle name="强调文字颜色 4 2 2 8" xfId="1400"/>
    <cellStyle name="常规 4 7 2 2 2 3 2" xfId="1401"/>
    <cellStyle name="常规 4 6 2 5 7" xfId="1402"/>
    <cellStyle name="常规 5 3 2 3 7 2" xfId="1403"/>
    <cellStyle name="注释 2 6 2 6" xfId="1404"/>
    <cellStyle name="常规 29" xfId="1405"/>
    <cellStyle name="常规 3 6 3 2 5 2" xfId="1406"/>
    <cellStyle name="强调文字颜色 6 5 5 3" xfId="1407"/>
    <cellStyle name="常规 4 2 5 2 6" xfId="1408"/>
    <cellStyle name="常规 3 2 3 5 3 2" xfId="1409"/>
    <cellStyle name="注释 4 3" xfId="1410"/>
    <cellStyle name="注释 2 4 6" xfId="1411"/>
    <cellStyle name="常规 6 2 2 3 2 4 2" xfId="1412"/>
    <cellStyle name="输出 2 4 3 4 2" xfId="1413"/>
    <cellStyle name="强调文字颜色 3 6 5 4" xfId="1414"/>
    <cellStyle name="强调文字颜色 1 5 6" xfId="1415"/>
    <cellStyle name="常规 4 2 2 3 7" xfId="1416"/>
    <cellStyle name="强调文字颜色 6 2 6 4" xfId="1417"/>
    <cellStyle name="检查单元格 5 3 3 2" xfId="1418"/>
    <cellStyle name="常规 2 3 2 9 2" xfId="1419"/>
    <cellStyle name="常规 4 3 3 2 4 2 2 2" xfId="1420"/>
    <cellStyle name="常规 5 5 5 4" xfId="1421"/>
    <cellStyle name="常规 3 3 3 2 5 2" xfId="1422"/>
    <cellStyle name="常规 4 4 7 2" xfId="1423"/>
    <cellStyle name="强调文字颜色 1 2 5 3" xfId="1424"/>
    <cellStyle name="注释 2 3 3 4 2" xfId="1425"/>
    <cellStyle name="常规 8 4 2 2 6" xfId="1426"/>
    <cellStyle name="检查单元格 2 5 4 2" xfId="1427"/>
    <cellStyle name="常规 4 2 3 5 8 2" xfId="1428"/>
    <cellStyle name="常规 3 6 2 5 6" xfId="1429"/>
    <cellStyle name="注释 6 3" xfId="1430"/>
    <cellStyle name="常规 2 4 7 2 3 3" xfId="1431"/>
    <cellStyle name="强调文字颜色 4 6 5 2" xfId="1432"/>
    <cellStyle name="常规 9 4 2 2 2 3 2" xfId="1433"/>
    <cellStyle name="常规 4 7 4 4 2" xfId="1434"/>
    <cellStyle name="输出 2 5 8" xfId="1435"/>
    <cellStyle name="常规 8 4 3 5" xfId="1436"/>
    <cellStyle name="好 2 3 4 2 2" xfId="1437"/>
    <cellStyle name="常规 5 4 4 2 4 2" xfId="1438"/>
    <cellStyle name="输入 2 3 2 3" xfId="1439"/>
    <cellStyle name="常规 8 2 2 2 2 2" xfId="1440"/>
    <cellStyle name="常规 4 3 5 2 3 2 2" xfId="1441"/>
    <cellStyle name="强调文字颜色 3 7 4 2 2" xfId="1442"/>
    <cellStyle name="强调文字颜色 5 7 5 3" xfId="1443"/>
    <cellStyle name="常规 4 2 5 2 3 3 3" xfId="1444"/>
    <cellStyle name="常规 6 5 4 3 2" xfId="1445"/>
    <cellStyle name="常规 2 3 4 2 5" xfId="1446"/>
    <cellStyle name="解释性文本 2 3 2 2 2" xfId="1447"/>
    <cellStyle name="强调文字颜色 3 3 2 4 2" xfId="1448"/>
    <cellStyle name="警告文本 4" xfId="1449"/>
    <cellStyle name="常规 3 3 4 2 2 6 2 2" xfId="1450"/>
    <cellStyle name="强调文字颜色 3 6 3 4" xfId="1451"/>
    <cellStyle name="强调文字颜色 1 3 6" xfId="1452"/>
    <cellStyle name="强调文字颜色 1 2 6 5 4" xfId="1453"/>
    <cellStyle name="常规 4 2 6" xfId="1454"/>
    <cellStyle name="常规 6 9 2 2" xfId="1455"/>
    <cellStyle name="汇总 2 2 4 2" xfId="1456"/>
    <cellStyle name="强调文字颜色 6 2 9 4" xfId="1457"/>
    <cellStyle name="强调文字颜色 5 2 5 4 2" xfId="1458"/>
    <cellStyle name="强调文字颜色 6 7 5 2" xfId="1459"/>
    <cellStyle name="强调文字颜色 1 2 5 2 2" xfId="1460"/>
    <cellStyle name="常规 5 2 2 3 2 2 4" xfId="1461"/>
    <cellStyle name="常规 3 3 3 2 3 5 3 2" xfId="1462"/>
    <cellStyle name="好_奉城统计表  2 5 3 2" xfId="1463"/>
    <cellStyle name="适中 6 3 2" xfId="1464"/>
    <cellStyle name="常规 6 2 11" xfId="1465"/>
    <cellStyle name="常规 4 3 2 4 3 2" xfId="1466"/>
    <cellStyle name="常规 5 9 2 3 2" xfId="1467"/>
    <cellStyle name="常规 6 2 6 2 3 2 2" xfId="1468"/>
    <cellStyle name="计算 7 7 3 2" xfId="1469"/>
    <cellStyle name="常规 5 4 2 3 2" xfId="1470"/>
    <cellStyle name="常规 4 4 9 2 2" xfId="1471"/>
    <cellStyle name="注释 2 6 2 8" xfId="1472"/>
    <cellStyle name="常规 4 4 2 3 7" xfId="1473"/>
    <cellStyle name="常规 4 6 2 2 2 2 3" xfId="1474"/>
    <cellStyle name="常规 4 7 4 3 3 2" xfId="1475"/>
    <cellStyle name="常规 4 7 6 3" xfId="1476"/>
    <cellStyle name="好_金海社区统计报表 4 2 2" xfId="1477"/>
    <cellStyle name="常规 5 6 4 2 2" xfId="1478"/>
    <cellStyle name="常规 4 4 2 6 8 2" xfId="1479"/>
    <cellStyle name="解释性文本 2 2 3 2 2" xfId="1480"/>
    <cellStyle name="强调文字颜色 2 2 4 2" xfId="1481"/>
    <cellStyle name="链接单元格 2 4 3 2 2" xfId="1482"/>
    <cellStyle name="常规 6 2 2 3 3 4" xfId="1483"/>
    <cellStyle name="注释 2 9 2 3" xfId="1484"/>
    <cellStyle name="常规 4 6 5 5 4" xfId="1485"/>
    <cellStyle name="计算 7 5 2" xfId="1486"/>
    <cellStyle name="输出 2 3 2 4" xfId="1487"/>
    <cellStyle name="注释 2 2 6 3 2" xfId="1488"/>
    <cellStyle name="常规 5 4 2 4 3 2" xfId="1489"/>
    <cellStyle name="链接单元格 3 4 3 2" xfId="1490"/>
    <cellStyle name="常规 4 3 2 2 3 3" xfId="1491"/>
    <cellStyle name="常规 6 3 4 7" xfId="1492"/>
    <cellStyle name="汇总 2 6 3 3 2" xfId="1493"/>
    <cellStyle name="解释性文本 2 6 3 2" xfId="1494"/>
    <cellStyle name="常规 5 6 7" xfId="1495"/>
    <cellStyle name="输出 7 2 3 2" xfId="1496"/>
    <cellStyle name="常规 2 5 5 2 3 3 2" xfId="1497"/>
    <cellStyle name="常规 8 3 2 4 5" xfId="1498"/>
    <cellStyle name="常规 3 3 2 2 3 2 3 2 2" xfId="1499"/>
    <cellStyle name="常规 5 2 5 2" xfId="1500"/>
    <cellStyle name="常规 9 3 3 3 2 2" xfId="1501"/>
    <cellStyle name="好_青村统计表 3 2" xfId="1502"/>
    <cellStyle name="强调文字颜色 6 6 4 2" xfId="1503"/>
    <cellStyle name="常规 4 2 5 3 2 2 2" xfId="1504"/>
    <cellStyle name="常规 8 3 2 2 3 2" xfId="1505"/>
    <cellStyle name="好_2018版收费统计报表 5" xfId="1506"/>
    <cellStyle name="输出 4 4 3" xfId="1507"/>
    <cellStyle name="适中 2 4 4" xfId="1508"/>
    <cellStyle name="汇总 7 5 3 2" xfId="1509"/>
    <cellStyle name="常规 2 3 2 2 9 2 2" xfId="1510"/>
    <cellStyle name="常规 4 4 3 2 4 4" xfId="1511"/>
    <cellStyle name="计算 7 3 2 2" xfId="1512"/>
    <cellStyle name="常规 7 2 2 3 3 3" xfId="1513"/>
    <cellStyle name="强调文字颜色 4 2 3 4 3 2" xfId="1514"/>
    <cellStyle name="输出 2 6 3" xfId="1515"/>
    <cellStyle name="常规 9 3 3 2 4 3" xfId="1516"/>
    <cellStyle name="常规 3 3 4 5 2 2 2 2" xfId="1517"/>
    <cellStyle name="警告文本 3 4 3" xfId="1518"/>
    <cellStyle name="强调文字颜色 6 4 4 2" xfId="1519"/>
    <cellStyle name="常规 4 3 7 2 2 3" xfId="1520"/>
    <cellStyle name="常规 7 2 2 4 2 2" xfId="1521"/>
    <cellStyle name="适中 2 4" xfId="1522"/>
    <cellStyle name="常规 6 5 2 5 5" xfId="1523"/>
    <cellStyle name="常规 6 7 7 2" xfId="1524"/>
    <cellStyle name="适中 2 5 3" xfId="1525"/>
    <cellStyle name="输出 4 5 2" xfId="1526"/>
    <cellStyle name="警告文本 2 5 2" xfId="1527"/>
    <cellStyle name="常规 4 13 6" xfId="1528"/>
    <cellStyle name="强调文字颜色 2 2 3 3 4" xfId="1529"/>
    <cellStyle name="常规 3 2 3 3 2 7 3" xfId="1530"/>
    <cellStyle name="常规 4 3 3 2 3 2 3 6" xfId="1531"/>
    <cellStyle name="常规 2 5 4 12" xfId="1532"/>
    <cellStyle name="常规 5 3 3 3 7" xfId="1533"/>
    <cellStyle name="常规 4 2 4 3 2 3" xfId="1534"/>
    <cellStyle name="好_2018版收费统计报表（四团修改） 3 4" xfId="1535"/>
    <cellStyle name="警告文本 4 4 3 2" xfId="1536"/>
    <cellStyle name="常规 4 5 7 2 2" xfId="1537"/>
    <cellStyle name="强调文字颜色 1 3 5 3 2" xfId="1538"/>
    <cellStyle name="常规 2 4 2 7 4" xfId="1539"/>
    <cellStyle name="强调文字颜色 2 2 6 3 3 2" xfId="1540"/>
    <cellStyle name="常规 4 6 5 7 2" xfId="1541"/>
    <cellStyle name="注释 2 3 6 4" xfId="1542"/>
    <cellStyle name="强调文字颜色 3 2 6 3" xfId="1543"/>
    <cellStyle name="汇总 2 6 2 2" xfId="1544"/>
    <cellStyle name="输入 6 7 3" xfId="1545"/>
    <cellStyle name="常规 6 8 2 2" xfId="1546"/>
    <cellStyle name="汇总 2 10 4" xfId="1547"/>
    <cellStyle name="常规 4 4 6 3" xfId="1548"/>
    <cellStyle name="常规 8 4 5 5" xfId="1549"/>
    <cellStyle name="强调文字颜色 5 2 3 6" xfId="1550"/>
    <cellStyle name="常规 3 2 2 5 2 5 2" xfId="1551"/>
    <cellStyle name="注释 2 2 2 2 4" xfId="1552"/>
    <cellStyle name="强调文字颜色 4 6 7 2" xfId="1553"/>
    <cellStyle name="常规 4 3 3 3 2 3 7" xfId="1554"/>
    <cellStyle name="汇总 5 6 2" xfId="1555"/>
    <cellStyle name="常规 4 3 2 5 6 7" xfId="1556"/>
    <cellStyle name="常规 8 2 2 5 4" xfId="1557"/>
    <cellStyle name="常规 5 7 6 2" xfId="1558"/>
    <cellStyle name="强调文字颜色 4 2 7 4" xfId="1559"/>
    <cellStyle name="汇总 2 2 5" xfId="1560"/>
    <cellStyle name="计算 2 2 6 2" xfId="1561"/>
    <cellStyle name="常规 5 4 2 5" xfId="1562"/>
    <cellStyle name="计算 7 7 5" xfId="1563"/>
    <cellStyle name="常规 8 3 2 3 5" xfId="1564"/>
    <cellStyle name="常规 4 3 2 3 4 2" xfId="1565"/>
    <cellStyle name="强调文字颜色 4 4 4 2" xfId="1566"/>
    <cellStyle name="计算 7 6 2 2" xfId="1567"/>
    <cellStyle name="输出 2 3 3 4 2" xfId="1568"/>
    <cellStyle name="常规 4 5 2 2 3 2 2" xfId="1569"/>
    <cellStyle name="着色 3 4 2" xfId="1570"/>
    <cellStyle name="强调文字颜色 3 2 5 5 3" xfId="1571"/>
    <cellStyle name="常规 4 2 3 3 2 3" xfId="1572"/>
    <cellStyle name="好_Xl0000150 3" xfId="1573"/>
    <cellStyle name="输入 2 4 7 2" xfId="1574"/>
    <cellStyle name="注释 2 3 2 4 3" xfId="1575"/>
    <cellStyle name="常规 5 4 6 5" xfId="1576"/>
    <cellStyle name="链接单元格 7 5" xfId="1577"/>
    <cellStyle name="常规 3 4 8 2 3" xfId="1578"/>
    <cellStyle name="输入 6 4 3 2" xfId="1579"/>
    <cellStyle name="注释 2 8 2 3" xfId="1580"/>
    <cellStyle name="常规 3 5 10 2" xfId="1581"/>
    <cellStyle name="常规 7 2 7 3 2" xfId="1582"/>
    <cellStyle name="常规 4 2 3 2 2 3 3 2" xfId="1583"/>
    <cellStyle name="注释 2 3 3 3 2" xfId="1584"/>
    <cellStyle name="常规 8 11 3" xfId="1585"/>
    <cellStyle name="常规 7 3 3 3 4 2" xfId="1586"/>
    <cellStyle name="强调文字颜色 5 2 2 5" xfId="1587"/>
    <cellStyle name="强调文字颜色 6 4 6" xfId="1588"/>
    <cellStyle name="常规 8 4 4 4" xfId="1589"/>
    <cellStyle name="常规 4 12 4" xfId="1590"/>
    <cellStyle name="常规 4 3 3 7 5 2" xfId="1591"/>
    <cellStyle name="常规 5 7 2 8 2" xfId="1592"/>
    <cellStyle name="常规 3 2 3 2 12 2" xfId="1593"/>
    <cellStyle name="适中 2 2 3 3 2" xfId="1594"/>
    <cellStyle name="常规 4 5 2 3 4 2 2" xfId="1595"/>
    <cellStyle name="汇总 4 4 3 2" xfId="1596"/>
    <cellStyle name="常规 5 8 6" xfId="1597"/>
    <cellStyle name="强调文字颜色 3 2 9 2 3" xfId="1598"/>
    <cellStyle name="常规 5 6 4 3 2" xfId="1599"/>
    <cellStyle name="强调文字颜色 1 2 3 7 2" xfId="1600"/>
    <cellStyle name="强调文字颜色 3 3 5 2" xfId="1601"/>
    <cellStyle name="常规 2 6 15 2" xfId="1602"/>
    <cellStyle name="注释 7 7 4" xfId="1603"/>
    <cellStyle name="常规 3 3 2 7 4" xfId="1604"/>
    <cellStyle name="强调文字颜色 4 2 6 2 2 3" xfId="1605"/>
    <cellStyle name="常规 5 2 4 3" xfId="1606"/>
    <cellStyle name="强调文字颜色 1 2 3 6 3" xfId="1607"/>
    <cellStyle name="检查单元格 6 6 2" xfId="1608"/>
    <cellStyle name="解释性文本 5 6" xfId="1609"/>
    <cellStyle name="常规 5 5 3 2 3 3 2" xfId="1610"/>
    <cellStyle name="强调文字颜色 1 2 3 6" xfId="1611"/>
    <cellStyle name="强调文字颜色 3 3 4" xfId="1612"/>
    <cellStyle name="好_奉浦统计表 6 2" xfId="1613"/>
    <cellStyle name="常规 6 3 2 3 2 2 2 2" xfId="1614"/>
    <cellStyle name="输出 2 2 4 2 2" xfId="1615"/>
    <cellStyle name="常规 3 2 4 4 7 2" xfId="1616"/>
    <cellStyle name="常规 2 8 4 3" xfId="1617"/>
    <cellStyle name="注释 2 4 2 6" xfId="1618"/>
    <cellStyle name="常规 6 5 2 2 7" xfId="1619"/>
    <cellStyle name="常规 3 5 2 5 2 3" xfId="1620"/>
    <cellStyle name="好_奉城统计表  2 6 3 2" xfId="1621"/>
    <cellStyle name="注释 4 8 2" xfId="1622"/>
    <cellStyle name="强调文字颜色 6 7 4 2 2" xfId="1623"/>
    <cellStyle name="汇总 5 5 3" xfId="1624"/>
    <cellStyle name="常规 5 4 5 5 2 2" xfId="1625"/>
    <cellStyle name="常规 4 5 2 6 2 3" xfId="1626"/>
    <cellStyle name="常规 3 5 8" xfId="1627"/>
    <cellStyle name="常规 3 3 2 7" xfId="1628"/>
    <cellStyle name="注释 7 7" xfId="1629"/>
    <cellStyle name="常规 4 2 7 3 3 3 2" xfId="1630"/>
    <cellStyle name="常规 9 4 2 4 3 2" xfId="1631"/>
    <cellStyle name="计算 5 5 3" xfId="1632"/>
    <cellStyle name="常规 4 3 2 2 7 2" xfId="1633"/>
    <cellStyle name="常规 7 2 4 5 2" xfId="1634"/>
    <cellStyle name="常规 4 2 5 2 5 3" xfId="1635"/>
    <cellStyle name="常规 4 7 4 2 3" xfId="1636"/>
    <cellStyle name="常规 4 3 2 2 3 2 3 6" xfId="1637"/>
    <cellStyle name="常规 6 2 4 3 2 5 2" xfId="1638"/>
    <cellStyle name="强调文字颜色 1 6 5 3" xfId="1639"/>
    <cellStyle name="常规 6 2 2 4 2 6" xfId="1640"/>
    <cellStyle name="常规 8 3 3 2 3 2" xfId="1641"/>
    <cellStyle name="汇总 2 3 5 3" xfId="1642"/>
    <cellStyle name="警告文本 3 2 2" xfId="1643"/>
    <cellStyle name="好_Xl0000168 4 3" xfId="1644"/>
    <cellStyle name="常规 4 2 8 3 6" xfId="1645"/>
    <cellStyle name="常规 5 3 2 3 2 3 2 2" xfId="1646"/>
    <cellStyle name="好_海湾镇统计表 5 3" xfId="1647"/>
    <cellStyle name="常规 4 2 3 11" xfId="1648"/>
    <cellStyle name="适中 2 11 3" xfId="1649"/>
    <cellStyle name="常规 6 2 3 2 2 4 3" xfId="1650"/>
    <cellStyle name="强调文字颜色 1 4 4 2 2" xfId="1651"/>
    <cellStyle name="常规 4 3 2 2 2 3 2" xfId="1652"/>
    <cellStyle name="常规 5 3 3 4 5 2" xfId="1653"/>
    <cellStyle name="常规 5 2 15" xfId="1654"/>
    <cellStyle name="常规 3 4 2 3 3 3 2" xfId="1655"/>
    <cellStyle name="常规 4 4 3 2 6 2" xfId="1656"/>
    <cellStyle name="常规 8 6 3 3 3 2" xfId="1657"/>
    <cellStyle name="强调文字颜色 5 2 6 8" xfId="1658"/>
    <cellStyle name="强调文字颜色 4 2 4 2 3 3" xfId="1659"/>
    <cellStyle name="强调文字颜色 1 2 6 7 2" xfId="1660"/>
    <cellStyle name="汇总 2 3 8" xfId="1661"/>
    <cellStyle name="强调文字颜色 1 2 5 4" xfId="1662"/>
    <cellStyle name="注释 4 3 2" xfId="1663"/>
    <cellStyle name="汇总 4 7" xfId="1664"/>
    <cellStyle name="常规 3 6 2 3 6 2" xfId="1665"/>
    <cellStyle name="输出 7 3 3" xfId="1666"/>
    <cellStyle name="检查单元格 4 4 2 2" xfId="1667"/>
    <cellStyle name="强调文字颜色 6 5 4 2" xfId="1668"/>
    <cellStyle name="常规 9 2 2 3 2 2" xfId="1669"/>
    <cellStyle name="常规 4 6 2 2 2 3 2" xfId="1670"/>
    <cellStyle name="汇总 2 2 5 3 2" xfId="1671"/>
    <cellStyle name="强调文字颜色 5 2 5 5 3 2" xfId="1672"/>
    <cellStyle name="强调文字颜色 1 3 4 2 2" xfId="1673"/>
    <cellStyle name="常规 3 2 2 2 2 2 8 2" xfId="1674"/>
    <cellStyle name="常规 6 2 6 8" xfId="1675"/>
    <cellStyle name="常规 4 6 2 3 9 2" xfId="1676"/>
    <cellStyle name="常规 5 5 3 2 3 2 2" xfId="1677"/>
    <cellStyle name="常规 4 3 4 2 7 3" xfId="1678"/>
    <cellStyle name="强调文字颜色 1 2 2 6" xfId="1679"/>
    <cellStyle name="常规 4 3 4 2 2 4 4 2" xfId="1680"/>
    <cellStyle name="常规 2 7 12 2" xfId="1681"/>
    <cellStyle name="强调文字颜色 3 2 4" xfId="1682"/>
    <cellStyle name="好_2018版收费统计报表--奉浦1月和2月和发票 4 3" xfId="1683"/>
    <cellStyle name="常规 3 3 3 2 5 4 2" xfId="1684"/>
    <cellStyle name="好_金海社区统计报表 5 2 2" xfId="1685"/>
    <cellStyle name="注释 5 2 3" xfId="1686"/>
    <cellStyle name="强调文字颜色 3 2 3 3 2" xfId="1687"/>
    <cellStyle name="常规 4 2 4 10 2" xfId="1688"/>
    <cellStyle name="常规 3 2 3 4 3 3 3 3" xfId="1689"/>
    <cellStyle name="常规 5 6 2 2 3" xfId="1690"/>
    <cellStyle name="常规 6 2 6 7" xfId="1691"/>
    <cellStyle name="强调文字颜色 5 4 5 2 3" xfId="1692"/>
    <cellStyle name="常规 4 3 5 3 2 3 3" xfId="1693"/>
    <cellStyle name="强调文字颜色 4 5 4 2 3" xfId="1694"/>
    <cellStyle name="强调文字颜色 4 5 4" xfId="1695"/>
    <cellStyle name="常规 3 3 2 6 2" xfId="1696"/>
    <cellStyle name="注释 7 6 2" xfId="1697"/>
    <cellStyle name="常规 8 2 2 5 3" xfId="1698"/>
    <cellStyle name="强调文字颜色 4 2 7 3" xfId="1699"/>
    <cellStyle name="常规 4 4 4 3" xfId="1700"/>
    <cellStyle name="强调文字颜色 4 2 5 4 2 3" xfId="1701"/>
    <cellStyle name="强调文字颜色 1 2 2 4" xfId="1702"/>
    <cellStyle name="强调文字颜色 5 2 4 3 5" xfId="1703"/>
    <cellStyle name="常规 4 3 2 5 6 2 2" xfId="1704"/>
    <cellStyle name="注释 6" xfId="1705"/>
    <cellStyle name="常规 4 4 4 3 5 4" xfId="1706"/>
    <cellStyle name="强调文字颜色 1 3 6 3" xfId="1707"/>
    <cellStyle name="常规 2 5 4 8 3" xfId="1708"/>
    <cellStyle name="常规 7 2 2 2 3 2" xfId="1709"/>
    <cellStyle name="常规 4 5 8 2" xfId="1710"/>
    <cellStyle name="常规 3 5 5 2 4" xfId="1711"/>
    <cellStyle name="常规 3 11 4 3" xfId="1712"/>
    <cellStyle name="常规 2 6 2 7 3 2" xfId="1713"/>
    <cellStyle name="计算 5 5 3 2" xfId="1714"/>
    <cellStyle name="强调文字颜色 3 2 6 5 2 3" xfId="1715"/>
    <cellStyle name="常规 4 3 2 2 7 2 2" xfId="1716"/>
    <cellStyle name="强调文字颜色 4 7 10" xfId="1717"/>
    <cellStyle name="常规 4 6 2 8 2" xfId="1718"/>
    <cellStyle name="强调文字颜色 2 7 5 3" xfId="1719"/>
    <cellStyle name="常规 4 3 5 3 2 4 2" xfId="1720"/>
    <cellStyle name="强调文字颜色 4 6 3" xfId="1721"/>
    <cellStyle name="强调文字颜色 4 5 4 3 2" xfId="1722"/>
    <cellStyle name="适中 5 2 2 2" xfId="1723"/>
    <cellStyle name="检查单元格 2 4 3 3" xfId="1724"/>
    <cellStyle name="常规 8 6 3 2 3 2" xfId="1725"/>
    <cellStyle name="好_Xl0000150 3 3 2" xfId="1726"/>
    <cellStyle name="强调文字颜色 1 5 6 3" xfId="1727"/>
    <cellStyle name="常规 4 5 5 2 2" xfId="1728"/>
    <cellStyle name="常规 9 3 3 2 4 2 2" xfId="1729"/>
    <cellStyle name="常规 3 3 2 8" xfId="1730"/>
    <cellStyle name="注释 7 8" xfId="1731"/>
    <cellStyle name="输出 2 4 2 4" xfId="1732"/>
    <cellStyle name="常规 7 2 2 3 2 2" xfId="1733"/>
    <cellStyle name="常规 3 3 2 3 4" xfId="1734"/>
    <cellStyle name="注释 7 3 4" xfId="1735"/>
    <cellStyle name="常规 4 2 2 7 5 2" xfId="1736"/>
    <cellStyle name="常规 4 4 5 2 2" xfId="1737"/>
    <cellStyle name="常规 6 2 3 3 5 3" xfId="1738"/>
    <cellStyle name="强调文字颜色 4 2 8 2 2" xfId="1739"/>
    <cellStyle name="汇总 2 3 3 5" xfId="1740"/>
    <cellStyle name="强调文字颜色 4 7 7 3" xfId="1741"/>
    <cellStyle name="警告文本 3 5" xfId="1742"/>
    <cellStyle name="常规 4 9 4 3" xfId="1743"/>
    <cellStyle name="强调文字颜色 1 7 2 4" xfId="1744"/>
    <cellStyle name="常规 4 4 4 2 2" xfId="1745"/>
    <cellStyle name="常规 4 2 3 3 7 2" xfId="1746"/>
    <cellStyle name="常规 4 4 2 2 3 4 4" xfId="1747"/>
    <cellStyle name="常规 5 4 12 2" xfId="1748"/>
    <cellStyle name="强调文字颜色 2 2 4 3 2 2" xfId="1749"/>
    <cellStyle name="链接单元格 7 2 2 2" xfId="1750"/>
    <cellStyle name="输入 2 5 3 2" xfId="1751"/>
    <cellStyle name="常规 4 3 2 5 3 2 4 4" xfId="1752"/>
    <cellStyle name="好_海湾镇统计表 6 2 2" xfId="1753"/>
    <cellStyle name="常规 5 6 5 6" xfId="1754"/>
    <cellStyle name="常规 7 2 2 8 2" xfId="1755"/>
    <cellStyle name="检查单元格 4 2" xfId="1756"/>
    <cellStyle name="计算 2 7 3 2" xfId="1757"/>
    <cellStyle name="常规 4 4 2 5 2 3" xfId="1758"/>
    <cellStyle name="输入 2 2 3 2" xfId="1759"/>
    <cellStyle name="适中 2 2 2" xfId="1760"/>
    <cellStyle name="常规 9 4 2 3 3" xfId="1761"/>
    <cellStyle name="强调文字颜色 5 2 2 2 4" xfId="1762"/>
    <cellStyle name="强调文字颜色 6 2 4 4 2 2" xfId="1763"/>
    <cellStyle name="常规 4 3 2 2 4 7 2" xfId="1764"/>
    <cellStyle name="注释 2 2 6 2 3" xfId="1765"/>
    <cellStyle name="常规 4 3 5 2 6 4" xfId="1766"/>
    <cellStyle name="好_青村统计表 2 4 2" xfId="1767"/>
    <cellStyle name="强调文字颜色 1 4 5 2 3" xfId="1768"/>
    <cellStyle name="好 6 8 2" xfId="1769"/>
    <cellStyle name="强调文字颜色 4 2 3 4 4" xfId="1770"/>
    <cellStyle name="好 6 7 4" xfId="1771"/>
    <cellStyle name="常规 3 4 2 3 12" xfId="1772"/>
    <cellStyle name="常规 3 2 3 5 5 4" xfId="1773"/>
    <cellStyle name="常规 4 4 5 2 4 2" xfId="1774"/>
    <cellStyle name="常规 4 3 9 3 3 2 2" xfId="1775"/>
    <cellStyle name="常规 5 8 5 3 2" xfId="1776"/>
    <cellStyle name="汇总 6 5 3 2" xfId="1777"/>
    <cellStyle name="好_奉浦统计表 4 3 2" xfId="1778"/>
    <cellStyle name="强调文字颜色 5 5 3 3" xfId="1779"/>
    <cellStyle name="常规 8 3 3 2 4" xfId="1780"/>
    <cellStyle name="常规 6 8 3 2" xfId="1781"/>
    <cellStyle name="强调文字颜色 2 5 7 2" xfId="1782"/>
    <cellStyle name="链接单元格 7 2 2" xfId="1783"/>
    <cellStyle name="输入 2 5 3" xfId="1784"/>
    <cellStyle name="常规 4 6 6 6" xfId="1785"/>
    <cellStyle name="20% - 强调文字颜色 5 2 7" xfId="1786"/>
    <cellStyle name="常规 2 3 3 2 4 5 3" xfId="1787"/>
    <cellStyle name="常规 6 2 3 2 2 5 2" xfId="1788"/>
    <cellStyle name="常规 3 4 2 2 3 3 4" xfId="1789"/>
    <cellStyle name="常规 4 3 4 2 3 3 2" xfId="1790"/>
    <cellStyle name="常规 2 3 2 8 2 3" xfId="1791"/>
    <cellStyle name="强调文字颜色 5 3 5 2" xfId="1792"/>
    <cellStyle name="输出 7 2 3" xfId="1793"/>
    <cellStyle name="常规 9 5 2 3 3" xfId="1794"/>
    <cellStyle name="常规 4 2 3 2 2 2 3 2 2" xfId="1795"/>
    <cellStyle name="检查单元格 2 4 4" xfId="1796"/>
    <cellStyle name="计算 4 2 4 2" xfId="1797"/>
    <cellStyle name="常规 3 3 3 5 3 2" xfId="1798"/>
    <cellStyle name="常规 4 2 4 2 3 3 2" xfId="1799"/>
    <cellStyle name="链接单元格 4 3 4 2" xfId="1800"/>
    <cellStyle name="好_青村统计表 7" xfId="1801"/>
    <cellStyle name="常规 4 2 8 6 2" xfId="1802"/>
    <cellStyle name="常规 5 4 2 4 2 2" xfId="1803"/>
    <cellStyle name="链接单元格 3 4 2 2" xfId="1804"/>
    <cellStyle name="常规 4 3 2 2 2 3" xfId="1805"/>
    <cellStyle name="汇总 2 13" xfId="1806"/>
    <cellStyle name="注释 3 2 5 2 3" xfId="1807"/>
    <cellStyle name="常规 3 3 3 2 4 4" xfId="1808"/>
    <cellStyle name="注释 2 4 2 3" xfId="1809"/>
    <cellStyle name="链接单元格 6 4 2 3" xfId="1810"/>
    <cellStyle name="常规 2 5 9" xfId="1811"/>
    <cellStyle name="常规 4 4 2 2 3 2 3 4" xfId="1812"/>
    <cellStyle name="适中 7 3" xfId="1813"/>
    <cellStyle name="好_奉城统计表  2 6 3" xfId="1814"/>
    <cellStyle name="链接单元格 6 4" xfId="1815"/>
    <cellStyle name="常规 5 4 5 4" xfId="1816"/>
    <cellStyle name="常规 4 7 4 2 3 2" xfId="1817"/>
    <cellStyle name="常规 4 3 2 2 2 5" xfId="1818"/>
    <cellStyle name="常规 3 2 4 3 2 2 3" xfId="1819"/>
    <cellStyle name="常规 4 6 6 3" xfId="1820"/>
    <cellStyle name="输入 2 5 2 2" xfId="1821"/>
    <cellStyle name="链接单元格 6 3 3 2" xfId="1822"/>
    <cellStyle name="计算 7 4" xfId="1823"/>
    <cellStyle name="输入 2 5 2" xfId="1824"/>
    <cellStyle name="链接单元格 6 3 3" xfId="1825"/>
    <cellStyle name="强调文字颜色 6 6 2 3 2" xfId="1826"/>
    <cellStyle name="常规 7 6 9 2" xfId="1827"/>
    <cellStyle name="常规 3 5 7 2 4" xfId="1828"/>
    <cellStyle name="常规 7 3 3 3 5 2" xfId="1829"/>
    <cellStyle name="强调文字颜色 3 3 3 4 2" xfId="1830"/>
    <cellStyle name="链接单元格 6 3 2" xfId="1831"/>
    <cellStyle name="常规 6 8 5 2" xfId="1832"/>
    <cellStyle name="常规 8 3 3 4 4" xfId="1833"/>
    <cellStyle name="强调文字颜色 2 6 7 2" xfId="1834"/>
    <cellStyle name="好_2018版收费统计报表（四团修改） 5" xfId="1835"/>
    <cellStyle name="常规 4 5 6 6" xfId="1836"/>
    <cellStyle name="常规 2 3 3 2 3 5 3" xfId="1837"/>
    <cellStyle name="常规 4 3 3 3 8" xfId="1838"/>
    <cellStyle name="常规 5 5 12 2" xfId="1839"/>
    <cellStyle name="常规 4 3 2 6 7 2" xfId="1840"/>
    <cellStyle name="强调文字颜色 2 2 13" xfId="1841"/>
    <cellStyle name="常规 7 2 3 2 2 2" xfId="1842"/>
    <cellStyle name="常规 9 4 9" xfId="1843"/>
    <cellStyle name="常规 8 3 2 7 2" xfId="1844"/>
    <cellStyle name="强调文字颜色 4 6 2 2 3" xfId="1845"/>
    <cellStyle name="强调文字颜色 2 2 6 6 2" xfId="1846"/>
    <cellStyle name="常规 4 3 2 4 2 2 3" xfId="1847"/>
    <cellStyle name="常规 6 5 2 4 2 2" xfId="1848"/>
    <cellStyle name="输出 2 5 2" xfId="1849"/>
    <cellStyle name="解释性文本 3 5 3" xfId="1850"/>
    <cellStyle name="解释性文本 3 2" xfId="1851"/>
    <cellStyle name="常规 3 7 3 2 5 2" xfId="1852"/>
    <cellStyle name="常规 4 2 2 8 8" xfId="1853"/>
    <cellStyle name="常规 2 3 2 5 3 5" xfId="1854"/>
    <cellStyle name="常规 4 2 4 6 3 3 2" xfId="1855"/>
    <cellStyle name="常规 5 3 5 4 2 2" xfId="1856"/>
    <cellStyle name="常规 7 6 4 5" xfId="1857"/>
    <cellStyle name="常规 4 3 4 2 2 3 4 2" xfId="1858"/>
    <cellStyle name="强调文字颜色 6 7 7 5" xfId="1859"/>
    <cellStyle name="输出 2 6 3 2 3" xfId="1860"/>
    <cellStyle name="链接单元格 5 3 2 2" xfId="1861"/>
    <cellStyle name="常规 4 2 14 3 2" xfId="1862"/>
    <cellStyle name="强调文字颜色 1 2 5 7 2" xfId="1863"/>
    <cellStyle name="常规 5 4 4 3 2 2" xfId="1864"/>
    <cellStyle name="常规 9 4 3 2 4 3" xfId="1865"/>
    <cellStyle name="解释性文本 5 5 2" xfId="1866"/>
    <cellStyle name="输出 2 4 2" xfId="1867"/>
    <cellStyle name="好_各街道镇下发统计表（2018庄行2） 2 3" xfId="1868"/>
    <cellStyle name="强调文字颜色 5 4 4 2" xfId="1869"/>
    <cellStyle name="常规 5 6 5" xfId="1870"/>
    <cellStyle name="常规 7 2 2 2 3" xfId="1871"/>
    <cellStyle name="输出 2 2 4 2" xfId="1872"/>
    <cellStyle name="解释性文本 3 4 3" xfId="1873"/>
    <cellStyle name="常规 2 3 5 9" xfId="1874"/>
    <cellStyle name="常规 4 3 3 2 4 5 2" xfId="1875"/>
    <cellStyle name="强调文字颜色 1 2 5 2 2 3" xfId="1876"/>
    <cellStyle name="常规 9 4 3 2 2" xfId="1877"/>
    <cellStyle name="解释性文本 2 2" xfId="1878"/>
    <cellStyle name="解释性文本 2 5 3" xfId="1879"/>
    <cellStyle name="常规 4 3 3 2 3 6 2" xfId="1880"/>
    <cellStyle name="注释 2 2 2 2 3 2" xfId="1881"/>
    <cellStyle name="常规 6 2 3 2 2 5" xfId="1882"/>
    <cellStyle name="常规 9 4 2 3 2 2" xfId="1883"/>
    <cellStyle name="常规 8 3 2 6 3" xfId="1884"/>
    <cellStyle name="链接单元格 7 2" xfId="1885"/>
    <cellStyle name="适中 4 6 2" xfId="1886"/>
    <cellStyle name="强调文字颜色 2 2 4 3" xfId="1887"/>
    <cellStyle name="强调文字颜色 3 7 2 2 3" xfId="1888"/>
    <cellStyle name="常规 5 4 6 2" xfId="1889"/>
    <cellStyle name="强调文字颜色 5 4 2 5" xfId="1890"/>
    <cellStyle name="输入 6 7 4" xfId="1891"/>
    <cellStyle name="强调文字颜色 1 2 6 2 2" xfId="1892"/>
    <cellStyle name="常规 4 3 4 2 2 2 4 2" xfId="1893"/>
    <cellStyle name="汇总 2 6 2 3" xfId="1894"/>
    <cellStyle name="常规 5 3 2 7 2" xfId="1895"/>
    <cellStyle name="注释 7 8 3" xfId="1896"/>
    <cellStyle name="常规 3 3 2 8 3" xfId="1897"/>
    <cellStyle name="注释 6 2 2 3" xfId="1898"/>
    <cellStyle name="常规 3 3 2 2 4 12" xfId="1899"/>
    <cellStyle name="常规 7 3 3 2 5" xfId="1900"/>
    <cellStyle name="强调文字颜色 4 2 9 4" xfId="1901"/>
    <cellStyle name="常规 3 3 3 2 2 7" xfId="1902"/>
    <cellStyle name="常规 8 6 4 4" xfId="1903"/>
    <cellStyle name="强调文字颜色 4 7 5 3 2" xfId="1904"/>
    <cellStyle name="解释性文本 2 4 3" xfId="1905"/>
    <cellStyle name="输出 2 2 4 3 2" xfId="1906"/>
    <cellStyle name="常规 7 2 2 2 4 2" xfId="1907"/>
    <cellStyle name="常规 4 3 2 2 3 2 3 2 2" xfId="1908"/>
    <cellStyle name="链接单元格 2 4 2 2 2" xfId="1909"/>
    <cellStyle name="强调文字颜色 3 4 5 2 3" xfId="1910"/>
    <cellStyle name="常规 4 3 4 2 3 3 3" xfId="1911"/>
    <cellStyle name="强调文字颜色 2 2 8 3 2" xfId="1912"/>
    <cellStyle name="强调文字颜色 6 4 4" xfId="1913"/>
    <cellStyle name="强调文字颜色 2 2 2 5 2 3" xfId="1914"/>
    <cellStyle name="强调文字颜色 4 2 2 3" xfId="1915"/>
    <cellStyle name="强调文字颜色 4 2 3 5 2" xfId="1916"/>
    <cellStyle name="输出 2 6 5 3" xfId="1917"/>
    <cellStyle name="链接单元格 5 4 2 3" xfId="1918"/>
    <cellStyle name="常规 9 3 3 2 4 3 2" xfId="1919"/>
    <cellStyle name="常规 5 4 3 3 3 2" xfId="1920"/>
    <cellStyle name="链接单元格 4 3 3 2" xfId="1921"/>
    <cellStyle name="常规 4 2 4 2 3 2 2" xfId="1922"/>
    <cellStyle name="常规 9 4 3 3 3" xfId="1923"/>
    <cellStyle name="常规 6 2 2 2 3 2 4 2" xfId="1924"/>
    <cellStyle name="好 2 2 7 2" xfId="1925"/>
    <cellStyle name="好_金汇2018统计表5 3" xfId="1926"/>
    <cellStyle name="常规 6 3 2 3 2 4 2 2" xfId="1927"/>
    <cellStyle name="强调文字颜色 5 7 7" xfId="1928"/>
    <cellStyle name="常规 4 9 6 2 2" xfId="1929"/>
    <cellStyle name="常规 6 2 2 2 3 2 4" xfId="1930"/>
    <cellStyle name="好 2 2 7" xfId="1931"/>
    <cellStyle name="常规 5 2 4 3 9" xfId="1932"/>
    <cellStyle name="常规 5 4 2 6" xfId="1933"/>
    <cellStyle name="常规 4 4 2 3 2 8" xfId="1934"/>
    <cellStyle name="强调文字颜色 3 2 5 3 2" xfId="1935"/>
    <cellStyle name="好_2018版收费统计报表（庄行） 2 4" xfId="1936"/>
    <cellStyle name="常规 3 6 2 6 2" xfId="1937"/>
    <cellStyle name="注释 2 2 3 5" xfId="1938"/>
    <cellStyle name="强调文字颜色 5 2 6 4 2" xfId="1939"/>
    <cellStyle name="汇总 2 3 4 2" xfId="1940"/>
    <cellStyle name="着色 6 5" xfId="1941"/>
    <cellStyle name="常规 8 2 2 7 2" xfId="1942"/>
    <cellStyle name="链接单元格 4 4 2" xfId="1943"/>
    <cellStyle name="适中 4 3 4 2" xfId="1944"/>
    <cellStyle name="输出 6 3 3 2" xfId="1945"/>
    <cellStyle name="常规 5 4 3 4 2" xfId="1946"/>
    <cellStyle name="输出 2 5 5 3 2" xfId="1947"/>
    <cellStyle name="好 2 3 6" xfId="1948"/>
    <cellStyle name="常规 6 2 2 2 3 3 3" xfId="1949"/>
    <cellStyle name="汇总 2 6 4 3" xfId="1950"/>
    <cellStyle name="常规 6 2 2 3 5 2 2" xfId="1951"/>
    <cellStyle name="常规 4 3 3 3 8 2" xfId="1952"/>
    <cellStyle name="常规 6 2 5 4 4" xfId="1953"/>
    <cellStyle name="计算 3 7 2" xfId="1954"/>
    <cellStyle name="常规 5 2 4 3 8 2" xfId="1955"/>
    <cellStyle name="强调文字颜色 1 7 7 2" xfId="1956"/>
    <cellStyle name="链接单元格 3 5 2" xfId="1957"/>
    <cellStyle name="常规 5 4 2 5 2" xfId="1958"/>
    <cellStyle name="强调文字颜色 4 7 3 2 3" xfId="1959"/>
    <cellStyle name="汇总 2 2 5 2" xfId="1960"/>
    <cellStyle name="常规 6 2 2 3 2 2 2 2 2" xfId="1961"/>
    <cellStyle name="强调文字颜色 5 2 5 5 2" xfId="1962"/>
    <cellStyle name="强调文字颜色 6 7 6 2" xfId="1963"/>
    <cellStyle name="常规 4 2 7 3 5" xfId="1964"/>
    <cellStyle name="好_金海社区统计报表 8 2" xfId="1965"/>
    <cellStyle name="常规 6 9 3 2" xfId="1966"/>
    <cellStyle name="常规 8 3 4 2 4" xfId="1967"/>
    <cellStyle name="适中 4 2 4 2" xfId="1968"/>
    <cellStyle name="输出 6 2 3 2" xfId="1969"/>
    <cellStyle name="链接单元格 3 4 2" xfId="1970"/>
    <cellStyle name="常规 5 4 2 4 2" xfId="1971"/>
    <cellStyle name="常规 4 4 5 2" xfId="1972"/>
    <cellStyle name="常规 4 3 3 4 3" xfId="1973"/>
    <cellStyle name="常规 9 3 2 2 4 3" xfId="1974"/>
    <cellStyle name="常规 4 3 2 3 2 3 2 3 4" xfId="1975"/>
    <cellStyle name="常规 2 3 3 9 3 2" xfId="1976"/>
    <cellStyle name="强调文字颜色 3 7 2 2" xfId="1977"/>
    <cellStyle name="强调文字颜色 2 2 4" xfId="1978"/>
    <cellStyle name="常规 6 2 5 5 2" xfId="1979"/>
    <cellStyle name="常规 4 3 2 5 4 3" xfId="1980"/>
    <cellStyle name="强调文字颜色 1 7 6 2" xfId="1981"/>
    <cellStyle name="检查单元格 3 4 3" xfId="1982"/>
    <cellStyle name="适中 2 6 2 2 2" xfId="1983"/>
    <cellStyle name="常规 4 3 3 2 2 5 4" xfId="1984"/>
    <cellStyle name="常规 6 5 3 7 2" xfId="1985"/>
    <cellStyle name="常规 2 4 2 3 3 8" xfId="1986"/>
    <cellStyle name="常规 5 9 2 4" xfId="1987"/>
    <cellStyle name="链接单元格 3 2 4 2" xfId="1988"/>
    <cellStyle name="链接单元格 3 2 4" xfId="1989"/>
    <cellStyle name="常规 4 9 6 3" xfId="1990"/>
    <cellStyle name="强调文字颜色 1 7 4 4" xfId="1991"/>
    <cellStyle name="链接单元格 3 2 3 2" xfId="1992"/>
    <cellStyle name="解释性文本 3 2 2 2" xfId="1993"/>
    <cellStyle name="常规 4 5 2 5 8" xfId="1994"/>
    <cellStyle name="常规 3 3 2 5 5 4" xfId="1995"/>
    <cellStyle name="着色 6 4" xfId="1996"/>
    <cellStyle name="计算 5 6 2" xfId="1997"/>
    <cellStyle name="常规 3 2 4 2 3 2 2 4" xfId="1998"/>
    <cellStyle name="好_金海社区统计报表 3 2" xfId="1999"/>
    <cellStyle name="常规 3 3 3 4 3 2 2 2" xfId="2000"/>
    <cellStyle name="常规 6 2 3 3 4 4" xfId="2001"/>
    <cellStyle name="链接单元格 2 9 2 2" xfId="2002"/>
    <cellStyle name="常规 3 6 2 2 8" xfId="2003"/>
    <cellStyle name="常规 3 2 3 5 2 4" xfId="2004"/>
    <cellStyle name="常规 6 3 6 2 2" xfId="2005"/>
    <cellStyle name="常规 3 3 4 2 8 2" xfId="2006"/>
    <cellStyle name="强调文字颜色 1 2 5 3 4" xfId="2007"/>
    <cellStyle name="强调文字颜色 4 2 2 4 2 2" xfId="2008"/>
    <cellStyle name="链接单元格 2 6 4 2 2" xfId="2009"/>
    <cellStyle name="注释 4 2 5 4" xfId="2010"/>
    <cellStyle name="链接单元格 2 6 4 2" xfId="2011"/>
    <cellStyle name="常规 8 2 2 2 2 5" xfId="2012"/>
    <cellStyle name="强调文字颜色 6 4 2 5" xfId="2013"/>
    <cellStyle name="汇总 4 7 3" xfId="2014"/>
    <cellStyle name="强调文字颜色 4 7 2 2 3" xfId="2015"/>
    <cellStyle name="强调文字颜色 1 6 7 2" xfId="2016"/>
    <cellStyle name="强调文字颜色 6 2 3 5 2 2" xfId="2017"/>
    <cellStyle name="常规 4 3 2 4 5 3" xfId="2018"/>
    <cellStyle name="常规 8 8 4" xfId="2019"/>
    <cellStyle name="强调文字颜色 3 2 4 5 2 3" xfId="2020"/>
    <cellStyle name="计算 3 5 3 2" xfId="2021"/>
    <cellStyle name="注释 2 3 7" xfId="2022"/>
    <cellStyle name="常规 4 3 2 2 4 6" xfId="2023"/>
    <cellStyle name="解释性文本 2 2 6 2" xfId="2024"/>
    <cellStyle name="输入 5 5 2 2" xfId="2025"/>
    <cellStyle name="警告文本 3 7" xfId="2026"/>
    <cellStyle name="强调文字颜色 4 7 7 5" xfId="2027"/>
    <cellStyle name="链接单元格 2 2 5" xfId="2028"/>
    <cellStyle name="强调文字颜色 4 3 2 2" xfId="2029"/>
    <cellStyle name="常规 5 3 2 4 7" xfId="2030"/>
    <cellStyle name="适中 2 5 2 2" xfId="2031"/>
    <cellStyle name="强调文字颜色 3 6" xfId="2032"/>
    <cellStyle name="注释 3 2 3 2 3" xfId="2033"/>
    <cellStyle name="常规 5 2 7 2 4" xfId="2034"/>
    <cellStyle name="常规 3 2 2 2 2 3 5" xfId="2035"/>
    <cellStyle name="常规 7 3 3 2 5 3" xfId="2036"/>
    <cellStyle name="常规 7 5 2 2" xfId="2037"/>
    <cellStyle name="常规 2 7 2 2 3 3" xfId="2038"/>
    <cellStyle name="着色 3 2 3 2" xfId="2039"/>
    <cellStyle name="常规 3 3 3 5 2 3 2 2" xfId="2040"/>
    <cellStyle name="常规 5 3 2 2 8" xfId="2041"/>
    <cellStyle name="着色 1 2 3 2" xfId="2042"/>
    <cellStyle name="汇总 2 4 4 2" xfId="2043"/>
    <cellStyle name="常规 4 6 3 6 2" xfId="2044"/>
    <cellStyle name="解释性文本 4 7" xfId="2045"/>
    <cellStyle name="常规 2 3 2 4 3 6" xfId="2046"/>
    <cellStyle name="强调文字颜色 4 2 4 3 3 3" xfId="2047"/>
    <cellStyle name="常规 9 2 2 2 6" xfId="2048"/>
    <cellStyle name="强调文字颜色 4 6 5" xfId="2049"/>
    <cellStyle name="常规 8 2 6 3" xfId="2050"/>
    <cellStyle name="常规 5 2 5 2 6" xfId="2051"/>
    <cellStyle name="注释 2 4 2 3 3" xfId="2052"/>
    <cellStyle name="常规 4 4 6 3 4" xfId="2053"/>
    <cellStyle name="常规 4 5 2 3 2 3 6 2" xfId="2054"/>
    <cellStyle name="常规 6 2 4 2 2 4 2 2" xfId="2055"/>
    <cellStyle name="常规 2 4 2 4 9" xfId="2056"/>
    <cellStyle name="汇总 2 5 4 2 2" xfId="2057"/>
    <cellStyle name="常规 2 3 5 2 2 6" xfId="2058"/>
    <cellStyle name="常规 4 3 2 10 4" xfId="2059"/>
    <cellStyle name="常规 3 5 2 3 3 3" xfId="2060"/>
    <cellStyle name="常规 6 5 4 4 2" xfId="2061"/>
    <cellStyle name="检查单元格 2 3 7 2" xfId="2062"/>
    <cellStyle name="常规 5 2 2 3 11" xfId="2063"/>
    <cellStyle name="常规 8 3 2 3 4" xfId="2064"/>
    <cellStyle name="强调文字颜色 6 2 6 3 2 3" xfId="2065"/>
    <cellStyle name="常规 6 7 4 2" xfId="2066"/>
    <cellStyle name="注释 3 3 2" xfId="2067"/>
    <cellStyle name="常规 3 6 2 2 6 2" xfId="2068"/>
    <cellStyle name="常规 6 2 2 4 2 7" xfId="2069"/>
    <cellStyle name="汇总 2 2 3 3" xfId="2070"/>
    <cellStyle name="常规 4 2 4 2 2 4" xfId="2071"/>
    <cellStyle name="常规 3 2 3 5 2 2 2" xfId="2072"/>
    <cellStyle name="常规 7 4 3 3 4 2" xfId="2073"/>
    <cellStyle name="强调文字颜色 3 2 3 4 3" xfId="2074"/>
    <cellStyle name="好_奉浦统计表 7 2" xfId="2075"/>
    <cellStyle name="强调文字颜色 1 2 3 5 3 2" xfId="2076"/>
    <cellStyle name="常规 6 8 3 3 2" xfId="2077"/>
    <cellStyle name="常规 5 4 2 4" xfId="2078"/>
    <cellStyle name="计算 7 7 4" xfId="2079"/>
    <cellStyle name="常规 2 4 2 4 3 3" xfId="2080"/>
    <cellStyle name="常规 2 3 9 4 3" xfId="2081"/>
    <cellStyle name="常规 6 3 2 3 2 2 3 2" xfId="2082"/>
    <cellStyle name="常规 3 3 8 2 5" xfId="2083"/>
    <cellStyle name="常规 5 7 9 3" xfId="2084"/>
    <cellStyle name="常规 9 2 2 3 7" xfId="2085"/>
    <cellStyle name="常规 3 2 2 2 2 11" xfId="2086"/>
    <cellStyle name="常规 4 3 2 3 2 2 2 2 3" xfId="2087"/>
    <cellStyle name="常规 7 3 3 6" xfId="2088"/>
    <cellStyle name="常规 5 2 2 2 2 7" xfId="2089"/>
    <cellStyle name="常规 4 2 3 7 4" xfId="2090"/>
    <cellStyle name="常规 4 7 2 7" xfId="2091"/>
    <cellStyle name="常规 4 3 9 3 4 2" xfId="2092"/>
    <cellStyle name="常规 4 6 5 7" xfId="2093"/>
    <cellStyle name="汇总 6 5 2 3" xfId="2094"/>
    <cellStyle name="强调文字颜色 2 2 4 2 3" xfId="2095"/>
    <cellStyle name="常规 2 4 10 2" xfId="2096"/>
    <cellStyle name="好_奉城统计表  2 6 2 3" xfId="2097"/>
    <cellStyle name="汇总 2 5 2 3 2" xfId="2098"/>
    <cellStyle name="常规 4 3 2 4 6 6" xfId="2099"/>
    <cellStyle name="常规 3 5 2 2 3 2 2" xfId="2100"/>
    <cellStyle name="常规 6 2 6 2 2 3 2" xfId="2101"/>
    <cellStyle name="适中 7 2 3" xfId="2102"/>
    <cellStyle name="常规 6 2 2 3 2 2 5 2" xfId="2103"/>
    <cellStyle name="常规 4 3 8 2 2 4" xfId="2104"/>
    <cellStyle name="强调文字颜色 5 3 2 3 3" xfId="2105"/>
    <cellStyle name="常规 3 2 4 3 3 7 3" xfId="2106"/>
    <cellStyle name="强调文字颜色 3 2 4 3 4" xfId="2107"/>
    <cellStyle name="链接单元格 6 2 3 2" xfId="2108"/>
    <cellStyle name="输入 2 4 2 2" xfId="2109"/>
    <cellStyle name="常规 2 3 5 2 2 5 2" xfId="2110"/>
    <cellStyle name="着色 5 3 2" xfId="2111"/>
    <cellStyle name="解释性文本 2 3 7 2" xfId="2112"/>
    <cellStyle name="注释 6 5" xfId="2113"/>
    <cellStyle name="常规 4 3 5 2 4" xfId="2114"/>
    <cellStyle name="常规 4 3 3 2 3 4 6 2" xfId="2115"/>
    <cellStyle name="汇总 2 2 6 2" xfId="2116"/>
    <cellStyle name="常规 6 2 2 3 2 2 2 3 2" xfId="2117"/>
    <cellStyle name="强调文字颜色 5 2 5 6 2" xfId="2118"/>
    <cellStyle name="常规 5 4 2 6 2" xfId="2119"/>
    <cellStyle name="链接单元格 3 6 2" xfId="2120"/>
    <cellStyle name="强调文字颜色 4 2 3 2 5" xfId="2121"/>
    <cellStyle name="好_青村统计表 2 2 3" xfId="2122"/>
    <cellStyle name="强调文字颜色 6 3 2 3 2" xfId="2123"/>
    <cellStyle name="常规 7 2 3 3 3 2" xfId="2124"/>
    <cellStyle name="警告文本 3 2 3" xfId="2125"/>
    <cellStyle name="链接单元格 7 3 2" xfId="2126"/>
    <cellStyle name="输入 2 6 3" xfId="2127"/>
    <cellStyle name="警告文本 2 8 2" xfId="2128"/>
    <cellStyle name="常规 7 6 2 8" xfId="2129"/>
    <cellStyle name="常规 3 6 6 2 2 2" xfId="2130"/>
    <cellStyle name="汇总 5 3 2" xfId="2131"/>
    <cellStyle name="强调文字颜色 2 2 6 2 2 2" xfId="2132"/>
    <cellStyle name="常规 4 5 5 2 2 3" xfId="2133"/>
    <cellStyle name="警告文本 2 6" xfId="2134"/>
    <cellStyle name="强调文字颜色 4 7 6 4" xfId="2135"/>
    <cellStyle name="检查单元格 2 3 3 3 2" xfId="2136"/>
    <cellStyle name="强调文字颜色 1 2 3 4 2 2" xfId="2137"/>
    <cellStyle name="强调文字颜色 1 3 4" xfId="2138"/>
    <cellStyle name="强调文字颜色 3 7 5 2 3" xfId="2139"/>
    <cellStyle name="强调文字颜色 2 5 4 3" xfId="2140"/>
    <cellStyle name="强调文字颜色 4 7 6 3" xfId="2141"/>
    <cellStyle name="警告文本 2 5" xfId="2142"/>
    <cellStyle name="好 3 2 2 2" xfId="2143"/>
    <cellStyle name="好_Xl0000168 3 2 2" xfId="2144"/>
    <cellStyle name="常规 9 2 2 2 3 4" xfId="2145"/>
    <cellStyle name="强调文字颜色 1 5 3" xfId="2146"/>
    <cellStyle name="常规 4 3 9 3 2 4" xfId="2147"/>
    <cellStyle name="常规 8 6 5 2 3" xfId="2148"/>
    <cellStyle name="常规 3 3 3 2 3 5 3" xfId="2149"/>
    <cellStyle name="常规 6 2 2 4 3 3 2" xfId="2150"/>
    <cellStyle name="强调文字颜色 1 2 3 7" xfId="2151"/>
    <cellStyle name="输入 2 4 6 2" xfId="2152"/>
    <cellStyle name="常规 5 2 4 9" xfId="2153"/>
    <cellStyle name="强调文字颜色 3 6 3" xfId="2154"/>
    <cellStyle name="强调文字颜色 4 5 3 3 2" xfId="2155"/>
    <cellStyle name="常规 6 3 3 9" xfId="2156"/>
    <cellStyle name="强调文字颜色 2 2 6 2 2" xfId="2157"/>
    <cellStyle name="常规 3 6 2 2 2 3" xfId="2158"/>
    <cellStyle name="好_奉城统计表  8 2 3" xfId="2159"/>
    <cellStyle name="常规 5 7 3 8" xfId="2160"/>
    <cellStyle name="常规 3 6 4 3 3 2" xfId="2161"/>
    <cellStyle name="汇总 4 6 2" xfId="2162"/>
    <cellStyle name="常规 5 2 14 2" xfId="2163"/>
    <cellStyle name="强调文字颜色 5 2 6 7 2" xfId="2164"/>
    <cellStyle name="注释 4 2 6 2" xfId="2165"/>
    <cellStyle name="警告文本 2 3 7 2" xfId="2166"/>
    <cellStyle name="常规 4 3 4 2 3 2 3 4" xfId="2167"/>
    <cellStyle name="汇总 2 5 3 2 2" xfId="2168"/>
    <cellStyle name="强调文字颜色 1 7 7 5" xfId="2169"/>
    <cellStyle name="注释 2 4 2 5 2" xfId="2170"/>
    <cellStyle name="警告文本 5 4 2 2" xfId="2171"/>
    <cellStyle name="注释 3 2 2 2 2" xfId="2172"/>
    <cellStyle name="好 5" xfId="2173"/>
    <cellStyle name="常规 4 3 2 2 5 6" xfId="2174"/>
    <cellStyle name="输入 5 5 3 2" xfId="2175"/>
    <cellStyle name="解释性文本 2 2 7 2" xfId="2176"/>
    <cellStyle name="常规 3 10 11" xfId="2177"/>
    <cellStyle name="强调文字颜色 5 7 6 4" xfId="2178"/>
    <cellStyle name="链接单元格 2 4 4 2 2" xfId="2179"/>
    <cellStyle name="常规 6 2 2 3 2 4 3" xfId="2180"/>
    <cellStyle name="好_奉浦统计表 5 2" xfId="2181"/>
    <cellStyle name="强调文字颜色 6 3 2 4 2" xfId="2182"/>
    <cellStyle name="注释 7 2" xfId="2183"/>
    <cellStyle name="常规 4 2 2 2 2 3 5 4 2" xfId="2184"/>
    <cellStyle name="常规 8 3 4" xfId="2185"/>
    <cellStyle name="常规 9 3 9" xfId="2186"/>
    <cellStyle name="输出 2 5 2 3" xfId="2187"/>
    <cellStyle name="常规 4 5 2 2 4 5 2" xfId="2188"/>
    <cellStyle name="强调文字颜色 3 2 4 6 2" xfId="2189"/>
    <cellStyle name="强调文字颜色 1 2 3 2 3 2" xfId="2190"/>
    <cellStyle name="强调文字颜色 5 7 7 2 3" xfId="2191"/>
    <cellStyle name="好_海湾镇统计表 2 2" xfId="2192"/>
    <cellStyle name="常规 4 2 2 4 6 2 2" xfId="2193"/>
    <cellStyle name="常规 8 3 4 5 2" xfId="2194"/>
    <cellStyle name="强调文字颜色 6 2 2 3 4" xfId="2195"/>
    <cellStyle name="常规 4 3 2 3 5 3" xfId="2196"/>
    <cellStyle name="常规 2 3 4 3 2 7 3" xfId="2197"/>
    <cellStyle name="强调文字颜色 5 2 3 3 2" xfId="2198"/>
    <cellStyle name="常规 7 2 2 2 3 6" xfId="2199"/>
    <cellStyle name="常规 9 3 3 2 3 3 2" xfId="2200"/>
    <cellStyle name="常规 5 5 4 2 2 2" xfId="2201"/>
    <cellStyle name="常规 5 4 6 6 2" xfId="2202"/>
    <cellStyle name="链接单元格 7 6 2" xfId="2203"/>
    <cellStyle name="强调文字颜色 2 2 4 7 2" xfId="2204"/>
    <cellStyle name="强调文字颜色 6 4 2" xfId="2205"/>
    <cellStyle name="常规 4 7 11 2" xfId="2206"/>
    <cellStyle name="常规 4 5 2 2 6 3" xfId="2207"/>
    <cellStyle name="常规 5 4 6 3" xfId="2208"/>
    <cellStyle name="解释性文本 2 7 3" xfId="2209"/>
    <cellStyle name="强调文字颜色 5 2 6 6" xfId="2210"/>
    <cellStyle name="强调文字颜色 1 2 6 3 2 2" xfId="2211"/>
    <cellStyle name="常规 8 3 2 4 6" xfId="2212"/>
    <cellStyle name="警告文本 4 2 4 2" xfId="2213"/>
    <cellStyle name="常规 3 5 2 3 2 2 2" xfId="2214"/>
    <cellStyle name="20% - 强调文字颜色 5 2 3 5 2" xfId="2215"/>
    <cellStyle name="常规 2 3 3 3 2 2 3" xfId="2216"/>
    <cellStyle name="常规 5 4 3 6" xfId="2217"/>
    <cellStyle name="好 6 4 2 2" xfId="2218"/>
    <cellStyle name="解释性文本 4 5" xfId="2219"/>
    <cellStyle name="常规 2 3 2 4 3 4" xfId="2220"/>
    <cellStyle name="汇总 2 7" xfId="2221"/>
    <cellStyle name="强调文字颜色 6 6 3 2" xfId="2222"/>
    <cellStyle name="常规 8 3 2 2 2 2" xfId="2223"/>
    <cellStyle name="强调文字颜色 1 2 7 3" xfId="2224"/>
    <cellStyle name="常规 4 4 9 2" xfId="2225"/>
    <cellStyle name="常规 4 2 4 2 6" xfId="2226"/>
    <cellStyle name="输入 3 4" xfId="2227"/>
    <cellStyle name="强调文字颜色 6 4 5 3" xfId="2228"/>
    <cellStyle name="常规 8 4 3 6" xfId="2229"/>
    <cellStyle name="强调文字颜色 3 4 6" xfId="2230"/>
    <cellStyle name="强调文字颜色 6 4 3 4 2" xfId="2231"/>
    <cellStyle name="强调文字颜色 5 2 2 2 4 2" xfId="2232"/>
    <cellStyle name="常规 4 3 3 2 3 2 3 7" xfId="2233"/>
    <cellStyle name="输入 6 6 3 2" xfId="2234"/>
    <cellStyle name="强调文字颜色 6 4 2 3 3" xfId="2235"/>
    <cellStyle name="解释性文本 4 2" xfId="2236"/>
    <cellStyle name="强调文字颜色 5 2 2 3 2" xfId="2237"/>
    <cellStyle name="好_四团统计表 2 2 2 2" xfId="2238"/>
    <cellStyle name="常规 4 3 3 2 2 6 4" xfId="2239"/>
    <cellStyle name="常规 6 2 2 4 2 3 4" xfId="2240"/>
    <cellStyle name="强调文字颜色 4 6 3 4" xfId="2241"/>
    <cellStyle name="好_Xl0000169" xfId="2242"/>
    <cellStyle name="常规 6 4 3 6" xfId="2243"/>
    <cellStyle name="常规 4 4 2 3 5 2 2" xfId="2244"/>
    <cellStyle name="常规 3 2 11 3 5" xfId="2245"/>
    <cellStyle name="汇总 2 5 3 2 3" xfId="2246"/>
    <cellStyle name="常规 9 3 2 3 4" xfId="2247"/>
    <cellStyle name="常规 4 5 2 3 9" xfId="2248"/>
    <cellStyle name="计算 2 5 3 3" xfId="2249"/>
    <cellStyle name="常规 5 4 4 2 6" xfId="2250"/>
    <cellStyle name="强调文字颜色 2 5 3 3 2" xfId="2251"/>
    <cellStyle name="常规 6 2 6 4 3" xfId="2252"/>
    <cellStyle name="强调文字颜色 1 2 2 2 3" xfId="2253"/>
    <cellStyle name="强调文字颜色 5 2 4 3 3 3" xfId="2254"/>
    <cellStyle name="好 6 6 2 3" xfId="2255"/>
    <cellStyle name="常规 2 3 2 4 2 6" xfId="2256"/>
    <cellStyle name="解释性文本 3 7" xfId="2257"/>
    <cellStyle name="强调文字颜色 3 3 2 3 3" xfId="2258"/>
    <cellStyle name="常规 5 4 6 2 3" xfId="2259"/>
    <cellStyle name="解释性文本 3 3 2" xfId="2260"/>
    <cellStyle name="常规 2 3 2 4 2 2 2" xfId="2261"/>
    <cellStyle name="常规 4 5 2 3 7" xfId="2262"/>
    <cellStyle name="常规 3 3 2 5 3 3" xfId="2263"/>
    <cellStyle name="常规 4 6 2 3 2 2 3" xfId="2264"/>
    <cellStyle name="常规 7 9 6" xfId="2265"/>
    <cellStyle name="常规 4 5 2 8" xfId="2266"/>
    <cellStyle name="注释 2 4 3 4 2" xfId="2267"/>
    <cellStyle name="常规 8 2 10 2" xfId="2268"/>
    <cellStyle name="常规 9 5 2 4 3" xfId="2269"/>
    <cellStyle name="解释性文本 2 8" xfId="2270"/>
    <cellStyle name="输入 2 4 5 3 2" xfId="2271"/>
    <cellStyle name="常规 9 2 2 2 3 2" xfId="2272"/>
    <cellStyle name="强调文字颜色 6 2 6 3 2" xfId="2273"/>
    <cellStyle name="常规 4 3 2 4 3 7" xfId="2274"/>
    <cellStyle name="解释性文本 2 4 5 3" xfId="2275"/>
    <cellStyle name="强调文字颜色 2 4 4 3" xfId="2276"/>
    <cellStyle name="强调文字颜色 3 7 4 2 3" xfId="2277"/>
    <cellStyle name="强调文字颜色 4 3 3 3 3" xfId="2278"/>
    <cellStyle name="常规 4 2 3 3 2 7 2" xfId="2279"/>
    <cellStyle name="常规 4 4 2 2 5 6 2" xfId="2280"/>
    <cellStyle name="常规 6 2 3 3 2 4 3 2" xfId="2281"/>
    <cellStyle name="强调文字颜色 5 7 7 2" xfId="2282"/>
    <cellStyle name="常规 4 2 5 2 3 5 2" xfId="2283"/>
    <cellStyle name="常规 6 2 2 2 3 2 4 2 2" xfId="2284"/>
    <cellStyle name="解释性文本 2 4 2" xfId="2285"/>
    <cellStyle name="常规 6 2 3 2 2 4 4" xfId="2286"/>
    <cellStyle name="常规 6 2 3 2 2 2 4" xfId="2287"/>
    <cellStyle name="解释性文本 2 2 2" xfId="2288"/>
    <cellStyle name="注释 2 2 2 3 2 3" xfId="2289"/>
    <cellStyle name="注释 4 2 5 3 2" xfId="2290"/>
    <cellStyle name="常规 3 4 3 2 5 3" xfId="2291"/>
    <cellStyle name="差_金汇2018统计表5 3" xfId="2292"/>
    <cellStyle name="常规 4 3 2 2 2 2 3" xfId="2293"/>
    <cellStyle name="强调文字颜色 4 3 3 2 2" xfId="2294"/>
    <cellStyle name="常规 6 4 3 3 3 2" xfId="2295"/>
    <cellStyle name="常规 2 3 3 3 3 6" xfId="2296"/>
    <cellStyle name="汇总 2 3 5 3 2" xfId="2297"/>
    <cellStyle name="注释 2 2 2 2 2 3" xfId="2298"/>
    <cellStyle name="解释性文本 2 3 2" xfId="2299"/>
    <cellStyle name="常规 6 6 2 3 3 2" xfId="2300"/>
    <cellStyle name="常规 5 5 4 2" xfId="2301"/>
    <cellStyle name="常规 7 4 3 8" xfId="2302"/>
    <cellStyle name="常规 4 2 3 7 2 4" xfId="2303"/>
    <cellStyle name="常规 4 7 2 5 4" xfId="2304"/>
    <cellStyle name="注释 3 6 2 3" xfId="2305"/>
    <cellStyle name="好 2 7" xfId="2306"/>
    <cellStyle name="强调文字颜色 1 4 3 5" xfId="2307"/>
    <cellStyle name="常规 4 3 4 4 8 2" xfId="2308"/>
    <cellStyle name="解释性文本 2 2 3 2" xfId="2309"/>
    <cellStyle name="常规 4 3 3 2 3 3 2 2" xfId="2310"/>
    <cellStyle name="常规 4 6 5 4" xfId="2311"/>
    <cellStyle name="常规 6 3 5 5 2" xfId="2312"/>
    <cellStyle name="常规 4 3 2 2 4 2 6" xfId="2313"/>
    <cellStyle name="常规 3 3 3 8 4" xfId="2314"/>
    <cellStyle name="强调文字颜色 6 4 4 3" xfId="2315"/>
    <cellStyle name="常规 7 6 3 2 4" xfId="2316"/>
    <cellStyle name="检查单元格 6 6 2 4" xfId="2317"/>
    <cellStyle name="常规 4 2 3 2 2 10" xfId="2318"/>
    <cellStyle name="计算 7 3 2" xfId="2319"/>
    <cellStyle name="常规 7 6 3 2 5" xfId="2320"/>
    <cellStyle name="注释 6 4 2" xfId="2321"/>
    <cellStyle name="常规 4 10 2 3 2 2" xfId="2322"/>
    <cellStyle name="常规 6 4 2 2 2 3 2" xfId="2323"/>
    <cellStyle name="强调文字颜色 4 6 4" xfId="2324"/>
    <cellStyle name="适中 5 2 2 3" xfId="2325"/>
    <cellStyle name="强调文字颜色 3 2 4 7 2" xfId="2326"/>
    <cellStyle name="检查单元格 6 2 3 2" xfId="2327"/>
    <cellStyle name="强调文字颜色 5 2 2 3 3" xfId="2328"/>
    <cellStyle name="强调文字颜色 1 2 3 2 4 2" xfId="2329"/>
    <cellStyle name="检查单元格 2 6" xfId="2330"/>
    <cellStyle name="常规 5 2 5 9 2" xfId="2331"/>
    <cellStyle name="常规 7 2 2 6 6" xfId="2332"/>
    <cellStyle name="常规 6 2 3 3 2 4 4" xfId="2333"/>
    <cellStyle name="常规 5 4 3 5 2" xfId="2334"/>
    <cellStyle name="链接单元格 4 5 2" xfId="2335"/>
    <cellStyle name="强调文字颜色 4 7 4 2 3" xfId="2336"/>
    <cellStyle name="输入 2 3 8" xfId="2337"/>
    <cellStyle name="常规 6 2 2 4 2 5" xfId="2338"/>
    <cellStyle name="常规 4 4 5 3" xfId="2339"/>
    <cellStyle name="强调文字颜色 1 2 3 4" xfId="2340"/>
    <cellStyle name="常规 6 2 3 2 2 6" xfId="2341"/>
    <cellStyle name="常规 6 2 3 2 2 8" xfId="2342"/>
    <cellStyle name="常规 3 5 4 3 5 2" xfId="2343"/>
    <cellStyle name="适中 2 4 2 4 2" xfId="2344"/>
    <cellStyle name="计算 7 8 4" xfId="2345"/>
    <cellStyle name="链接单元格 4 4" xfId="2346"/>
    <cellStyle name="适中 4 3 4" xfId="2347"/>
    <cellStyle name="输出 6 3 3" xfId="2348"/>
    <cellStyle name="常规 5 4 3 4" xfId="2349"/>
    <cellStyle name="常规 8 2 2 6 3" xfId="2350"/>
    <cellStyle name="强调文字颜色 4 2 8 3" xfId="2351"/>
    <cellStyle name="注释 7 7 2" xfId="2352"/>
    <cellStyle name="常规 3 3 2 7 2" xfId="2353"/>
    <cellStyle name="60% - 强调文字颜色 5 4 2" xfId="2354"/>
    <cellStyle name="常规 4 2 2 3 2 4 2 2" xfId="2355"/>
    <cellStyle name="强调文字颜色 3 2 5 5" xfId="2356"/>
    <cellStyle name="强调文字颜色 1 2 3 3 2" xfId="2357"/>
    <cellStyle name="检查单元格 2 3 2 3" xfId="2358"/>
    <cellStyle name="常规 5 11 2 4" xfId="2359"/>
    <cellStyle name="常规 5 2 2 2 9 3" xfId="2360"/>
    <cellStyle name="常规 6 8 5" xfId="2361"/>
    <cellStyle name="输出 2 3 2 4 2" xfId="2362"/>
    <cellStyle name="计算 7 5 2 2" xfId="2363"/>
    <cellStyle name="好_2018版收费统计报表 奉城(4) 4 4" xfId="2364"/>
    <cellStyle name="汇总 3 5 3 2" xfId="2365"/>
    <cellStyle name="着色 2 4 2" xfId="2366"/>
    <cellStyle name="常规 3 5 2 2 11 2" xfId="2367"/>
    <cellStyle name="常规 6 3 6 6" xfId="2368"/>
    <cellStyle name="强调文字颜色 1 2 5 2 4" xfId="2369"/>
    <cellStyle name="常规 3 3 4 2 7 2" xfId="2370"/>
    <cellStyle name="常规 2 3 4 2 3 2 2 3" xfId="2371"/>
    <cellStyle name="检查单元格 5 5" xfId="2372"/>
    <cellStyle name="常规 5 4 4 2 3 2" xfId="2373"/>
    <cellStyle name="强调文字颜色 2 5 4" xfId="2374"/>
    <cellStyle name="强调文字颜色 4 5 2 2 3" xfId="2375"/>
    <cellStyle name="强调文字颜色 3 7 5 2" xfId="2376"/>
    <cellStyle name="检查单元格 5 3" xfId="2377"/>
    <cellStyle name="检查单元格 4 5" xfId="2378"/>
    <cellStyle name="计算 5 7" xfId="2379"/>
    <cellStyle name="常规 6 2 3 2 5 4" xfId="2380"/>
    <cellStyle name="强调文字颜色 4 2 7 2 3" xfId="2381"/>
    <cellStyle name="常规 2 3 5 5 2" xfId="2382"/>
    <cellStyle name="常规 4 2 4 5 10 2" xfId="2383"/>
    <cellStyle name="解释性文本 2 4 3 4" xfId="2384"/>
    <cellStyle name="汇总 2 5 5 3 2" xfId="2385"/>
    <cellStyle name="强调文字颜色 1 5 3 4" xfId="2386"/>
    <cellStyle name="常规 4 7 5 3" xfId="2387"/>
    <cellStyle name="常规 9 2 5 3" xfId="2388"/>
    <cellStyle name="强调文字颜色 6 3 2" xfId="2389"/>
    <cellStyle name="强调文字颜色 2 2 4 6 2" xfId="2390"/>
    <cellStyle name="常规 3 2 2 2 2 6 2 2" xfId="2391"/>
    <cellStyle name="常规 7 2 2 2 2 6" xfId="2392"/>
    <cellStyle name="计算 4 7" xfId="2393"/>
    <cellStyle name="常规 4 8 4 4 2" xfId="2394"/>
    <cellStyle name="解释性文本 2 4 2 2 2" xfId="2395"/>
    <cellStyle name="常规 4 3 3 8 4" xfId="2396"/>
    <cellStyle name="好_奉城统计表  8 2 2" xfId="2397"/>
    <cellStyle name="解释性文本 5 4 2 2" xfId="2398"/>
    <cellStyle name="常规 9 4 3 2 3 3 2" xfId="2399"/>
    <cellStyle name="常规 4 3 2 3 3 3 2 2" xfId="2400"/>
    <cellStyle name="常规 4 2 4 2 12" xfId="2401"/>
    <cellStyle name="强调文字颜色 5 5 2 2" xfId="2402"/>
    <cellStyle name="检查单元格 3 6" xfId="2403"/>
    <cellStyle name="常规 4 3 2 2 4 2 3 3" xfId="2404"/>
    <cellStyle name="好 4 2 4" xfId="2405"/>
    <cellStyle name="好 2 6" xfId="2406"/>
    <cellStyle name="检查单元格 3 4 2" xfId="2407"/>
    <cellStyle name="强调文字颜色 1 2 5 4 3 2" xfId="2408"/>
    <cellStyle name="常规 4 3 3 2 3 10" xfId="2409"/>
    <cellStyle name="常规 4 2 7 8 2" xfId="2410"/>
    <cellStyle name="注释 2 3 2 3 3" xfId="2411"/>
    <cellStyle name="常规 6 2 3 3 2 5 2" xfId="2412"/>
    <cellStyle name="常规 3 11 3" xfId="2413"/>
    <cellStyle name="常规 4 3 4 2 2 2 2 4" xfId="2414"/>
    <cellStyle name="常规 4 2 5 10 2" xfId="2415"/>
    <cellStyle name="检查单元格 3 4" xfId="2416"/>
    <cellStyle name="常规 4 3 2 2 6 2 2" xfId="2417"/>
    <cellStyle name="常规 8 2 2 2 4 5" xfId="2418"/>
    <cellStyle name="计算 5 4 3 2" xfId="2419"/>
    <cellStyle name="强调文字颜色 3 2 6 4 2 3" xfId="2420"/>
    <cellStyle name="常规 2 3 2 7 4" xfId="2421"/>
    <cellStyle name="强调文字颜色 6 6 2 2" xfId="2422"/>
    <cellStyle name="常规 3 2 2 2 2 5 2" xfId="2423"/>
    <cellStyle name="强调文字颜色 2 2 3 6" xfId="2424"/>
    <cellStyle name="常规 8 6 2 2 5" xfId="2425"/>
    <cellStyle name="输入 4 5 2 2" xfId="2426"/>
    <cellStyle name="常规 4 3 3 2 2 3 5 2" xfId="2427"/>
    <cellStyle name="好_海湾镇统计表 8 2" xfId="2428"/>
    <cellStyle name="输出 4 4 2" xfId="2429"/>
    <cellStyle name="适中 2 4 3" xfId="2430"/>
    <cellStyle name="常规 6 2 3 2 2 7 2" xfId="2431"/>
    <cellStyle name="强调文字颜色 2 2 3" xfId="2432"/>
    <cellStyle name="常规 8 4 4 5" xfId="2433"/>
    <cellStyle name="好 2 3 4 3 2" xfId="2434"/>
    <cellStyle name="强调文字颜色 5 2 2 6" xfId="2435"/>
    <cellStyle name="常规 3 5 2 2 8 2" xfId="2436"/>
    <cellStyle name="常规 3 2 2 5 2 4 2" xfId="2437"/>
    <cellStyle name="常规 3 3 4 4 5 2" xfId="2438"/>
    <cellStyle name="强调文字颜色 1 2 9" xfId="2439"/>
    <cellStyle name="着色 2 2 2 2" xfId="2440"/>
    <cellStyle name="强调文字颜色 4 7 7 4" xfId="2441"/>
    <cellStyle name="警告文本 3 6" xfId="2442"/>
    <cellStyle name="好_奉浦统计表 2 5" xfId="2443"/>
    <cellStyle name="常规 7 3 3 9" xfId="2444"/>
    <cellStyle name="常规 5 4 4 4 3 2" xfId="2445"/>
    <cellStyle name="常规 8 2 2 2 2" xfId="2446"/>
    <cellStyle name="链接单元格 4 3 2" xfId="2447"/>
    <cellStyle name="适中 4 3 3 2" xfId="2448"/>
    <cellStyle name="输出 6 3 2 2" xfId="2449"/>
    <cellStyle name="强调文字颜色 3 2 6 4 3" xfId="2450"/>
    <cellStyle name="强调文字颜色 2 2 3 7" xfId="2451"/>
    <cellStyle name="强调文字颜色 3 7 4" xfId="2452"/>
    <cellStyle name="常规 4 2 2 7 3 3" xfId="2453"/>
    <cellStyle name="注释 2 6 3 2" xfId="2454"/>
    <cellStyle name="常规 3 2 3 4 3 8 2" xfId="2455"/>
    <cellStyle name="强调文字颜色 6 7 4 2" xfId="2456"/>
    <cellStyle name="常规 8 3 2 3 3 2" xfId="2457"/>
    <cellStyle name="常规 5 4 5 2 2 3" xfId="2458"/>
    <cellStyle name="常规 5 2 7 4 2" xfId="2459"/>
    <cellStyle name="链接单元格 6 2 2 3" xfId="2460"/>
    <cellStyle name="强调文字颜色 2 3 5 3 2" xfId="2461"/>
    <cellStyle name="常规 6 5 2 3" xfId="2462"/>
    <cellStyle name="常规 7 3 2 2 6 2" xfId="2463"/>
    <cellStyle name="常规 4 2 2 3 3 3 2" xfId="2464"/>
    <cellStyle name="注释 2 2 3 2 2" xfId="2465"/>
    <cellStyle name="强调文字颜色 1 2 5" xfId="2466"/>
    <cellStyle name="强调文字颜色 6 3 4 2" xfId="2467"/>
    <cellStyle name="好_奉浦统计表 2 2 4" xfId="2468"/>
    <cellStyle name="适中 2 5 2 2 2" xfId="2469"/>
    <cellStyle name="输出 2 6 5" xfId="2470"/>
    <cellStyle name="强调文字颜色 2 2 12 2" xfId="2471"/>
    <cellStyle name="输出 2 5 5 2 2" xfId="2472"/>
    <cellStyle name="常规 4 3 2 5 3 2 3 2" xfId="2473"/>
    <cellStyle name="好 2 3 2 4 2" xfId="2474"/>
    <cellStyle name="常规 8 2 5 5" xfId="2475"/>
    <cellStyle name="强调文字颜色 6 2 6 4 2" xfId="2476"/>
    <cellStyle name="常规 5 6 6 4" xfId="2477"/>
    <cellStyle name="检查单元格 5 2 2 2" xfId="2478"/>
    <cellStyle name="常规 6 2 3 7 2" xfId="2479"/>
    <cellStyle name="注释 3 5 4" xfId="2480"/>
    <cellStyle name="强调文字颜色 1 2 2 2 3 2" xfId="2481"/>
    <cellStyle name="常规 4 2 2 3 7 2" xfId="2482"/>
    <cellStyle name="检查单元格 5 3 2" xfId="2483"/>
    <cellStyle name="强调文字颜色 1 2 2 3 3" xfId="2484"/>
    <cellStyle name="检查单元格 2 2 2 4" xfId="2485"/>
    <cellStyle name="解释性文本 3 3 4" xfId="2486"/>
    <cellStyle name="强调文字颜色 6 2 9 2" xfId="2487"/>
    <cellStyle name="常规 2 3 4 3 5 3 3" xfId="2488"/>
    <cellStyle name="常规 5 4 4 5 2" xfId="2489"/>
    <cellStyle name="强调文字颜色 4 7 5 2 3" xfId="2490"/>
    <cellStyle name="强调文字颜色 3 2 3 2 5" xfId="2491"/>
    <cellStyle name="常规 5 7 5 2 2" xfId="2492"/>
    <cellStyle name="常规 6 2 2 3 2 2 4 2 2" xfId="2493"/>
    <cellStyle name="常规 6 4 2" xfId="2494"/>
    <cellStyle name="常规 9 2 3 4 2 2" xfId="2495"/>
    <cellStyle name="常规 4 2 2 4 3 6" xfId="2496"/>
    <cellStyle name="常规 3 3 2 2 2 3 3 3 3" xfId="2497"/>
    <cellStyle name="注释 2 8 2 2" xfId="2498"/>
    <cellStyle name="常规 4 2 3 2 2 5 7" xfId="2499"/>
    <cellStyle name="强调文字颜色 1 6 3 2 3" xfId="2500"/>
    <cellStyle name="强调文字颜色 3 2 5 5 4" xfId="2501"/>
    <cellStyle name="检查单元格 2 5 4" xfId="2502"/>
    <cellStyle name="输入 3 8 2" xfId="2503"/>
    <cellStyle name="好 2 3 2 3 2" xfId="2504"/>
    <cellStyle name="常规 8 2 4 5" xfId="2505"/>
    <cellStyle name="检查单元格 2 4 5" xfId="2506"/>
    <cellStyle name="常规 9 4 3 2 4 3 2" xfId="2507"/>
    <cellStyle name="常规 5 4 13" xfId="2508"/>
    <cellStyle name="输出 2 4 2 2" xfId="2509"/>
    <cellStyle name="强调文字颜色 4 7 2 2" xfId="2510"/>
    <cellStyle name="好_海湾镇统计表 4 2" xfId="2511"/>
    <cellStyle name="常规 9 5 4" xfId="2512"/>
    <cellStyle name="常规 5 6 4 2 3" xfId="2513"/>
    <cellStyle name="强调文字颜色 3 2 4 8" xfId="2514"/>
    <cellStyle name="常规 4 8 5 2" xfId="2515"/>
    <cellStyle name="强调文字颜色 1 6 3 3" xfId="2516"/>
    <cellStyle name="常规 2 3 2 13 2" xfId="2517"/>
    <cellStyle name="常规 2 3 4 2 2 12" xfId="2518"/>
    <cellStyle name="常规 2 3 2 2 2 3 7 3" xfId="2519"/>
    <cellStyle name="常规 3 2 4 2 2 3 5 3" xfId="2520"/>
    <cellStyle name="常规 2 4 2 3 10 2" xfId="2521"/>
    <cellStyle name="常规 6 3 10" xfId="2522"/>
    <cellStyle name="输出 2 3 2 2" xfId="2523"/>
    <cellStyle name="强调文字颜色 1 4 4 2 3" xfId="2524"/>
    <cellStyle name="差_金海社区统计报表 3 4" xfId="2525"/>
    <cellStyle name="常规 2 4 2 2 3 6 3" xfId="2526"/>
    <cellStyle name="强调文字颜色 4 2 3 3 4" xfId="2527"/>
    <cellStyle name="强调文字颜色 6 4 6 3" xfId="2528"/>
    <cellStyle name="强调文字颜色 5 2 2 5 3" xfId="2529"/>
    <cellStyle name="常规 3 2 4 5 2 2 4" xfId="2530"/>
    <cellStyle name="常规 4 3 4 2 2 6" xfId="2531"/>
    <cellStyle name="常规 4 3 2 3 5 2" xfId="2532"/>
    <cellStyle name="链接单元格 2 8 2 2" xfId="2533"/>
    <cellStyle name="输出 2 6 2" xfId="2534"/>
    <cellStyle name="常规 5 2 8 2 3" xfId="2535"/>
    <cellStyle name="常规 4 3 2 4 2 3 3" xfId="2536"/>
    <cellStyle name="常规 8 2 5 3" xfId="2537"/>
    <cellStyle name="强调文字颜色 3 2 3 6 3" xfId="2538"/>
    <cellStyle name="常规 2 3 4 5 2 6" xfId="2539"/>
    <cellStyle name="常规 4 3 2 3 2 2 2 4 3" xfId="2540"/>
    <cellStyle name="强调文字颜色 5 7 6 2 4" xfId="2541"/>
    <cellStyle name="计算 2 3 8" xfId="2542"/>
    <cellStyle name="常规 4 7 2 6" xfId="2543"/>
    <cellStyle name="常规 4 3 2 2 3 5 7" xfId="2544"/>
    <cellStyle name="常规 3 4 2 2 4 2 2" xfId="2545"/>
    <cellStyle name="输出 2 3 2" xfId="2546"/>
    <cellStyle name="强调文字颜色 4 5 3 2" xfId="2547"/>
    <cellStyle name="常规 5 2 2 14 2" xfId="2548"/>
    <cellStyle name="常规 9 4 3 2 2 3 2" xfId="2549"/>
    <cellStyle name="好_西渡统计表 3 4" xfId="2550"/>
    <cellStyle name="检查单元格 2 4 2 2 2" xfId="2551"/>
    <cellStyle name="强调文字颜色 4 5 2 2" xfId="2552"/>
    <cellStyle name="好 3 2 4" xfId="2553"/>
    <cellStyle name="常规 4 3 2 2 3 3 7" xfId="2554"/>
    <cellStyle name="常规 2 4 4 2 7 2" xfId="2555"/>
    <cellStyle name="常规 6 2 3 3 2 4 2 2" xfId="2556"/>
    <cellStyle name="常规 2 5 4 3 2 3" xfId="2557"/>
    <cellStyle name="常规 4 3 3 4 6" xfId="2558"/>
    <cellStyle name="检查单元格 2 4 2" xfId="2559"/>
    <cellStyle name="常规 5 4 4 7" xfId="2560"/>
    <cellStyle name="强调文字颜色 6 5 3 2 2" xfId="2561"/>
    <cellStyle name="常规 4 3 4 3 3 6" xfId="2562"/>
    <cellStyle name="强调文字颜色 1 2 3 3 4 2" xfId="2563"/>
    <cellStyle name="常规 5 2 7 3 3" xfId="2564"/>
    <cellStyle name="强调文字颜色 2 2 2 8" xfId="2565"/>
    <cellStyle name="强调文字颜色 4 5" xfId="2566"/>
    <cellStyle name="检查单元格 2 4 4 2" xfId="2567"/>
    <cellStyle name="常规 4 2 3 2 3" xfId="2568"/>
    <cellStyle name="强调文字颜色 4 2 10 3" xfId="2569"/>
    <cellStyle name="解释性文本 2 6 4" xfId="2570"/>
    <cellStyle name="检查单元格 4 6 2" xfId="2571"/>
    <cellStyle name="链接单元格 6 3" xfId="2572"/>
    <cellStyle name="强调文字颜色 2 2 3 4" xfId="2573"/>
    <cellStyle name="常规 5 4 5 3" xfId="2574"/>
    <cellStyle name="常规 3 2 2 2 2 4 6 2" xfId="2575"/>
    <cellStyle name="常规 3 3 3 5 5 3" xfId="2576"/>
    <cellStyle name="强调文字颜色 4 7 2" xfId="2577"/>
    <cellStyle name="常规 6 2 3 2 2 6 2" xfId="2578"/>
    <cellStyle name="检查单元格 2 3 7" xfId="2579"/>
    <cellStyle name="常规 2 6 4 3 4 3" xfId="2580"/>
    <cellStyle name="强调文字颜色 1 2 4 7 2" xfId="2581"/>
    <cellStyle name="注释 4 2 5 2" xfId="2582"/>
    <cellStyle name="常规 5 4 4 2 2 2" xfId="2583"/>
    <cellStyle name="强调文字颜色 2 2 2 3 2 2" xfId="2584"/>
    <cellStyle name="链接单元格 5 2 2 2" xfId="2585"/>
    <cellStyle name="常规 4 2 13 3 2" xfId="2586"/>
    <cellStyle name="计算 4 3 4" xfId="2587"/>
    <cellStyle name="常规 4 3 2 3 3 2 2 3 2" xfId="2588"/>
    <cellStyle name="强调文字颜色 1 3 7 2" xfId="2589"/>
    <cellStyle name="强调文字颜色 1 2 3 4 2" xfId="2590"/>
    <cellStyle name="检查单元格 2 3 3 3" xfId="2591"/>
    <cellStyle name="强调文字颜色 3 2 6 5" xfId="2592"/>
    <cellStyle name="常规 4 4 5 3 2" xfId="2593"/>
    <cellStyle name="常规 4 3 4 8 2" xfId="2594"/>
    <cellStyle name="计算 6" xfId="2595"/>
    <cellStyle name="常规 5 6 5 2 3" xfId="2596"/>
    <cellStyle name="检查单元格 2 3 2" xfId="2597"/>
    <cellStyle name="常规 2 6 5 5 3 3" xfId="2598"/>
    <cellStyle name="常规 4 3 2 3 2 2 7 2" xfId="2599"/>
    <cellStyle name="常规 6 2 4 2 2 3 3 2" xfId="2600"/>
    <cellStyle name="检查单元格 2 5" xfId="2601"/>
    <cellStyle name="汇总 4 5 2 3" xfId="2602"/>
    <cellStyle name="常规 6 3 4 2 4" xfId="2603"/>
    <cellStyle name="常规 4 3 2 2 4 2 7 2" xfId="2604"/>
    <cellStyle name="检查单元格 2 2 7" xfId="2605"/>
    <cellStyle name="常规 2 6 4 3 3 3" xfId="2606"/>
    <cellStyle name="常规 5 4 3 10" xfId="2607"/>
    <cellStyle name="常规 5 3 6 7" xfId="2608"/>
    <cellStyle name="常规 5 5 3 2 3" xfId="2609"/>
    <cellStyle name="检查单元格 2 2 6" xfId="2610"/>
    <cellStyle name="常规 5 4 2 6 3 2" xfId="2611"/>
    <cellStyle name="常规 6 2 3 2 3 4 2" xfId="2612"/>
    <cellStyle name="常规 4 4 3 3 5 4" xfId="2613"/>
    <cellStyle name="强调文字颜色 5 2 4 2 3 3" xfId="2614"/>
    <cellStyle name="计算 7 4 3 2" xfId="2615"/>
    <cellStyle name="强调文字颜色 2 7 3 2" xfId="2616"/>
    <cellStyle name="检查单元格 2 2 4 3 2" xfId="2617"/>
    <cellStyle name="常规 6 2 6 6 2" xfId="2618"/>
    <cellStyle name="注释 6 4 4" xfId="2619"/>
    <cellStyle name="强调文字颜色 1 5 2 2 3" xfId="2620"/>
    <cellStyle name="强调文字颜色 1 2 2 5 2 2" xfId="2621"/>
    <cellStyle name="输入 2 10 2" xfId="2622"/>
    <cellStyle name="强调文字颜色 1 2 7 2" xfId="2623"/>
    <cellStyle name="适中 2 5 7" xfId="2624"/>
    <cellStyle name="强调文字颜色 2 2 9 3 2" xfId="2625"/>
    <cellStyle name="警告文本 3 4 2" xfId="2626"/>
    <cellStyle name="强调文字颜色 4 6 6" xfId="2627"/>
    <cellStyle name="常规 8 2 6 4" xfId="2628"/>
    <cellStyle name="常规 5 4 7 2 2 2" xfId="2629"/>
    <cellStyle name="常规 3 3 3 5 8" xfId="2630"/>
    <cellStyle name="常规 3 2 2 4 10" xfId="2631"/>
    <cellStyle name="强调文字颜色 2 6 3 2" xfId="2632"/>
    <cellStyle name="常规 6 2 2 2 6 4" xfId="2633"/>
    <cellStyle name="强调文字颜色 6 3 3 2" xfId="2634"/>
    <cellStyle name="常规 4 4 2 2 3 4 3 2" xfId="2635"/>
    <cellStyle name="常规 4 12 5" xfId="2636"/>
    <cellStyle name="常规 5 4 2 2 9 2" xfId="2637"/>
    <cellStyle name="常规 4 3 2 2 5" xfId="2638"/>
    <cellStyle name="常规 8 5 2 3 2" xfId="2639"/>
    <cellStyle name="检查单元格 2 2 2" xfId="2640"/>
    <cellStyle name="常规 6 3 6 3 2" xfId="2641"/>
    <cellStyle name="注释 4 2 5 3" xfId="2642"/>
    <cellStyle name="注释 4 5" xfId="2643"/>
    <cellStyle name="解释性文本 2 3 5 2" xfId="2644"/>
    <cellStyle name="常规 3 2 3 5 3 4" xfId="2645"/>
    <cellStyle name="常规 3 6 2 3 8" xfId="2646"/>
    <cellStyle name="链接单元格 2 9 3 2" xfId="2647"/>
    <cellStyle name="常规 5 2 2 2 2 2 3" xfId="2648"/>
    <cellStyle name="强调文字颜色 5 2 2 3 5" xfId="2649"/>
    <cellStyle name="常规 5 3 4 4 2 2" xfId="2650"/>
    <cellStyle name="好_青村统计表 2 4" xfId="2651"/>
    <cellStyle name="常规 4 3 4 3 11" xfId="2652"/>
    <cellStyle name="常规 7 4 3 2 6 2" xfId="2653"/>
    <cellStyle name="常规 3 3 4 2 2 8 2" xfId="2654"/>
    <cellStyle name="输出 2 2 4 3" xfId="2655"/>
    <cellStyle name="常规 4 2 3 2 2 4 2 2" xfId="2656"/>
    <cellStyle name="常规 6 5 5 7" xfId="2657"/>
    <cellStyle name="常规 4 6 5 4 4" xfId="2658"/>
    <cellStyle name="计算 7 6 2" xfId="2659"/>
    <cellStyle name="强调文字颜色 2 7 2 4" xfId="2660"/>
    <cellStyle name="好 4" xfId="2661"/>
    <cellStyle name="常规 4 6 2 5 3 2 2" xfId="2662"/>
    <cellStyle name="常规 4 6 6 2 3 2" xfId="2663"/>
    <cellStyle name="注释 2 6 2 2 2 2" xfId="2664"/>
    <cellStyle name="常规 3 3 2 4 11" xfId="2665"/>
    <cellStyle name="20% - 强调文字颜色 4 2 7" xfId="2666"/>
    <cellStyle name="常规 4 2 4 2 2 9 2" xfId="2667"/>
    <cellStyle name="计算 7 2 2 2" xfId="2668"/>
    <cellStyle name="常规 3 3 4 2 3 3 3 2" xfId="2669"/>
    <cellStyle name="常规 3 12 2 2 3" xfId="2670"/>
    <cellStyle name="常规 7 2 2 2 3 3" xfId="2671"/>
    <cellStyle name="常规 5 2 5 3 2 2" xfId="2672"/>
    <cellStyle name="链接单元格 2 2 4 3 2" xfId="2673"/>
    <cellStyle name="常规 4 6 5 2 3 4" xfId="2674"/>
    <cellStyle name="强调文字颜色 1 6 4 2" xfId="2675"/>
    <cellStyle name="常规 5 3 2 2 4 3 2" xfId="2676"/>
    <cellStyle name="常规 9 3 2 2 4 4" xfId="2677"/>
    <cellStyle name="强调文字颜色 6 4 2 4 2" xfId="2678"/>
    <cellStyle name="常规 3 12 2 4" xfId="2679"/>
    <cellStyle name="强调文字颜色 2 4 6" xfId="2680"/>
    <cellStyle name="常规 9 2 2 3 2 7" xfId="2681"/>
    <cellStyle name="强调文字颜色 3 7 4 4" xfId="2682"/>
    <cellStyle name="常规 4 3 3 2 5 6" xfId="2683"/>
    <cellStyle name="常规 5 8 6 2" xfId="2684"/>
    <cellStyle name="汇总 4 5 2 2" xfId="2685"/>
    <cellStyle name="常规 6 7 6" xfId="2686"/>
    <cellStyle name="常规 3 2 4 2 2 6 4" xfId="2687"/>
    <cellStyle name="常规 5 6 5 2 2" xfId="2688"/>
    <cellStyle name="强调文字颜色 3 7 6 2 3" xfId="2689"/>
    <cellStyle name="强调文字颜色 2 6 4 3" xfId="2690"/>
    <cellStyle name="计算 7 3 3 2" xfId="2691"/>
    <cellStyle name="常规 4 4 3 2 5 4" xfId="2692"/>
    <cellStyle name="常规 3 2 3 3 5 5" xfId="2693"/>
    <cellStyle name="常规 6 2 6 2 4 2" xfId="2694"/>
    <cellStyle name="计算 4 5 2 2" xfId="2695"/>
    <cellStyle name="计算 7 8 3" xfId="2696"/>
    <cellStyle name="常规 5 4 3 3" xfId="2697"/>
    <cellStyle name="强调文字颜色 6 4 3 3 3" xfId="2698"/>
    <cellStyle name="常规 4 3 2 4 5 2" xfId="2699"/>
    <cellStyle name="常规 3 12 3 2 3" xfId="2700"/>
    <cellStyle name="常规 3 3 4 2 3 4 3 2" xfId="2701"/>
    <cellStyle name="注释 4 2 5 2 3" xfId="2702"/>
    <cellStyle name="常规 5 9 2 5 2" xfId="2703"/>
    <cellStyle name="常规 8 3 3 4 5" xfId="2704"/>
    <cellStyle name="链接单元格 2 5 2 2 2" xfId="2705"/>
    <cellStyle name="常规 6 2 3 2 3 4" xfId="2706"/>
    <cellStyle name="计算 4 5 2" xfId="2707"/>
    <cellStyle name="常规 4 9 5 3 2" xfId="2708"/>
    <cellStyle name="输出 7 10" xfId="2709"/>
    <cellStyle name="警告文本 2 4 3 2" xfId="2710"/>
    <cellStyle name="好_金海社区统计报表 5" xfId="2711"/>
    <cellStyle name="常规 6 2 4 3 2 7" xfId="2712"/>
    <cellStyle name="计算 5 5 2 2" xfId="2713"/>
    <cellStyle name="强调文字颜色 3 2 6 3 2 3" xfId="2714"/>
    <cellStyle name="计算 5 3 3 2" xfId="2715"/>
    <cellStyle name="常规 4 3 2 2 5 2 2" xfId="2716"/>
    <cellStyle name="常规 4 5 3 2 5 2" xfId="2717"/>
    <cellStyle name="计算 3 2 3 2" xfId="2718"/>
    <cellStyle name="强调文字颜色 3 3 5 2 3" xfId="2719"/>
    <cellStyle name="常规 2 3 4 9 4" xfId="2720"/>
    <cellStyle name="计算 5 2 3 2" xfId="2721"/>
    <cellStyle name="强调文字颜色 3 2 6 2 2 3" xfId="2722"/>
    <cellStyle name="常规 2 4 2 8 3 3" xfId="2723"/>
    <cellStyle name="计算 4 6 2" xfId="2724"/>
    <cellStyle name="计算 4 6" xfId="2725"/>
    <cellStyle name="计算 4 5" xfId="2726"/>
    <cellStyle name="链接单元格 2 5 2 2" xfId="2727"/>
    <cellStyle name="强调文字颜色 3 2 5 4 2 3" xfId="2728"/>
    <cellStyle name="计算 4 4 3 2" xfId="2729"/>
    <cellStyle name="解释性文本 2 2 2 2" xfId="2730"/>
    <cellStyle name="常规 4 6 4 4" xfId="2731"/>
    <cellStyle name="输入 4 2 3 2" xfId="2732"/>
    <cellStyle name="常规 4 2 4 3 4 3 2" xfId="2733"/>
    <cellStyle name="好_2018版收费统计报表（四团修改） 3 2 2" xfId="2734"/>
    <cellStyle name="常规 7 3 3 3 2 2" xfId="2735"/>
    <cellStyle name="计算 4 4 2 2" xfId="2736"/>
    <cellStyle name="好_海湾镇统计表 5 2" xfId="2737"/>
    <cellStyle name="汇总 4 3 2 2" xfId="2738"/>
    <cellStyle name="适中 2 11 2" xfId="2739"/>
    <cellStyle name="常规 3 3 2 7 5" xfId="2740"/>
    <cellStyle name="注释 7 7 5" xfId="2741"/>
    <cellStyle name="常规 4 5 5 8 2" xfId="2742"/>
    <cellStyle name="解释性文本 2 4" xfId="2743"/>
    <cellStyle name="常规 3 4 8 2 4" xfId="2744"/>
    <cellStyle name="常规 2 6 2 2 2 2 3 3" xfId="2745"/>
    <cellStyle name="强调文字颜色 2 2 3 2 4 2" xfId="2746"/>
    <cellStyle name="汇总 2 3 2 3 2" xfId="2747"/>
    <cellStyle name="常规 4 6 6 2 4" xfId="2748"/>
    <cellStyle name="检查单元格 2 4 6 2" xfId="2749"/>
    <cellStyle name="强调文字颜色 4 7 6 2 3" xfId="2750"/>
    <cellStyle name="常规 5 4 5 5 2" xfId="2751"/>
    <cellStyle name="警告文本 2 4 3" xfId="2752"/>
    <cellStyle name="链接单元格 6 5 2" xfId="2753"/>
    <cellStyle name="强调文字颜色 3 2 5 2 2 3" xfId="2754"/>
    <cellStyle name="计算 4 2 3 2" xfId="2755"/>
    <cellStyle name="常规 4 3 4 14 2" xfId="2756"/>
    <cellStyle name="计算 3 7" xfId="2757"/>
    <cellStyle name="常规 4 3 2 2 4 9 2" xfId="2758"/>
    <cellStyle name="常规 5 4 4 4 2" xfId="2759"/>
    <cellStyle name="警告文本 3 3 4 2" xfId="2760"/>
    <cellStyle name="计算 3 4 3" xfId="2761"/>
    <cellStyle name="常规 9 4 2 2 2 2" xfId="2762"/>
    <cellStyle name="强调文字颜色 1 7 6 2 2" xfId="2763"/>
    <cellStyle name="解释性文本 5 5" xfId="2764"/>
    <cellStyle name="常规 3 4 2 4 5 2 2" xfId="2765"/>
    <cellStyle name="计算 3 4 2 2" xfId="2766"/>
    <cellStyle name="好_金海社区统计报表 2 3" xfId="2767"/>
    <cellStyle name="常规 6 2 4 3 2 4 3" xfId="2768"/>
    <cellStyle name="常规 5 10 8" xfId="2769"/>
    <cellStyle name="计算 3 3 2 2" xfId="2770"/>
    <cellStyle name="计算 2 6 4 3" xfId="2771"/>
    <cellStyle name="常规 4 4 2 3 6 3 2" xfId="2772"/>
    <cellStyle name="强调文字颜色 2 2 9 2 3" xfId="2773"/>
    <cellStyle name="好_奉浦统计表 2 2 3" xfId="2774"/>
    <cellStyle name="计算 3" xfId="2775"/>
    <cellStyle name="计算 4 3 2 2" xfId="2776"/>
    <cellStyle name="强调文字颜色 6 6 4 3 2" xfId="2777"/>
    <cellStyle name="常规 4 2 5 3 2 2 3 2" xfId="2778"/>
    <cellStyle name="常规 3 6 8 3" xfId="2779"/>
    <cellStyle name="常规 2 5 5 3 2" xfId="2780"/>
    <cellStyle name="强调文字颜色 5 2 4 3 3 2" xfId="2781"/>
    <cellStyle name="常规 4 2 2 2 3 8 2" xfId="2782"/>
    <cellStyle name="检查单元格 3 2 4" xfId="2783"/>
    <cellStyle name="常规 4 3 3 2 2 3 5" xfId="2784"/>
    <cellStyle name="好_2018版收费统计报表 6 2" xfId="2785"/>
    <cellStyle name="强调文字颜色 1 2 5 5 3" xfId="2786"/>
    <cellStyle name="注释 4 3 3 3" xfId="2787"/>
    <cellStyle name="输出 3 5 2 3" xfId="2788"/>
    <cellStyle name="常规 9 2 2 2 5" xfId="2789"/>
    <cellStyle name="常规 4 5 2 3 4 5 2" xfId="2790"/>
    <cellStyle name="常规 6 2 10" xfId="2791"/>
    <cellStyle name="好_金汇2018统计表5 2 3" xfId="2792"/>
    <cellStyle name="常规 4 3 4 3 5 3" xfId="2793"/>
    <cellStyle name="常规 4 2 2 2 7 2 2" xfId="2794"/>
    <cellStyle name="链接单元格 7 4" xfId="2795"/>
    <cellStyle name="常规 3 4 8 2 2" xfId="2796"/>
    <cellStyle name="好_奉浦统计表 2 3 2" xfId="2797"/>
    <cellStyle name="好_海湾镇统计表 5" xfId="2798"/>
    <cellStyle name="常规 3 4 4 9 2" xfId="2799"/>
    <cellStyle name="适中 2 2 3 2 2" xfId="2800"/>
    <cellStyle name="计算 4 4 2" xfId="2801"/>
    <cellStyle name="常规 6 2 3 2 2 4" xfId="2802"/>
    <cellStyle name="常规 4 2 5 2 6 2" xfId="2803"/>
    <cellStyle name="常规 4 3 5 2 9 2" xfId="2804"/>
    <cellStyle name="强调文字颜色 5 2 3 4 3 2" xfId="2805"/>
    <cellStyle name="强调文字颜色 2 2 4 5" xfId="2806"/>
    <cellStyle name="常规 3 10 10" xfId="2807"/>
    <cellStyle name="常规 4 2 2 4 9 2" xfId="2808"/>
    <cellStyle name="强调文字颜色 5 7 6 3" xfId="2809"/>
    <cellStyle name="强调文字颜色 6 6 2" xfId="2810"/>
    <cellStyle name="常规 3 6 5 2 3 2" xfId="2811"/>
    <cellStyle name="检查单元格 2 6 3 2" xfId="2812"/>
    <cellStyle name="常规 3 2 2 5 2 3 3" xfId="2813"/>
    <cellStyle name="常规 5 5 7 2 2" xfId="2814"/>
    <cellStyle name="常规 3 12" xfId="2815"/>
    <cellStyle name="常规 5 9 5 2 2" xfId="2816"/>
    <cellStyle name="常规 4 3 12 2 4" xfId="2817"/>
    <cellStyle name="好_金海社区统计报表 5 2" xfId="2818"/>
    <cellStyle name="输出 3 4 2 2" xfId="2819"/>
    <cellStyle name="强调文字颜色 6 7 4 3" xfId="2820"/>
    <cellStyle name="强调文字颜色 4 6 3 3 2" xfId="2821"/>
    <cellStyle name="输入 2 3 6 2" xfId="2822"/>
    <cellStyle name="警告文本 5 2 3 2" xfId="2823"/>
    <cellStyle name="常规 5 3 5 4 2" xfId="2824"/>
    <cellStyle name="常规 4 2 4 3 3 3 2 2" xfId="2825"/>
    <cellStyle name="常规 6 2 2 4 2 3 2" xfId="2826"/>
    <cellStyle name="常规 7 2 2 2 4 4" xfId="2827"/>
    <cellStyle name="强调文字颜色 2 2 6 4 2 2" xfId="2828"/>
    <cellStyle name="强调文字颜色 1 6 3 4" xfId="2829"/>
    <cellStyle name="常规 5 7 2 7 2" xfId="2830"/>
    <cellStyle name="计算 2 7 3" xfId="2831"/>
    <cellStyle name="检查单元格 4" xfId="2832"/>
    <cellStyle name="输出 6" xfId="2833"/>
    <cellStyle name="常规 4 3 3 7 4 2" xfId="2834"/>
    <cellStyle name="好 2 3 4 2" xfId="2835"/>
    <cellStyle name="好_青村统计表 4 2 2" xfId="2836"/>
    <cellStyle name="常规 4 5 4 2 2 3" xfId="2837"/>
    <cellStyle name="好_金海社区统计报表 8" xfId="2838"/>
    <cellStyle name="强调文字颜色 1 5 5 2" xfId="2839"/>
    <cellStyle name="常规 4 3 2 3 3 3" xfId="2840"/>
    <cellStyle name="检查单元格 4 5 2" xfId="2841"/>
    <cellStyle name="注释 2 12 2" xfId="2842"/>
    <cellStyle name="常规 2 3 2 4 4 3" xfId="2843"/>
    <cellStyle name="常规 4 4 2 2 4" xfId="2844"/>
    <cellStyle name="解释性文本 5 4" xfId="2845"/>
    <cellStyle name="输出 3 4 3" xfId="2846"/>
    <cellStyle name="常规 7 4 2 4 4 2" xfId="2847"/>
    <cellStyle name="常规 4 3 2 2 3 2 2 6" xfId="2848"/>
    <cellStyle name="好 2 4 6" xfId="2849"/>
    <cellStyle name="汇总 2 6 5 3" xfId="2850"/>
    <cellStyle name="常规 4 2 3 3 3 6" xfId="2851"/>
    <cellStyle name="常规 3 2 3 4 3 3 4" xfId="2852"/>
    <cellStyle name="常规 2 4 2 8 2" xfId="2853"/>
    <cellStyle name="适中 3 3" xfId="2854"/>
    <cellStyle name="强调文字颜色 1 2 3 3 2 2" xfId="2855"/>
    <cellStyle name="强调文字颜色 2 2 6 6" xfId="2856"/>
    <cellStyle name="检查单元格 2 3 2 3 2" xfId="2857"/>
    <cellStyle name="常规 4 4 5 2 2 2" xfId="2858"/>
    <cellStyle name="常规 9 3 3 4 3" xfId="2859"/>
    <cellStyle name="常规 4 3 2 4 6 3" xfId="2860"/>
    <cellStyle name="常规 6 5 3 2 3" xfId="2861"/>
    <cellStyle name="输出 2 2 6" xfId="2862"/>
    <cellStyle name="常规 8 9 4" xfId="2863"/>
    <cellStyle name="常规 9 7 6 2" xfId="2864"/>
    <cellStyle name="强调文字颜色 6 5 4 3" xfId="2865"/>
    <cellStyle name="常规 6 2 2 7 4" xfId="2866"/>
    <cellStyle name="汇总 2 2 5 2 2" xfId="2867"/>
    <cellStyle name="常规 2 3 2 3 2 6" xfId="2868"/>
    <cellStyle name="强调文字颜色 5 2 5 5 2 2" xfId="2869"/>
    <cellStyle name="强调文字颜色 4 3 3 5" xfId="2870"/>
    <cellStyle name="强调文字颜色 6 7 6 2 2" xfId="2871"/>
    <cellStyle name="好_金海社区统计报表 8 2 2" xfId="2872"/>
    <cellStyle name="常规 5 4 2 5 2 2" xfId="2873"/>
    <cellStyle name="输入 2 4 4" xfId="2874"/>
    <cellStyle name="适中 2 4 7" xfId="2875"/>
    <cellStyle name="常规 3 5 2 3 2 3 4" xfId="2876"/>
    <cellStyle name="强调文字颜色 1 2 6 2" xfId="2877"/>
    <cellStyle name="好_奉浦统计表 2 2 2" xfId="2878"/>
    <cellStyle name="强调文字颜色 2 2 9 2 2" xfId="2879"/>
    <cellStyle name="常规 2 3 2 6 2 2" xfId="2880"/>
    <cellStyle name="计算 2 7" xfId="2881"/>
    <cellStyle name="强调文字颜色 5 4 2 3 2" xfId="2882"/>
    <cellStyle name="常规 4 3 9 2 2 3" xfId="2883"/>
    <cellStyle name="计算 2 6 4 3 2" xfId="2884"/>
    <cellStyle name="常规 8 3 2 9" xfId="2885"/>
    <cellStyle name="常规 4 2 2 4 4 6" xfId="2886"/>
    <cellStyle name="注释 4 2 8" xfId="2887"/>
    <cellStyle name="输出 7 3 2 2" xfId="2888"/>
    <cellStyle name="适中 5 3 3 2" xfId="2889"/>
    <cellStyle name="常规 4 5 2 5 2 3" xfId="2890"/>
    <cellStyle name="常规 2 5 8" xfId="2891"/>
    <cellStyle name="链接单元格 6 4 2 2" xfId="2892"/>
    <cellStyle name="常规 4 3 5 2 2 3" xfId="2893"/>
    <cellStyle name="强调文字颜色 5 7 7 3" xfId="2894"/>
    <cellStyle name="常规 3 2 4 2 3 2 3 2 3" xfId="2895"/>
    <cellStyle name="好_青村统计表 2 4 2 2" xfId="2896"/>
    <cellStyle name="强调文字颜色 4 2 2 4 2" xfId="2897"/>
    <cellStyle name="强调文字颜色 4 2 3 5 3 2" xfId="2898"/>
    <cellStyle name="强调文字颜色 6 4 5 2" xfId="2899"/>
    <cellStyle name="常规 4 3 7 2 3 3" xfId="2900"/>
    <cellStyle name="常规 4 2 2 5 9 2" xfId="2901"/>
    <cellStyle name="强调文字颜色 5 2 5 6" xfId="2902"/>
    <cellStyle name="强调文字颜色 1 4 3 3 3" xfId="2903"/>
    <cellStyle name="常规 4 3 4 2 8" xfId="2904"/>
    <cellStyle name="强调文字颜色 5 2 2 4 2" xfId="2905"/>
    <cellStyle name="常规 5 2 2 3 2 3 3" xfId="2906"/>
    <cellStyle name="常规 6 2 2 4 4 2" xfId="2907"/>
    <cellStyle name="常规 3 2 2 5 9" xfId="2908"/>
    <cellStyle name="好_2018版收费统计报表--奉浦1月和2月和发票 3 4" xfId="2909"/>
    <cellStyle name="常规 3 3 3 2 5 3 3" xfId="2910"/>
    <cellStyle name="好_金汇2018统计表5 3 3" xfId="2911"/>
    <cellStyle name="强调文字颜色 3 2 6 6 2" xfId="2912"/>
    <cellStyle name="强调文字颜色 1 2 3 4 3 2" xfId="2913"/>
    <cellStyle name="常规 6 3 3 4 4" xfId="2914"/>
    <cellStyle name="常规 5 9 7" xfId="2915"/>
    <cellStyle name="注释 2 2 5 2 2" xfId="2916"/>
    <cellStyle name="常规 4 2 2 3 5 3 2" xfId="2917"/>
    <cellStyle name="常规 6 2 2 4 3 2 2" xfId="2918"/>
    <cellStyle name="常规 5 9 6" xfId="2919"/>
    <cellStyle name="常规 2 6 5 10 2" xfId="2920"/>
    <cellStyle name="常规 5 8 7 2" xfId="2921"/>
    <cellStyle name="强调文字颜色 2 6 5 3" xfId="2922"/>
    <cellStyle name="强调文字颜色 6 7 2 3" xfId="2923"/>
    <cellStyle name="常规 7 6 3 2 3 2" xfId="2924"/>
    <cellStyle name="解释性文本 4 4 3" xfId="2925"/>
    <cellStyle name="注释 2 3 2 6" xfId="2926"/>
    <cellStyle name="计算 2 5 8" xfId="2927"/>
    <cellStyle name="计算 2 4 8" xfId="2928"/>
    <cellStyle name="强调文字颜色 4 7 4 3 2" xfId="2929"/>
    <cellStyle name="着色 5 5" xfId="2930"/>
    <cellStyle name="常规 4 3 3 4 5 2" xfId="2931"/>
    <cellStyle name="常规 2 5 4 3 2 2 2" xfId="2932"/>
    <cellStyle name="强调文字颜色 1 3 4 4" xfId="2933"/>
    <cellStyle name="注释 5 2 2" xfId="2934"/>
    <cellStyle name="常规 4 3 2 2 3 2 2 6 2" xfId="2935"/>
    <cellStyle name="常规 4 5 6 3" xfId="2936"/>
    <cellStyle name="常规 6 3 6 5" xfId="2937"/>
    <cellStyle name="常规 5 3 2 3 10" xfId="2938"/>
    <cellStyle name="强调文字颜色 5 4 2 3 3" xfId="2939"/>
    <cellStyle name="常规 4 3 9 2 2 4" xfId="2940"/>
    <cellStyle name="常规 2 3 2 2 4 2 6" xfId="2941"/>
    <cellStyle name="常规 8 6 4 2 3" xfId="2942"/>
    <cellStyle name="常规 3 3 3 2 2 5 3" xfId="2943"/>
    <cellStyle name="常规 3 3 3 2 2 2 4 2" xfId="2944"/>
    <cellStyle name="强调文字颜色 5 6 4 2 2" xfId="2945"/>
    <cellStyle name="计算 2 8" xfId="2946"/>
    <cellStyle name="常规 4 2 5 2 2 2 2 2" xfId="2947"/>
    <cellStyle name="常规 5 3 2 3 2 2" xfId="2948"/>
    <cellStyle name="常规 5 9 3 2 3" xfId="2949"/>
    <cellStyle name="计算 2 3 4 2 2" xfId="2950"/>
    <cellStyle name="常规 2 3 3 11 2" xfId="2951"/>
    <cellStyle name="常规 5 4 2 3 5 2" xfId="2952"/>
    <cellStyle name="适中 2 10" xfId="2953"/>
    <cellStyle name="强调文字颜色 4 2 2 3 3 2" xfId="2954"/>
    <cellStyle name="常规 6 2 3 2 2 3" xfId="2955"/>
    <cellStyle name="常规 3 3 3 2 4 3 2 2" xfId="2956"/>
    <cellStyle name="好_奉浦统计表 3 3" xfId="2957"/>
    <cellStyle name="强调文字颜色 6 2 3 2 2" xfId="2958"/>
    <cellStyle name="常规 4 5 2 2 2 2 3" xfId="2959"/>
    <cellStyle name="强调文字颜色 1 3 7" xfId="2960"/>
    <cellStyle name="常规 2 5 4 9" xfId="2961"/>
    <cellStyle name="常规 4 3 3 2 6 4 2" xfId="2962"/>
    <cellStyle name="常规 4 6 2 4 3 3 2" xfId="2963"/>
    <cellStyle name="常规 4 2 2 3 9" xfId="2964"/>
    <cellStyle name="常规 4 9 5 2" xfId="2965"/>
    <cellStyle name="强调文字颜色 6 2 6 6" xfId="2966"/>
    <cellStyle name="常规 6 6 3 3" xfId="2967"/>
    <cellStyle name="常规 4 6 6 4" xfId="2968"/>
    <cellStyle name="常规 4 3 3 2 3 3 3 2" xfId="2969"/>
    <cellStyle name="解释性文本 2 2 4 2" xfId="2970"/>
    <cellStyle name="常规 2 4 2" xfId="2971"/>
    <cellStyle name="常规 5 5 11 2" xfId="2972"/>
    <cellStyle name="输入 2 3 5 2" xfId="2973"/>
    <cellStyle name="常规 6 2 2 4 2 2 2" xfId="2974"/>
    <cellStyle name="常规 6 6 9 2" xfId="2975"/>
    <cellStyle name="常规 3 4 7 2 4" xfId="2976"/>
    <cellStyle name="好_西渡统计表" xfId="2977"/>
    <cellStyle name="计算 2 4 7 2" xfId="2978"/>
    <cellStyle name="适中 3 6" xfId="2979"/>
    <cellStyle name="常规 4 4 2 2 3 4 4 2" xfId="2980"/>
    <cellStyle name="常规 4 13 5" xfId="2981"/>
    <cellStyle name="链接单元格 3 2 2 2" xfId="2982"/>
    <cellStyle name="强调文字颜色 2 6 3 3" xfId="2983"/>
    <cellStyle name="常规 3 2 2 4 3 8 2" xfId="2984"/>
    <cellStyle name="警告文本 3 2 4 2" xfId="2985"/>
    <cellStyle name="计算 2 4 3" xfId="2986"/>
    <cellStyle name="常规 5 4 2 2 6 3 2" xfId="2987"/>
    <cellStyle name="输入 2 3 2" xfId="2988"/>
    <cellStyle name="注释 2 6 2 5 3" xfId="2989"/>
    <cellStyle name="输出 2 5 7 2" xfId="2990"/>
    <cellStyle name="常规 6 8 3 4" xfId="2991"/>
    <cellStyle name="常规 8 3 3 2 6" xfId="2992"/>
    <cellStyle name="计算 2 2 8" xfId="2993"/>
    <cellStyle name="注释 3 8 3" xfId="2994"/>
    <cellStyle name="强调文字颜色 3 2 3 5 3" xfId="2995"/>
    <cellStyle name="常规 4 3 2 3 2 2 2 3 3" xfId="2996"/>
    <cellStyle name="常规 4 4 6 2 3 2" xfId="2997"/>
    <cellStyle name="常规 4 4 4 2 2 3 4" xfId="2998"/>
    <cellStyle name="强调文字颜色 6 2 2 3 2" xfId="2999"/>
    <cellStyle name="常规 2 4 5 9" xfId="3000"/>
    <cellStyle name="常规 4 3 3 2 5 5 2" xfId="3001"/>
    <cellStyle name="常规 9 4 4 2 2" xfId="3002"/>
    <cellStyle name="常规 3 7 3 3 4 2" xfId="3003"/>
    <cellStyle name="常规 2 3 4 2 5 3 5" xfId="3004"/>
    <cellStyle name="强调文字颜色 2 2 3 8" xfId="3005"/>
    <cellStyle name="常规 5 4 5 7" xfId="3006"/>
    <cellStyle name="强调文字颜色 3 7 4 3 2" xfId="3007"/>
    <cellStyle name="常规 4 6 3 4 3 2" xfId="3008"/>
    <cellStyle name="常规 4 3 5 2 3 3 2" xfId="3009"/>
    <cellStyle name="强调文字颜色 2 2 6 2 2 3" xfId="3010"/>
    <cellStyle name="解释性文本 2 8 2" xfId="3011"/>
    <cellStyle name="常规 4 5 5 2 2 4" xfId="3012"/>
    <cellStyle name="常规 4 4 2 3 2 4 3" xfId="3013"/>
    <cellStyle name="常规 9 2 2 2 3 2 2" xfId="3014"/>
    <cellStyle name="强调文字颜色 2 2 5 3 4" xfId="3015"/>
    <cellStyle name="常规 3 4 4 2 8 2" xfId="3016"/>
    <cellStyle name="常规 5 4 7 2 4" xfId="3017"/>
    <cellStyle name="常规 2 4 2 2 2 6 3" xfId="3018"/>
    <cellStyle name="输出 2 2 2 2" xfId="3019"/>
    <cellStyle name="强调文字颜色 6 5 3 3 2" xfId="3020"/>
    <cellStyle name="常规 9 2 2 5 2" xfId="3021"/>
    <cellStyle name="好 2 3 7 2" xfId="3022"/>
    <cellStyle name="链接单元格 4 4 3 2" xfId="3023"/>
    <cellStyle name="常规 4 3 3 2 3 3" xfId="3024"/>
    <cellStyle name="常规 5 4 3 4 3 2" xfId="3025"/>
    <cellStyle name="常规 4 4 4 2 5" xfId="3026"/>
    <cellStyle name="强调文字颜色 3 3 6" xfId="3027"/>
    <cellStyle name="强调文字颜色 6 4 3 3 2" xfId="3028"/>
    <cellStyle name="强调文字颜色 2 2 3 2 5" xfId="3029"/>
    <cellStyle name="常规 4 7 5 2 2" xfId="3030"/>
    <cellStyle name="强调文字颜色 5 2 2 2 3 2" xfId="3031"/>
    <cellStyle name="常规 4 3 3 3 4 6" xfId="3032"/>
    <cellStyle name="输入 6 6 2 2" xfId="3033"/>
    <cellStyle name="常规 4 3 9 2 3 3" xfId="3034"/>
    <cellStyle name="强调文字颜色 1 2 3 8" xfId="3035"/>
    <cellStyle name="检查单元格 4 7" xfId="3036"/>
    <cellStyle name="注释 2 2" xfId="3037"/>
    <cellStyle name="常规 2 6 3 4 2 3" xfId="3038"/>
    <cellStyle name="强调文字颜色 6 2 2 2 2" xfId="3039"/>
    <cellStyle name="常规 2 4 4 9" xfId="3040"/>
    <cellStyle name="常规 4 3 3 2 5 4 2" xfId="3041"/>
    <cellStyle name="汇总 7 5 4" xfId="3042"/>
    <cellStyle name="好 6 9 2" xfId="3043"/>
    <cellStyle name="常规 5 9 5 4" xfId="3044"/>
    <cellStyle name="注释 2 2 4 2 2" xfId="3045"/>
    <cellStyle name="强调文字颜色 4 2 8 2" xfId="3046"/>
    <cellStyle name="常规 4 3 2 2 4 2 4 4 2" xfId="3047"/>
    <cellStyle name="汇总 7 5 2 3" xfId="3048"/>
    <cellStyle name="常规 4 3 4 4 2 5 2" xfId="3049"/>
    <cellStyle name="常规 5 3 2 4 2" xfId="3050"/>
    <cellStyle name="注释 2 3 2 4" xfId="3051"/>
    <cellStyle name="常规 4 6 4 4 3 2" xfId="3052"/>
    <cellStyle name="注释 2 5 2 2" xfId="3053"/>
    <cellStyle name="好_青村统计表 4 3" xfId="3054"/>
    <cellStyle name="注释 2 2 2 3 3 2" xfId="3055"/>
    <cellStyle name="汇总 3 3" xfId="3056"/>
    <cellStyle name="强调文字颜色 5 3 6" xfId="3057"/>
    <cellStyle name="常规 2 3 5 2 3 5 2" xfId="3058"/>
    <cellStyle name="强调文字颜色 4 2 2 4 3 2" xfId="3059"/>
    <cellStyle name="常规 3 3 4 2 9 2" xfId="3060"/>
    <cellStyle name="强调文字颜色 1 2 5 4 4" xfId="3061"/>
    <cellStyle name="20% - 强调文字颜色 6 2 5 3 2 2" xfId="3062"/>
    <cellStyle name="常规 2 3 3 6 3 3 2" xfId="3063"/>
    <cellStyle name="常规 4 3 4 2 2 3 3 2 2" xfId="3064"/>
    <cellStyle name="好_各街道镇下发统计表（2018庄行）2 4 3" xfId="3065"/>
    <cellStyle name="常规 7 6 8 2" xfId="3066"/>
    <cellStyle name="常规 5 3 4 2 2 3 2" xfId="3067"/>
    <cellStyle name="输出 4 3 4" xfId="3068"/>
    <cellStyle name="计算 2 9 3" xfId="3069"/>
    <cellStyle name="适中 2 3 5" xfId="3070"/>
    <cellStyle name="强调文字颜色 1 2 5 3 3" xfId="3071"/>
    <cellStyle name="注释 2 2 2 8" xfId="3072"/>
    <cellStyle name="常规 6 2 2 2 3 2 2 2 2" xfId="3073"/>
    <cellStyle name="汇总 5 4 2" xfId="3074"/>
    <cellStyle name="适中 3 2 2" xfId="3075"/>
    <cellStyle name="常规 2 5 4 3 2 2 3" xfId="3076"/>
    <cellStyle name="常规 4 3 3 4 5 3" xfId="3077"/>
    <cellStyle name="强调文字颜色 5 2 3 2 4" xfId="3078"/>
    <cellStyle name="警告文本 3 4 2 2" xfId="3079"/>
    <cellStyle name="计算 4 2 3" xfId="3080"/>
    <cellStyle name="常规 4 3 2 2 5 7 2" xfId="3081"/>
    <cellStyle name="强调文字颜色 6 2 4 5 2 2" xfId="3082"/>
    <cellStyle name="常规 4 6 5 8 2" xfId="3083"/>
    <cellStyle name="好 2 4 3 4" xfId="3084"/>
    <cellStyle name="强调文字颜色 5 6 2 2 2" xfId="3085"/>
    <cellStyle name="汇总 5 2 3 2" xfId="3086"/>
    <cellStyle name="常规 2 4 4 5" xfId="3087"/>
    <cellStyle name="常规 4 3 4 2 11" xfId="3088"/>
    <cellStyle name="常规 5 3 2 3 11" xfId="3089"/>
    <cellStyle name="强调文字颜色 4 2 6 4 2" xfId="3090"/>
    <cellStyle name="好_2018版收费统计报表（庄行） 3 4 2" xfId="3091"/>
    <cellStyle name="汇总 5 2 3" xfId="3092"/>
    <cellStyle name="常规 2 3 3 2 5 3 2 3" xfId="3093"/>
    <cellStyle name="强调文字颜色 4 2 6" xfId="3094"/>
    <cellStyle name="常规 4 6 2 3 2 5 2" xfId="3095"/>
    <cellStyle name="强调文字颜色 5 5 5 3" xfId="3096"/>
    <cellStyle name="常规 4 3 8 4 2 2" xfId="3097"/>
    <cellStyle name="常规 2 6 2 3 3 2 2" xfId="3098"/>
    <cellStyle name="常规 6 2 4 2 2 2 3 2" xfId="3099"/>
    <cellStyle name="常规 4 3 12 2" xfId="3100"/>
    <cellStyle name="强调文字颜色 6 2 6" xfId="3101"/>
    <cellStyle name="常规 8 4 2 4" xfId="3102"/>
    <cellStyle name="常规 8 2 4 3 2 3" xfId="3103"/>
    <cellStyle name="常规 2 5 3 5 2" xfId="3104"/>
    <cellStyle name="计算 7 8 2" xfId="3105"/>
    <cellStyle name="链接单元格 4 2" xfId="3106"/>
    <cellStyle name="常规 2 5 4 3 3 3 3" xfId="3107"/>
    <cellStyle name="常规 5 4 3 2" xfId="3108"/>
    <cellStyle name="标题 2 2 5 2 2" xfId="3109"/>
    <cellStyle name="常规 3 2 3 3 2 10" xfId="3110"/>
    <cellStyle name="汇总 3 4" xfId="3111"/>
    <cellStyle name="汇总 4 4" xfId="3112"/>
    <cellStyle name="汇总 5 2 2 2" xfId="3113"/>
    <cellStyle name="强调文字颜色 5 5 5 2 2" xfId="3114"/>
    <cellStyle name="常规 3 8 7" xfId="3115"/>
    <cellStyle name="常规 4 5 2 6 5 2" xfId="3116"/>
    <cellStyle name="汇总 4 2 3 3" xfId="3117"/>
    <cellStyle name="常规 4 5 3 2 2 3" xfId="3118"/>
    <cellStyle name="常规 4 6 5 6 2" xfId="3119"/>
    <cellStyle name="强调文字颜色 5 2 5 2" xfId="3120"/>
    <cellStyle name="常规 8 3 2 3 2" xfId="3121"/>
    <cellStyle name="链接单元格 2 6 7 2" xfId="3122"/>
    <cellStyle name="强调文字颜色 6 7 3" xfId="3123"/>
    <cellStyle name="强调文字颜色 3 3 3" xfId="3124"/>
    <cellStyle name="常规 5 7 5" xfId="3125"/>
    <cellStyle name="好_各街道镇下发统计表（2018庄行2） 3 3" xfId="3126"/>
    <cellStyle name="强调文字颜色 5 4 5 2" xfId="3127"/>
    <cellStyle name="警告文本 4 4 2" xfId="3128"/>
    <cellStyle name="汇总 5 5" xfId="3129"/>
    <cellStyle name="检查单元格 2 9" xfId="3130"/>
    <cellStyle name="常规 3 8 2 4 2" xfId="3131"/>
    <cellStyle name="适中 2 5 2 3 2" xfId="3132"/>
    <cellStyle name="输出 7" xfId="3133"/>
    <cellStyle name="解释性文本 2 9 2" xfId="3134"/>
    <cellStyle name="汇总 2 2 2" xfId="3135"/>
    <cellStyle name="常规 4 5 4 10" xfId="3136"/>
    <cellStyle name="汇总 3 4 3 2" xfId="3137"/>
    <cellStyle name="常规 4 3 2 4 4 2" xfId="3138"/>
    <cellStyle name="常规 5 9 2 4 2" xfId="3139"/>
    <cellStyle name="常规 8 3 3 3 5" xfId="3140"/>
    <cellStyle name="常规 3 3 4 7 3 4" xfId="3141"/>
    <cellStyle name="注释 4 2 2 4" xfId="3142"/>
    <cellStyle name="强调文字颜色 1 2 4 4 4" xfId="3143"/>
    <cellStyle name="注释 2 6 2 3 2 2" xfId="3144"/>
    <cellStyle name="输入 2 3 2 3 2" xfId="3145"/>
    <cellStyle name="常规 8 2 2 2 2 2 2" xfId="3146"/>
    <cellStyle name="常规 5 4 2 2 12" xfId="3147"/>
    <cellStyle name="常规 5 6 2 3 6" xfId="3148"/>
    <cellStyle name="解释性文本 2 7 2 2" xfId="3149"/>
    <cellStyle name="好 2 6 2" xfId="3150"/>
    <cellStyle name="常规 3 3 11 2 4" xfId="3151"/>
    <cellStyle name="强调文字颜色 3 2 6 5 3 2" xfId="3152"/>
    <cellStyle name="常规 6 2 2 2 3 4 4" xfId="3153"/>
    <cellStyle name="好 2 4 7" xfId="3154"/>
    <cellStyle name="输入 4" xfId="3155"/>
    <cellStyle name="强调文字颜色 2 7 5 2 3" xfId="3156"/>
    <cellStyle name="常规 4 2 4 2 4 3 4" xfId="3157"/>
    <cellStyle name="常规 5 3 2 5" xfId="3158"/>
    <cellStyle name="常规 2 3 5 2 3 6" xfId="3159"/>
    <cellStyle name="常规 2 4 2 5 9" xfId="3160"/>
    <cellStyle name="汇总 2 5 4 3 2" xfId="3161"/>
    <cellStyle name="常规 5 2 4 2 6 2" xfId="3162"/>
    <cellStyle name="常规 3 3 5 8" xfId="3163"/>
    <cellStyle name="强调文字颜色 6 2 2 4 3 2" xfId="3164"/>
    <cellStyle name="常规 4 6 5 5 3" xfId="3165"/>
    <cellStyle name="好_金汇2018统计表5 3 2" xfId="3166"/>
    <cellStyle name="输出 5 3 2 3" xfId="3167"/>
    <cellStyle name="常规 7 2 3 9" xfId="3168"/>
    <cellStyle name="常规 6 2 6 4 2 2" xfId="3169"/>
    <cellStyle name="常规 3 2 3 5 3 5" xfId="3170"/>
    <cellStyle name="常规 4 3 3 7 3 3 2" xfId="3171"/>
    <cellStyle name="注释 4 6" xfId="3172"/>
    <cellStyle name="常规 4 5 4 6 3 2" xfId="3173"/>
    <cellStyle name="常规 4 2 3 2 3 2 3 6 2" xfId="3174"/>
    <cellStyle name="解释性文本 2 3 5 3" xfId="3175"/>
    <cellStyle name="常规 5 10 3 3 2" xfId="3176"/>
    <cellStyle name="常规 4 4 2 2 3" xfId="3177"/>
    <cellStyle name="常规 2 3 2 4 4 2" xfId="3178"/>
    <cellStyle name="解释性文本 5 3" xfId="3179"/>
    <cellStyle name="输出 3 4 2" xfId="3180"/>
    <cellStyle name="着色 3 2 2 2" xfId="3181"/>
    <cellStyle name="好_奉城统计表  2 7 2 3" xfId="3182"/>
    <cellStyle name="常规 4 3 3 2 3 5 6" xfId="3183"/>
    <cellStyle name="解释性文本 2 4 7" xfId="3184"/>
    <cellStyle name="链接单元格 2 4 6 2" xfId="3185"/>
    <cellStyle name="常规 5 4 5 2 3 2" xfId="3186"/>
    <cellStyle name="汇总 2 4 8" xfId="3187"/>
    <cellStyle name="常规 4 11 4 3 2" xfId="3188"/>
    <cellStyle name="常规 6 2 2 3 2 2 4 4" xfId="3189"/>
    <cellStyle name="常规 2 3 5 3 2 2 2 3" xfId="3190"/>
    <cellStyle name="汇总 2 4 7" xfId="3191"/>
    <cellStyle name="检查单元格 2 2 4 2 2" xfId="3192"/>
    <cellStyle name="强调文字颜色 4 3 4 2 3" xfId="3193"/>
    <cellStyle name="常规 5 3 15" xfId="3194"/>
    <cellStyle name="强调文字颜色 2 2 2 3 3 2" xfId="3195"/>
    <cellStyle name="常规 5 4 4 6 2" xfId="3196"/>
    <cellStyle name="强调文字颜色 6 3 5" xfId="3197"/>
    <cellStyle name="强调文字颜色 3 2 3 3 5" xfId="3198"/>
    <cellStyle name="常规 5 7 5 3 2" xfId="3199"/>
    <cellStyle name="好_西渡统计表 4" xfId="3200"/>
    <cellStyle name="汇总 2 4 5 2 2" xfId="3201"/>
    <cellStyle name="输入 2 11 2" xfId="3202"/>
    <cellStyle name="输入 2 11" xfId="3203"/>
    <cellStyle name="汇总 2 4 5 2" xfId="3204"/>
    <cellStyle name="计算 2 2 8 2" xfId="3205"/>
    <cellStyle name="汇总 2 4 5" xfId="3206"/>
    <cellStyle name="常规 6 2 2 3 2 2 4 2" xfId="3207"/>
    <cellStyle name="强调文字颜色 5 3 5 2 3" xfId="3208"/>
    <cellStyle name="常规 4 2 3 3 2 8" xfId="3209"/>
    <cellStyle name="强调文字颜色 2 6 6 2" xfId="3210"/>
    <cellStyle name="常规 4 3 3 5 2 3 3" xfId="3211"/>
    <cellStyle name="常规 3 4 3 5 2" xfId="3212"/>
    <cellStyle name="强调文字颜色 2 7 4 2 3" xfId="3213"/>
    <cellStyle name="常规 3 3 12" xfId="3214"/>
    <cellStyle name="常规 4 3 11 3 2" xfId="3215"/>
    <cellStyle name="常规 6 3 10 2" xfId="3216"/>
    <cellStyle name="常规 5 4 4 2" xfId="3217"/>
    <cellStyle name="计算 7 9 2" xfId="3218"/>
    <cellStyle name="常规 6 6 2 2 3 2" xfId="3219"/>
    <cellStyle name="强调文字颜色 2 6 2 2 3" xfId="3220"/>
    <cellStyle name="强调文字颜色 4 2 4 5 4" xfId="3221"/>
    <cellStyle name="强调文字颜色 4 3 2 5" xfId="3222"/>
    <cellStyle name="强调文字颜色 5 2 3 8" xfId="3223"/>
    <cellStyle name="常规 4 11 4 2 2" xfId="3224"/>
    <cellStyle name="常规 6 2 2 3 2 2 3 4" xfId="3225"/>
    <cellStyle name="汇总 2 3 7" xfId="3226"/>
    <cellStyle name="好_奉浦统计表 3 2 4" xfId="3227"/>
    <cellStyle name="检查单元格 2 4 3 2" xfId="3228"/>
    <cellStyle name="常规 2 3 8 6 2 3" xfId="3229"/>
    <cellStyle name="常规 2 4 2 3 5 2 3" xfId="3230"/>
    <cellStyle name="常规 8 2 2 3 2" xfId="3231"/>
    <cellStyle name="强调文字颜色 4 2 5 2" xfId="3232"/>
    <cellStyle name="输出 2 6 8 2" xfId="3233"/>
    <cellStyle name="强调文字颜色 6 6 3 2 2" xfId="3234"/>
    <cellStyle name="输入 2 5 4" xfId="3235"/>
    <cellStyle name="链接单元格 7 2 3" xfId="3236"/>
    <cellStyle name="常规 5 4 2 5 3 2" xfId="3237"/>
    <cellStyle name="着色 2 5" xfId="3238"/>
    <cellStyle name="常规 4 5 5 6 2" xfId="3239"/>
    <cellStyle name="常规 6 7 5 2" xfId="3240"/>
    <cellStyle name="常规 8 3 2 4 4" xfId="3241"/>
    <cellStyle name="链接单元格 3 6" xfId="3242"/>
    <cellStyle name="常规 6 3 4 2 2 2" xfId="3243"/>
    <cellStyle name="强调文字颜色 3 5 3 3" xfId="3244"/>
    <cellStyle name="常规 9 2 2 3 5 2" xfId="3245"/>
    <cellStyle name="常规 4 5 2 2 2" xfId="3246"/>
    <cellStyle name="汇总 2 5 5 2" xfId="3247"/>
    <cellStyle name="汇总 2 3 3 3 3" xfId="3248"/>
    <cellStyle name="强调文字颜色 4 7 6 2 2" xfId="3249"/>
    <cellStyle name="汇总 2 3 2 5" xfId="3250"/>
    <cellStyle name="好_奉城统计表  2 7 2 2" xfId="3251"/>
    <cellStyle name="计算 7 5 3" xfId="3252"/>
    <cellStyle name="常规 4 3 2 4 7 2" xfId="3253"/>
    <cellStyle name="常规 4 7 3 7" xfId="3254"/>
    <cellStyle name="常规 2 3 3 2 5 2 4" xfId="3255"/>
    <cellStyle name="常规 4 2 3 8 4" xfId="3256"/>
    <cellStyle name="常规 5 2 2 2 3 7" xfId="3257"/>
    <cellStyle name="常规 3 2 3 2 2 3 4" xfId="3258"/>
    <cellStyle name="常规 6 2 9" xfId="3259"/>
    <cellStyle name="警告文本 4 4" xfId="3260"/>
    <cellStyle name="常规 5 2 2 2 7" xfId="3261"/>
    <cellStyle name="常规 5 8 2 3 2 2" xfId="3262"/>
    <cellStyle name="汇总 2 3 2 3 3" xfId="3263"/>
    <cellStyle name="强调文字颜色 4 7 5 2 2" xfId="3264"/>
    <cellStyle name="常规 3 2 2 7 9" xfId="3265"/>
    <cellStyle name="检查单元格 4 3 2 2" xfId="3266"/>
    <cellStyle name="常规 4 3 3 2 3 4 3 2" xfId="3267"/>
    <cellStyle name="常规 4 7 6 4" xfId="3268"/>
    <cellStyle name="解释性文本 2 3 4 2" xfId="3269"/>
    <cellStyle name="注释 3 5" xfId="3270"/>
    <cellStyle name="常规 7 4 3 3 2 2" xfId="3271"/>
    <cellStyle name="汇总 2 2 3 3 3" xfId="3272"/>
    <cellStyle name="汇总 2 2 2 4" xfId="3273"/>
    <cellStyle name="好_奉城统计表  2 7 3" xfId="3274"/>
    <cellStyle name="好_金海社区统计报表 2 3 3" xfId="3275"/>
    <cellStyle name="常规 9 4 5" xfId="3276"/>
    <cellStyle name="常规 3 3 2 2 4 4" xfId="3277"/>
    <cellStyle name="常规 3 5 2 4 3 2 2" xfId="3278"/>
    <cellStyle name="常规 3 2 5 12 2" xfId="3279"/>
    <cellStyle name="输出 2 5 3 3 2" xfId="3280"/>
    <cellStyle name="常规 4 3 2 8 7" xfId="3281"/>
    <cellStyle name="常规 7 2 3 4 2" xfId="3282"/>
    <cellStyle name="常规 4 3 5 4 3 3 2" xfId="3283"/>
    <cellStyle name="强调文字颜色 4 6 5 2 2" xfId="3284"/>
    <cellStyle name="汇总 2 2 2 3 3" xfId="3285"/>
    <cellStyle name="常规 2 4 5 3 3 3 2" xfId="3286"/>
    <cellStyle name="常规 4 2 2 4 7 2" xfId="3287"/>
    <cellStyle name="常规 3 3 19 3" xfId="3288"/>
    <cellStyle name="常规 8 3 5 5" xfId="3289"/>
    <cellStyle name="好 2 3 3 4 2" xfId="3290"/>
    <cellStyle name="汇总 2 11 2" xfId="3291"/>
    <cellStyle name="常规 4 12 3 3" xfId="3292"/>
    <cellStyle name="常规 4 4 6 2" xfId="3293"/>
    <cellStyle name="汇总 2 10 3" xfId="3294"/>
    <cellStyle name="好_西渡统计表 5" xfId="3295"/>
    <cellStyle name="常规 6 4 6" xfId="3296"/>
    <cellStyle name="常规 3 3 2 2 3 3 5 3" xfId="3297"/>
    <cellStyle name="好_Xl0000150 2 2" xfId="3298"/>
    <cellStyle name="汇总 7 2 2 3" xfId="3299"/>
    <cellStyle name="常规 5 3 3 3 8 2" xfId="3300"/>
    <cellStyle name="常规 7 6 3 2 2" xfId="3301"/>
    <cellStyle name="强调文字颜色 2 2 6 5 2 2" xfId="3302"/>
    <cellStyle name="常规 5 2 2 2 11" xfId="3303"/>
    <cellStyle name="警告文本 5 3 3 2" xfId="3304"/>
    <cellStyle name="计算 2 5 5" xfId="3305"/>
    <cellStyle name="注释 4 10" xfId="3306"/>
    <cellStyle name="常规 4 5 4 3 2" xfId="3307"/>
    <cellStyle name="强调文字颜色 1 3 2 4 2" xfId="3308"/>
    <cellStyle name="好_西渡统计表 3 2" xfId="3309"/>
    <cellStyle name="常规 6 2 4 2 6 2" xfId="3310"/>
    <cellStyle name="常规 4 6 2 3 2 3 4" xfId="3311"/>
    <cellStyle name="好_西渡统计表 2 3 2" xfId="3312"/>
    <cellStyle name="计算 2 5 3 3 2" xfId="3313"/>
    <cellStyle name="好_西渡统计表 2 3" xfId="3314"/>
    <cellStyle name="好_西渡统计表 2 2 2" xfId="3315"/>
    <cellStyle name="常规 7 6 3 3 5" xfId="3316"/>
    <cellStyle name="好_海湾镇统计表 4 3" xfId="3317"/>
    <cellStyle name="汇总 3 2" xfId="3318"/>
    <cellStyle name="强调文字颜色 5 2 3 5 4" xfId="3319"/>
    <cellStyle name="常规 5 2 2 2 3 4 2" xfId="3320"/>
    <cellStyle name="常规 3 3 3 3 2 3 2 2" xfId="3321"/>
    <cellStyle name="常规 3 3 2 2 3 3 3 3 2" xfId="3322"/>
    <cellStyle name="常规 6 2 6 2" xfId="3323"/>
    <cellStyle name="常规 4 5 2 3 8 2" xfId="3324"/>
    <cellStyle name="好_四团统计表 9 2" xfId="3325"/>
    <cellStyle name="常规 6 5 2 2 3 3" xfId="3326"/>
    <cellStyle name="计算 7 2 2" xfId="3327"/>
    <cellStyle name="适中 2 3 2 2 2" xfId="3328"/>
    <cellStyle name="常规 6 4 3 3 2 2" xfId="3329"/>
    <cellStyle name="常规 4 2 2 3 6 2 2" xfId="3330"/>
    <cellStyle name="强调文字颜色 4 4 7 2" xfId="3331"/>
    <cellStyle name="常规 2 2 6 2 2 2" xfId="3332"/>
    <cellStyle name="常规 4 2 2 2 2 2 4" xfId="3333"/>
    <cellStyle name="常规 4 5 4 3" xfId="3334"/>
    <cellStyle name="强调文字颜色 1 3 2 4" xfId="3335"/>
    <cellStyle name="解释性文本 2 4 5 2" xfId="3336"/>
    <cellStyle name="好_Xl0000150 2 4" xfId="3337"/>
    <cellStyle name="常规 4 3 2 4 3 6" xfId="3338"/>
    <cellStyle name="常规 4 3 3 2 3 5 4 2" xfId="3339"/>
    <cellStyle name="常规 5 4 6 10" xfId="3340"/>
    <cellStyle name="好_四团统计表 6" xfId="3341"/>
    <cellStyle name="常规 4 2 3 3 5 6" xfId="3342"/>
    <cellStyle name="好_四团统计表 5 3" xfId="3343"/>
    <cellStyle name="常规 8 2 6 2" xfId="3344"/>
    <cellStyle name="好_四团统计表 4 3 2" xfId="3345"/>
    <cellStyle name="常规 2 4 2 9 2 2" xfId="3346"/>
    <cellStyle name="好_四团统计表 3 3 2" xfId="3347"/>
    <cellStyle name="常规 4 2 3 3 3 6 2" xfId="3348"/>
    <cellStyle name="常规 2 4 2 8 2 2" xfId="3349"/>
    <cellStyle name="强调文字颜色 2 2 11 3" xfId="3350"/>
    <cellStyle name="输出 2 5 6" xfId="3351"/>
    <cellStyle name="链接单元格 2 7 2 2" xfId="3352"/>
    <cellStyle name="常规 6 2 4 3 2 3 4" xfId="3353"/>
    <cellStyle name="常规 6 2 4 4 4" xfId="3354"/>
    <cellStyle name="常规 6 4 3 7" xfId="3355"/>
    <cellStyle name="常规 8 2 3 7 2" xfId="3356"/>
    <cellStyle name="好_四团统计表 2 8 2" xfId="3357"/>
    <cellStyle name="强调文字颜色 2 2 6 5 2 3" xfId="3358"/>
    <cellStyle name="常规 2 9 3 2 3 3" xfId="3359"/>
    <cellStyle name="常规 9 4 6 2" xfId="3360"/>
    <cellStyle name="强调文字颜色 6 2 4 3" xfId="3361"/>
    <cellStyle name="常规 3 3 2 6 5" xfId="3362"/>
    <cellStyle name="注释 7 6 5" xfId="3363"/>
    <cellStyle name="好_2018版收费统计报表（四团）" xfId="3364"/>
    <cellStyle name="常规 6 2 4 3 2 2 4" xfId="3365"/>
    <cellStyle name="常规 4 3 3 4 3 5 2" xfId="3366"/>
    <cellStyle name="常规 3 2 5 3 10 2" xfId="3367"/>
    <cellStyle name="好_四团统计表 2 7 2" xfId="3368"/>
    <cellStyle name="计算 2 6 2" xfId="3369"/>
    <cellStyle name="计算 6 7" xfId="3370"/>
    <cellStyle name="常规 5 2 4 10 3" xfId="3371"/>
    <cellStyle name="常规 6 2 4 3 4" xfId="3372"/>
    <cellStyle name="常规 4 5 7 2 3" xfId="3373"/>
    <cellStyle name="好_四团统计表 2 6" xfId="3374"/>
    <cellStyle name="汇总 2 3 6 2" xfId="3375"/>
    <cellStyle name="常规 6 2 2 3 2 2 3 3 2" xfId="3376"/>
    <cellStyle name="常规 4 3 13 4" xfId="3377"/>
    <cellStyle name="常规 4 3 3 2 3 5 6 2" xfId="3378"/>
    <cellStyle name="常规 4 3 6 2 4" xfId="3379"/>
    <cellStyle name="常规 4 3 2 4 5 6" xfId="3380"/>
    <cellStyle name="汇总 2 5 2 2 2" xfId="3381"/>
    <cellStyle name="注释 2 9 3" xfId="3382"/>
    <cellStyle name="好_奉城统计表  7 2 4" xfId="3383"/>
    <cellStyle name="常规 6 2 4 3 5 2" xfId="3384"/>
    <cellStyle name="好 5 3 3" xfId="3385"/>
    <cellStyle name="输入 2 4 8" xfId="3386"/>
    <cellStyle name="好_四团统计表 2 3 3 2" xfId="3387"/>
    <cellStyle name="好_四团统计表 10 2" xfId="3388"/>
    <cellStyle name="常规 4 3 2 5 3 2 3 4" xfId="3389"/>
    <cellStyle name="好_青村统计表 8 3" xfId="3390"/>
    <cellStyle name="常规 5 3 2 2 2 2 3" xfId="3391"/>
    <cellStyle name="常规 7 3 3 7 2" xfId="3392"/>
    <cellStyle name="常规 4 3 3 2 2 4 6" xfId="3393"/>
    <cellStyle name="好_青村统计表 8 2 2" xfId="3394"/>
    <cellStyle name="常规 5 3 2 2 2 2 2" xfId="3395"/>
    <cellStyle name="好_青村统计表 8 2" xfId="3396"/>
    <cellStyle name="输出 2 8 2 3" xfId="3397"/>
    <cellStyle name="常规 7 5 6 2" xfId="3398"/>
    <cellStyle name="常规 6 4 2 2 4 2 2" xfId="3399"/>
    <cellStyle name="常规 4 4 2 13 2" xfId="3400"/>
    <cellStyle name="常规 3 3 4 4 6" xfId="3401"/>
    <cellStyle name="常规 2 4 4 4 2 3" xfId="3402"/>
    <cellStyle name="强调文字颜色 4 3 4 3" xfId="3403"/>
    <cellStyle name="强调文字颜色 4 2 4 7 2" xfId="3404"/>
    <cellStyle name="常规 2 3 4 3 3 5" xfId="3405"/>
    <cellStyle name="汇总 7 6" xfId="3406"/>
    <cellStyle name="常规 5 3 7 2 2 2" xfId="3407"/>
    <cellStyle name="常规 6 7 3 3 2" xfId="3408"/>
    <cellStyle name="常规 6 6 6" xfId="3409"/>
    <cellStyle name="常规 4 2 3 2 2 5 6 2" xfId="3410"/>
    <cellStyle name="好_青村统计表 7 2 2" xfId="3411"/>
    <cellStyle name="好_青村统计表 7 2" xfId="3412"/>
    <cellStyle name="好_青村统计表 6 3 2" xfId="3413"/>
    <cellStyle name="好_青村统计表 6 2" xfId="3414"/>
    <cellStyle name="常规 3 4 7 10" xfId="3415"/>
    <cellStyle name="好_青村统计表 2 7 5" xfId="3416"/>
    <cellStyle name="常规 9 4 3 4" xfId="3417"/>
    <cellStyle name="好_青村统计表 2 7 3" xfId="3418"/>
    <cellStyle name="好_青村统计表 2 7 2 3" xfId="3419"/>
    <cellStyle name="常规 9 4 2 4" xfId="3420"/>
    <cellStyle name="好_青村统计表 2 6 4" xfId="3421"/>
    <cellStyle name="常规 9 4 2 3" xfId="3422"/>
    <cellStyle name="好_青村统计表 2 5" xfId="3423"/>
    <cellStyle name="汇总 2 4 5 3" xfId="3424"/>
    <cellStyle name="常规 5 11 2 3 2" xfId="3425"/>
    <cellStyle name="常规 8 3 3 3 3 2" xfId="3426"/>
    <cellStyle name="常规 6 2 5 3 7 2" xfId="3427"/>
    <cellStyle name="汇总 3 6" xfId="3428"/>
    <cellStyle name="常规 6 2 5 3 7" xfId="3429"/>
    <cellStyle name="强调文字颜色 5 2 3 5" xfId="3430"/>
    <cellStyle name="强调文字颜色 6 5 6" xfId="3431"/>
    <cellStyle name="强调文字颜色 1 3 5 2 2" xfId="3432"/>
    <cellStyle name="常规 4 3 3 2 2 2 6" xfId="3433"/>
    <cellStyle name="计算 2 11" xfId="3434"/>
    <cellStyle name="输入 4 4 3" xfId="3435"/>
    <cellStyle name="常规 4 2 4 3 6 3" xfId="3436"/>
    <cellStyle name="常规 4 2 4 6 2 3" xfId="3437"/>
    <cellStyle name="强调文字颜色 6 6 4 2 3" xfId="3438"/>
    <cellStyle name="常规 4 5 2 3 5 6 2" xfId="3439"/>
    <cellStyle name="常规 2 5 5 2 3" xfId="3440"/>
    <cellStyle name="常规 3 6 7 4" xfId="3441"/>
    <cellStyle name="好_青村统计表" xfId="3442"/>
    <cellStyle name="常规 6 2 2 4 4 3 2" xfId="3443"/>
    <cellStyle name="常规 4 2 4 2 6 2" xfId="3444"/>
    <cellStyle name="输入 3 4 2" xfId="3445"/>
    <cellStyle name="强调文字颜色 5 2 2 4 3 2" xfId="3446"/>
    <cellStyle name="常规 4 3 4 2 9 2" xfId="3447"/>
    <cellStyle name="好_四团统计表 3 2 2" xfId="3448"/>
    <cellStyle name="强调文字颜色 6 4 5 3 2" xfId="3449"/>
    <cellStyle name="好_金汇2018统计表5 7" xfId="3450"/>
    <cellStyle name="常规 5 9 8" xfId="3451"/>
    <cellStyle name="常规 6 3 3 4 5" xfId="3452"/>
    <cellStyle name="输出 3 4 2 3" xfId="3453"/>
    <cellStyle name="20% - 强调文字颜色 6 3 2 2 2" xfId="3454"/>
    <cellStyle name="常规 2 6 4 3 5 2" xfId="3455"/>
    <cellStyle name="检查单元格 2 4 6" xfId="3456"/>
    <cellStyle name="常规 5 5 3 4 2" xfId="3457"/>
    <cellStyle name="常规 2 9 3 2 2 3" xfId="3458"/>
    <cellStyle name="常规 4 3 4 2 2 2 7 2" xfId="3459"/>
    <cellStyle name="常规 9 4 5 2" xfId="3460"/>
    <cellStyle name="好_金海社区统计报表 8 5" xfId="3461"/>
    <cellStyle name="常规 7 6 3 3 3 3" xfId="3462"/>
    <cellStyle name="常规 4 3 4 2 2 3 5" xfId="3463"/>
    <cellStyle name="常规 7 5 4" xfId="3464"/>
    <cellStyle name="常规 5 2 2 3 6 2" xfId="3465"/>
    <cellStyle name="常规 3 2 3 5 5 3 3" xfId="3466"/>
    <cellStyle name="60% - 强调文字颜色 4 2 2 6 2" xfId="3467"/>
    <cellStyle name="常规 7 4 2 4 5" xfId="3468"/>
    <cellStyle name="强调文字颜色 1 5 2 2 2" xfId="3469"/>
    <cellStyle name="注释 6 4 3" xfId="3470"/>
    <cellStyle name="计算 3 2 2 2" xfId="3471"/>
    <cellStyle name="常规 3 3 4 3 9 2" xfId="3472"/>
    <cellStyle name="强调文字颜色 4 2 2 5 3 2" xfId="3473"/>
    <cellStyle name="强调文字颜色 1 2 6 4 4" xfId="3474"/>
    <cellStyle name="好_金海社区统计报表 8 4" xfId="3475"/>
    <cellStyle name="常规 7 4 2 3 6" xfId="3476"/>
    <cellStyle name="常规 4 6 5 2 2 2 2" xfId="3477"/>
    <cellStyle name="常规 7 4 5" xfId="3478"/>
    <cellStyle name="常规 9 2 2 6" xfId="3479"/>
    <cellStyle name="注释 2 2 10" xfId="3480"/>
    <cellStyle name="强调文字颜色 4 2 2 5 2 3" xfId="3481"/>
    <cellStyle name="好_金海社区统计报表 7 5" xfId="3482"/>
    <cellStyle name="好_金海社区统计报表 7 4" xfId="3483"/>
    <cellStyle name="常规 4 2 3 3 4 2" xfId="3484"/>
    <cellStyle name="强调文字颜色 1 2 6 3 4" xfId="3485"/>
    <cellStyle name="常规 3 3 4 3 8 2" xfId="3486"/>
    <cellStyle name="强调文字颜色 4 2 2 5 2 2" xfId="3487"/>
    <cellStyle name="好_金海社区统计报表 7 3" xfId="3488"/>
    <cellStyle name="常规 7 6 3 3 2 2" xfId="3489"/>
    <cellStyle name="好_金海社区统计报表 7 2 4" xfId="3490"/>
    <cellStyle name="强调文字颜色 4 2 3 6" xfId="3491"/>
    <cellStyle name="好_金海社区统计报表 7 2" xfId="3492"/>
    <cellStyle name="好_金海社区统计报表 6 3 2" xfId="3493"/>
    <cellStyle name="注释 6 3 3" xfId="3494"/>
    <cellStyle name="好_金海社区统计报表 6 3" xfId="3495"/>
    <cellStyle name="好_金海社区统计报表 4 3 2" xfId="3496"/>
    <cellStyle name="汇总 3 8" xfId="3497"/>
    <cellStyle name="注释 4 2 3" xfId="3498"/>
    <cellStyle name="强调文字颜色 1 2 4 5" xfId="3499"/>
    <cellStyle name="好_金海社区统计报表 3 3 2" xfId="3500"/>
    <cellStyle name="好_2018版收费统计报表（四团修改） 5 2" xfId="3501"/>
    <cellStyle name="链接单元格 5 4 2" xfId="3502"/>
    <cellStyle name="常规 3 5 2 3 2 3 2 2" xfId="3503"/>
    <cellStyle name="强调文字颜色 5 7 2 3 2" xfId="3504"/>
    <cellStyle name="常规 3 3 11 3 5" xfId="3505"/>
    <cellStyle name="60% - 强调文字颜色 3 2 4 5 2" xfId="3506"/>
    <cellStyle name="常规 4 5 2 6 3 2" xfId="3507"/>
    <cellStyle name="适中 2 5 2 3" xfId="3508"/>
    <cellStyle name="常规 9 4 3 4 2 2" xfId="3509"/>
    <cellStyle name="好_金海社区统计报表 3" xfId="3510"/>
    <cellStyle name="注释 2 4 10" xfId="3511"/>
    <cellStyle name="注释 2 8 3" xfId="3512"/>
    <cellStyle name="好_金海社区统计报表 2 8 2" xfId="3513"/>
    <cellStyle name="好_金海社区统计报表 2 7 2" xfId="3514"/>
    <cellStyle name="常规 9 8 4" xfId="3515"/>
    <cellStyle name="好_金海社区统计报表 2 6 2" xfId="3516"/>
    <cellStyle name="常规 3 2 3 4 3 8" xfId="3517"/>
    <cellStyle name="好_奉浦统计表 3 2" xfId="3518"/>
    <cellStyle name="好_金海社区统计报表 2 6" xfId="3519"/>
    <cellStyle name="常规 2 3 4 2 4 3 4" xfId="3520"/>
    <cellStyle name="20% - 强调文字颜色 4 5 3 3 2" xfId="3521"/>
    <cellStyle name="注释 2 3" xfId="3522"/>
    <cellStyle name="好_金海社区统计报表 2 5 3" xfId="3523"/>
    <cellStyle name="常规 9 6 5" xfId="3524"/>
    <cellStyle name="常规 5 2 2 5 7 3" xfId="3525"/>
    <cellStyle name="好_金海社区统计报表 2 5" xfId="3526"/>
    <cellStyle name="常规 2 3 4 2 4 3 3" xfId="3527"/>
    <cellStyle name="好_金海社区统计报表 2 4 3" xfId="3528"/>
    <cellStyle name="常规 9 5 5" xfId="3529"/>
    <cellStyle name="常规 5 2 2 5 6 3" xfId="3530"/>
    <cellStyle name="常规 4 2 2 2 6 2" xfId="3531"/>
    <cellStyle name="常规 8 4 2 3 3 2" xfId="3532"/>
    <cellStyle name="警告文本 2 6 4 2" xfId="3533"/>
    <cellStyle name="好_海湾镇统计表 2 7 5" xfId="3534"/>
    <cellStyle name="好_金海社区统计报表 2 3 2" xfId="3535"/>
    <cellStyle name="常规 6 2 3 9" xfId="3536"/>
    <cellStyle name="常规 5 4 6 3 3 2" xfId="3537"/>
    <cellStyle name="强调文字颜色 6 2 3 2" xfId="3538"/>
    <cellStyle name="强调文字颜色 2 2 4 5 3 2" xfId="3539"/>
    <cellStyle name="链接单元格 2 2 7 2" xfId="3540"/>
    <cellStyle name="常规 3 5 6 9" xfId="3541"/>
    <cellStyle name="60% - 强调文字颜色 6 6 2 3 2" xfId="3542"/>
    <cellStyle name="注释 2 3 3" xfId="3543"/>
    <cellStyle name="常规 4 2 2 3 2 2 2 3 2" xfId="3544"/>
    <cellStyle name="60% - 强调文字颜色 3 4 3 2" xfId="3545"/>
    <cellStyle name="好_金海社区统计报表 2 2 2 2" xfId="3546"/>
    <cellStyle name="常规 4 2 2 3 3 3" xfId="3547"/>
    <cellStyle name="好_金海社区统计报表 2 2 2" xfId="3548"/>
    <cellStyle name="好_海湾镇统计表 2 6 5" xfId="3549"/>
    <cellStyle name="常规 4 2 2 2 3 2 4 4 2" xfId="3550"/>
    <cellStyle name="注释 2 2 3" xfId="3551"/>
    <cellStyle name="60% - 强调文字颜色 6 6 2 2 2" xfId="3552"/>
    <cellStyle name="常规 3 5 5 9" xfId="3553"/>
    <cellStyle name="常规 3 2 4 5 8" xfId="3554"/>
    <cellStyle name="常规 2 4 2 3 3 7 2" xfId="3555"/>
    <cellStyle name="常规 5 4 6 3 2 2" xfId="3556"/>
    <cellStyle name="链接单元格 2 2 6 2" xfId="3557"/>
    <cellStyle name="60% - 强调文字颜色 3 4 2 2" xfId="3558"/>
    <cellStyle name="常规 4 2 2 3 2 2 2 2 2" xfId="3559"/>
    <cellStyle name="好_2018版收费统计报表（四团） 7 2" xfId="3560"/>
    <cellStyle name="常规 5 11 3 3" xfId="3561"/>
    <cellStyle name="强调文字颜色 2 2 4 5 2 2" xfId="3562"/>
    <cellStyle name="警告文本 3 3 3 2" xfId="3563"/>
    <cellStyle name="计算 3 3 3" xfId="3564"/>
    <cellStyle name="好_金海社区统计报表 2 2" xfId="3565"/>
    <cellStyle name="强调文字颜色 4 2 8 4" xfId="3566"/>
    <cellStyle name="注释 7 7 3" xfId="3567"/>
    <cellStyle name="好_2018版收费统计报表（庄行） 3 3 2" xfId="3568"/>
    <cellStyle name="强调文字颜色 4 2 6 3 2" xfId="3569"/>
    <cellStyle name="常规 5 7 7 2" xfId="3570"/>
    <cellStyle name="常规 8 2 2 6 4" xfId="3571"/>
    <cellStyle name="强调文字颜色 2 5 5 3" xfId="3572"/>
    <cellStyle name="好_金海社区统计报表 2" xfId="3573"/>
    <cellStyle name="常规 3 2 3 4 3 3 2 3" xfId="3574"/>
    <cellStyle name="常规 5 6 2 2 2 2" xfId="3575"/>
    <cellStyle name="好_海湾镇统计表 7 2 4" xfId="3576"/>
    <cellStyle name="强调文字颜色 6 6 2 3" xfId="3577"/>
    <cellStyle name="常规 4 4 4 2 2 4 2 2" xfId="3578"/>
    <cellStyle name="常规 4 4 3 2 7" xfId="3579"/>
    <cellStyle name="常规 8 6 3 3 4" xfId="3580"/>
    <cellStyle name="常规 9 8 4 2" xfId="3581"/>
    <cellStyle name="好_奉浦统计表 7" xfId="3582"/>
    <cellStyle name="输入 5 3 2 2" xfId="3583"/>
    <cellStyle name="常规 4 2 4 4 5 2 2" xfId="3584"/>
    <cellStyle name="常规 2 3 2 2 5 10" xfId="3585"/>
    <cellStyle name="好_西渡统计表 3 3" xfId="3586"/>
    <cellStyle name="常规 5 8 10" xfId="3587"/>
    <cellStyle name="常规 2 4 3 9" xfId="3588"/>
    <cellStyle name="常规 4 3 3 2 5 3 2" xfId="3589"/>
    <cellStyle name="解释性文本 4 2 3" xfId="3590"/>
    <cellStyle name="注释 2 6 6 3 2" xfId="3591"/>
    <cellStyle name="好_青村统计表 9 2" xfId="3592"/>
    <cellStyle name="常规 5 3 2 2 2 3 2" xfId="3593"/>
    <cellStyle name="输入 2 10" xfId="3594"/>
    <cellStyle name="常规 3 2 9 3 2 2 3" xfId="3595"/>
    <cellStyle name="常规 4 3 2 5 3 2 4 3" xfId="3596"/>
    <cellStyle name="注释 5 4" xfId="3597"/>
    <cellStyle name="常规 3 2 3 5 4 3" xfId="3598"/>
    <cellStyle name="常规 9 8 3 2" xfId="3599"/>
    <cellStyle name="常规 8 6 3 2 4" xfId="3600"/>
    <cellStyle name="强调文字颜色 3 4 2 3 3" xfId="3601"/>
    <cellStyle name="好_海湾镇统计表 3 2" xfId="3602"/>
    <cellStyle name="常规 7 4 2 10" xfId="3603"/>
    <cellStyle name="解释性文本 2 4 5" xfId="3604"/>
    <cellStyle name="常规 4 3 3 2 3 5 4" xfId="3605"/>
    <cellStyle name="好_海湾镇统计表 3" xfId="3606"/>
    <cellStyle name="常规 6 4 2 7 2" xfId="3607"/>
    <cellStyle name="常规 4 3 4 2 6 3" xfId="3608"/>
    <cellStyle name="常规 9 4 3 2 6 2" xfId="3609"/>
    <cellStyle name="检查单元格 4 6" xfId="3610"/>
    <cellStyle name="注释 2 13" xfId="3611"/>
    <cellStyle name="常规 6 2 3 2 3 5 2" xfId="3612"/>
    <cellStyle name="常规 3 5 5 10 3" xfId="3613"/>
    <cellStyle name="常规 3 2 4 8 2 3" xfId="3614"/>
    <cellStyle name="强调文字颜色 6 2 5 7 2" xfId="3615"/>
    <cellStyle name="好_海湾镇统计表 2 9 2" xfId="3616"/>
    <cellStyle name="常规 4 3 7 2 4" xfId="3617"/>
    <cellStyle name="汇总 2 4 6 2" xfId="3618"/>
    <cellStyle name="常规 6 2 2 3 2 2 4 3 2" xfId="3619"/>
    <cellStyle name="常规 4 2 2 13 2" xfId="3620"/>
    <cellStyle name="常规 4 3 4 2 2 2 5 2" xfId="3621"/>
    <cellStyle name="汇总 2 6 3 3" xfId="3622"/>
    <cellStyle name="好 2 2 6" xfId="3623"/>
    <cellStyle name="常规 6 2 2 2 3 2 3" xfId="3624"/>
    <cellStyle name="常规 3 2 2 4 2 6 2" xfId="3625"/>
    <cellStyle name="强调文字颜色 4 2 4 6" xfId="3626"/>
    <cellStyle name="常规 6 2 5 2 4 2" xfId="3627"/>
    <cellStyle name="计算 3 5 2 2" xfId="3628"/>
    <cellStyle name="输出 2 9 3 2" xfId="3629"/>
    <cellStyle name="常规 6 4 2 6 2" xfId="3630"/>
    <cellStyle name="常规 4 2 2 2 9 2" xfId="3631"/>
    <cellStyle name="常规 4 9 4 2 2" xfId="3632"/>
    <cellStyle name="好_海湾镇统计表 2 8 2" xfId="3633"/>
    <cellStyle name="强调文字颜色 6 2 5 6 2" xfId="3634"/>
    <cellStyle name="常规 3 2 2 4 2 3 2 2" xfId="3635"/>
    <cellStyle name="常规 3 3 3 4 8" xfId="3636"/>
    <cellStyle name="强调文字颜色 6 2 5 6" xfId="3637"/>
    <cellStyle name="好_海湾镇统计表 2 8" xfId="3638"/>
    <cellStyle name="常规 8 4 2 3 6" xfId="3639"/>
    <cellStyle name="常规 5 7 2 10" xfId="3640"/>
    <cellStyle name="常规 4 3 2 6 3 2 2" xfId="3641"/>
    <cellStyle name="常规 4 10 3 3 3 2" xfId="3642"/>
    <cellStyle name="强调文字颜色 6 7 2" xfId="3643"/>
    <cellStyle name="常规 3 6 5 2 4 2" xfId="3644"/>
    <cellStyle name="检查单元格 2 6 4 2" xfId="3645"/>
    <cellStyle name="常规 6 3 2 3 2 7" xfId="3646"/>
    <cellStyle name="强调文字颜色 4 6 3 2 3" xfId="3647"/>
    <cellStyle name="好_海湾镇统计表 2 7 4" xfId="3648"/>
    <cellStyle name="强调文字颜色 6 2 5 5 4" xfId="3649"/>
    <cellStyle name="常规 8 3 3 3 6" xfId="3650"/>
    <cellStyle name="输出 2 5 8 2" xfId="3651"/>
    <cellStyle name="强调文字颜色 6 6 2 2 2" xfId="3652"/>
    <cellStyle name="注释 2 6 2 6 3" xfId="3653"/>
    <cellStyle name="常规 6 6 2 2 2 2" xfId="3654"/>
    <cellStyle name="强调文字颜色 5 2 2 8" xfId="3655"/>
    <cellStyle name="注释 2 6 5" xfId="3656"/>
    <cellStyle name="常规 6 4 2 5" xfId="3657"/>
    <cellStyle name="输出 2 9 2" xfId="3658"/>
    <cellStyle name="强调文字颜色 3 2 2 4 4" xfId="3659"/>
    <cellStyle name="好_海湾镇统计表 2 6 4" xfId="3660"/>
    <cellStyle name="强调文字颜色 6 2 5 4 4" xfId="3661"/>
    <cellStyle name="好_海湾镇统计表 2 6 3" xfId="3662"/>
    <cellStyle name="强调文字颜色 6 2 5 4 3" xfId="3663"/>
    <cellStyle name="好_海湾镇统计表 2 6 2" xfId="3664"/>
    <cellStyle name="强调文字颜色 6 2 5 4 2" xfId="3665"/>
    <cellStyle name="常规 4 2 2 2 7 2" xfId="3666"/>
    <cellStyle name="注释 2 5 4" xfId="3667"/>
    <cellStyle name="常规 9 4 7 2" xfId="3668"/>
    <cellStyle name="常规 2 3 3 7 2 4" xfId="3669"/>
    <cellStyle name="注释 4 5 2 2" xfId="3670"/>
    <cellStyle name="常规 4 3 3 4 9 2" xfId="3671"/>
    <cellStyle name="解释性文本 2 5 2" xfId="3672"/>
    <cellStyle name="好_海湾镇统计表 2 5" xfId="3673"/>
    <cellStyle name="强调文字颜色 6 2 5 3" xfId="3674"/>
    <cellStyle name="输出 2 6 4 3" xfId="3675"/>
    <cellStyle name="常规 6 3 4 5" xfId="3676"/>
    <cellStyle name="常规 9 8 2 2" xfId="3677"/>
    <cellStyle name="好_海湾镇统计表 2 3" xfId="3678"/>
    <cellStyle name="强调文字颜色 5 5 4 2 2" xfId="3679"/>
    <cellStyle name="常规 6 2 4 5" xfId="3680"/>
    <cellStyle name="好_海湾镇统计表 2" xfId="3681"/>
    <cellStyle name="好_海湾镇统计表 10 2" xfId="3682"/>
    <cellStyle name="好_各街道镇下发统计表17年(1) 3 2" xfId="3683"/>
    <cellStyle name="常规 8 3 2 4 2 2" xfId="3684"/>
    <cellStyle name="强调文字颜色 5 2 6 2 2" xfId="3685"/>
    <cellStyle name="常规 4 2 2 4 2 7" xfId="3686"/>
    <cellStyle name="常规 3 4 2 3 3 2 2" xfId="3687"/>
    <cellStyle name="注释 2 6 2 5 2 3" xfId="3688"/>
    <cellStyle name="常规 9 3 2 8" xfId="3689"/>
    <cellStyle name="警告文本 2 5 4 2" xfId="3690"/>
    <cellStyle name="常规 8 4 2 2 3 2" xfId="3691"/>
    <cellStyle name="常规 7 6 2 6 3" xfId="3692"/>
    <cellStyle name="常规 4 3 5 9" xfId="3693"/>
    <cellStyle name="好_各街道镇下发统计表（2018庄行2） 6 2" xfId="3694"/>
    <cellStyle name="好 6 2 3 2" xfId="3695"/>
    <cellStyle name="常规 5 7 4" xfId="3696"/>
    <cellStyle name="常规 5 3 3 4 5 3" xfId="3697"/>
    <cellStyle name="常规 7 2 3 2 6" xfId="3698"/>
    <cellStyle name="好_各街道镇下发统计表（2018庄行）2 4 3 2" xfId="3699"/>
    <cellStyle name="强调文字颜色 5 2 5 5" xfId="3700"/>
    <cellStyle name="常规 4 6 5 2 2" xfId="3701"/>
    <cellStyle name="好_各街道镇下发统计表（2018庄行）2 4 2 2" xfId="3702"/>
    <cellStyle name="强调文字颜色 5 5 4 2" xfId="3703"/>
    <cellStyle name="常规 3 3 3 5 2 2" xfId="3704"/>
    <cellStyle name="常规 5 2 2 3 12" xfId="3705"/>
    <cellStyle name="常规 4 2 4 2 2 3 3 4" xfId="3706"/>
    <cellStyle name="常规 4 3 3 4 2 3 3 2" xfId="3707"/>
    <cellStyle name="检查单元格 2 4 3 3 2" xfId="3708"/>
    <cellStyle name="常规 4 4 6" xfId="3709"/>
    <cellStyle name="强调文字颜色 1 2 4 2 2 2" xfId="3710"/>
    <cellStyle name="常规 2 4 6" xfId="3711"/>
    <cellStyle name="常规 2 3 4 2 2 10 2" xfId="3712"/>
    <cellStyle name="好_各街道镇下发统计表17年(1) 4 2" xfId="3713"/>
    <cellStyle name="好_Xl0000180 2 2" xfId="3714"/>
    <cellStyle name="常规 6 4 5 4 2" xfId="3715"/>
    <cellStyle name="好_各街道镇下发统计表（2018庄行）2" xfId="3716"/>
    <cellStyle name="好_奉浦统计表 9" xfId="3717"/>
    <cellStyle name="好_奉浦统计表 6" xfId="3718"/>
    <cellStyle name="常规 6 3 2 3 2 2 2" xfId="3719"/>
    <cellStyle name="常规 6 2 2 2 3 5 3 2" xfId="3720"/>
    <cellStyle name="好_奉浦统计表 5 5" xfId="3721"/>
    <cellStyle name="常规 6 2 2 4 2 2 3" xfId="3722"/>
    <cellStyle name="常规 4 4 2 6 2" xfId="3723"/>
    <cellStyle name="好_金海社区统计报表 2 7 4" xfId="3724"/>
    <cellStyle name="常规 2 7 2 2 3 2 2" xfId="3725"/>
    <cellStyle name="常规 4 3 4 5 4 2 2" xfId="3726"/>
    <cellStyle name="常规 2 3 3 3 4 6" xfId="3727"/>
    <cellStyle name="好_奉浦统计表 5" xfId="3728"/>
    <cellStyle name="常规 2 5 2 4 2 7" xfId="3729"/>
    <cellStyle name="常规 9 2 2 2 2 2 3" xfId="3730"/>
    <cellStyle name="好_奉浦统计表 4 2" xfId="3731"/>
    <cellStyle name="强调文字颜色 1 2 5 4 2 2" xfId="3732"/>
    <cellStyle name="强调文字颜色 3 6 4 4" xfId="3733"/>
    <cellStyle name="好_奉浦统计表 4" xfId="3734"/>
    <cellStyle name="好_奉浦统计表 3" xfId="3735"/>
    <cellStyle name="强调文字颜色 6 3 3 5" xfId="3736"/>
    <cellStyle name="好_奉浦统计表 2" xfId="3737"/>
    <cellStyle name="常规 4 3 3 2 2 2 4 3 2" xfId="3738"/>
    <cellStyle name="好_奉城统计表  7 4" xfId="3739"/>
    <cellStyle name="好_奉城统计表  7 3 2" xfId="3740"/>
    <cellStyle name="常规 4 3 2 9 4" xfId="3741"/>
    <cellStyle name="常规 4 3 2 8 5" xfId="3742"/>
    <cellStyle name="好_奉城统计表  7 2 2" xfId="3743"/>
    <cellStyle name="常规 5 6 3 7" xfId="3744"/>
    <cellStyle name="常规 4 3 2 8 4" xfId="3745"/>
    <cellStyle name="注释 6 2" xfId="3746"/>
    <cellStyle name="好_奉城统计表  2 8" xfId="3747"/>
    <cellStyle name="输出 2 4 5 3 2" xfId="3748"/>
    <cellStyle name="强调文字颜色 6 5 2 3" xfId="3749"/>
    <cellStyle name="好_奉城统计表  2 6 2 4" xfId="3750"/>
    <cellStyle name="常规 2 4 10 3" xfId="3751"/>
    <cellStyle name="常规 6 2 4 2 2 2 4" xfId="3752"/>
    <cellStyle name="好_Xl0000180 5 2" xfId="3753"/>
    <cellStyle name="强调文字颜色 4 5 3 2 3" xfId="3754"/>
    <cellStyle name="强调文字颜色 3 5 4" xfId="3755"/>
    <cellStyle name="强调文字颜色 3 2 5 6" xfId="3756"/>
    <cellStyle name="检查单元格 6 3 2" xfId="3757"/>
    <cellStyle name="检查单元格 2 3 2 4" xfId="3758"/>
    <cellStyle name="常规 9 4 3 2 3 2" xfId="3759"/>
    <cellStyle name="强调文字颜色 1 2 3 3 3" xfId="3760"/>
    <cellStyle name="解释性文本 4 3 4" xfId="3761"/>
    <cellStyle name="常规 2 3 2 4 3 2 4" xfId="3762"/>
    <cellStyle name="常规 4 4 2 2 10" xfId="3763"/>
    <cellStyle name="好_Xl0000180 2" xfId="3764"/>
    <cellStyle name="强调文字颜色 3 2 2 5 4" xfId="3765"/>
    <cellStyle name="常规 3 2 2 2 3 3 8 2" xfId="3766"/>
    <cellStyle name="好_Xl0000180" xfId="3767"/>
    <cellStyle name="强调文字颜色 6 2 6 8" xfId="3768"/>
    <cellStyle name="好_Xl0000169 2" xfId="3769"/>
    <cellStyle name="常规 4 12 4 2" xfId="3770"/>
    <cellStyle name="常规 3 3 3 5 5 2 2" xfId="3771"/>
    <cellStyle name="常规 4 6 2 5 6 2" xfId="3772"/>
    <cellStyle name="好_奉浦统计表" xfId="3773"/>
    <cellStyle name="注释 2 6 2 5 2" xfId="3774"/>
    <cellStyle name="常规 6 4 3 8" xfId="3775"/>
    <cellStyle name="强调文字颜色 4 6 2" xfId="3776"/>
    <cellStyle name="强调文字颜色 4 2 2 7 2" xfId="3777"/>
    <cellStyle name="链接单元格 2 12 2" xfId="3778"/>
    <cellStyle name="常规 4 3 3 3 5 6" xfId="3779"/>
    <cellStyle name="好_Xl0000168 6" xfId="3780"/>
    <cellStyle name="好 3 5" xfId="3781"/>
    <cellStyle name="汇总 4 5 4" xfId="3782"/>
    <cellStyle name="强调文字颜色 6 7 3 2 3" xfId="3783"/>
    <cellStyle name="常规 8 2 2 3 2 2 3" xfId="3784"/>
    <cellStyle name="常规 7 2 4 2 2 2" xfId="3785"/>
    <cellStyle name="强调文字颜色 1 6 7" xfId="3786"/>
    <cellStyle name="适中 6 2 3" xfId="3787"/>
    <cellStyle name="常规 3 6 3 4 4" xfId="3788"/>
    <cellStyle name="好_Xl0000153 7" xfId="3789"/>
    <cellStyle name="常规 6 6 2 3 2 2" xfId="3790"/>
    <cellStyle name="强调文字颜色 1 7 6 3" xfId="3791"/>
    <cellStyle name="常规 4 5 2 9 2" xfId="3792"/>
    <cellStyle name="好_Xl0000153 6" xfId="3793"/>
    <cellStyle name="强调文字颜色 1 6 6" xfId="3794"/>
    <cellStyle name="检查单元格 2 7 3 2" xfId="3795"/>
    <cellStyle name="链接单元格 2 2 3 2 2" xfId="3796"/>
    <cellStyle name="好_Xl0000153 2 2 2" xfId="3797"/>
    <cellStyle name="强调文字颜色 5 2 5 4" xfId="3798"/>
    <cellStyle name="强调文字颜色 4 4 5 3" xfId="3799"/>
    <cellStyle name="强调文字颜色 3 2 4 5 3" xfId="3800"/>
    <cellStyle name="强调文字颜色 1 6 2 2 2" xfId="3801"/>
    <cellStyle name="好_金海社区统计报表 2 2 3" xfId="3802"/>
    <cellStyle name="检查单元格 2 4 3 4 2" xfId="3803"/>
    <cellStyle name="常规 4 5 6" xfId="3804"/>
    <cellStyle name="常规 4 2 2 2 7 3 2" xfId="3805"/>
    <cellStyle name="常规 4 3 4 3 6 3" xfId="3806"/>
    <cellStyle name="强调文字颜色 6 7 7 3" xfId="3807"/>
    <cellStyle name="强调文字颜色 5 5 3 2 3" xfId="3808"/>
    <cellStyle name="常规 4 3 2 2 4 2 2 5" xfId="3809"/>
    <cellStyle name="好_Xl0000150 5" xfId="3810"/>
    <cellStyle name="强调文字颜色 1 3 5" xfId="3811"/>
    <cellStyle name="强调文字颜色 3 6 3 3" xfId="3812"/>
    <cellStyle name="常规 5 8 6 3" xfId="3813"/>
    <cellStyle name="常规 4 5 5 3 2" xfId="3814"/>
    <cellStyle name="常规 4 5 5 3" xfId="3815"/>
    <cellStyle name="强调文字颜色 1 3 3 4" xfId="3816"/>
    <cellStyle name="强调文字颜色 2 3 5 4" xfId="3817"/>
    <cellStyle name="好_Xl0000150 3 2 2" xfId="3818"/>
    <cellStyle name="强调文字颜色 1 5 5 3" xfId="3819"/>
    <cellStyle name="常规 4 7 7 2" xfId="3820"/>
    <cellStyle name="好_金海社区统计报表 9" xfId="3821"/>
    <cellStyle name="常规 4 9 11" xfId="3822"/>
    <cellStyle name="强调文字颜色 1 3 2 3 2" xfId="3823"/>
    <cellStyle name="好_2018版收费统计报表（庄行） 2 2" xfId="3824"/>
    <cellStyle name="常规 7 2 3 3 5" xfId="3825"/>
    <cellStyle name="常规 4 5 2 3 2 2 2 2" xfId="3826"/>
    <cellStyle name="常规 4 3 2 3 2 2 2 3 2" xfId="3827"/>
    <cellStyle name="强调文字颜色 1 4 6 3" xfId="3828"/>
    <cellStyle name="常规 4 6 8 2" xfId="3829"/>
    <cellStyle name="常规 2 4 2 3 6 2 2" xfId="3830"/>
    <cellStyle name="常规 7 6 7 2" xfId="3831"/>
    <cellStyle name="好_Xl0000150 2 2 2" xfId="3832"/>
    <cellStyle name="强调文字颜色 2 2 5 4" xfId="3833"/>
    <cellStyle name="强调文字颜色 1 4 5 3" xfId="3834"/>
    <cellStyle name="常规 4 6 7 2" xfId="3835"/>
    <cellStyle name="强调文字颜色 2 2 2 4 4" xfId="3836"/>
    <cellStyle name="输出 2 5 7" xfId="3837"/>
    <cellStyle name="常规 6 5 2 2 4 2" xfId="3838"/>
    <cellStyle name="强调文字颜色 4 2 11" xfId="3839"/>
    <cellStyle name="常规 7 3 2 2 8" xfId="3840"/>
    <cellStyle name="常规 4 3 7 11 2" xfId="3841"/>
    <cellStyle name="输出 2 5 5 3" xfId="3842"/>
    <cellStyle name="强调文字颜色 2 2 2 4 2 3" xfId="3843"/>
    <cellStyle name="常规 4 3 2 2 4 2 3 6" xfId="3844"/>
    <cellStyle name="链接单元格 5 3 2 3" xfId="3845"/>
    <cellStyle name="好 6 5 2" xfId="3846"/>
    <cellStyle name="强调文字颜色 4 2 3 2 2" xfId="3847"/>
    <cellStyle name="常规 5 7 4 4 3" xfId="3848"/>
    <cellStyle name="好_Xl0000169 4" xfId="3849"/>
    <cellStyle name="好_2018版收费统计报表--奉浦1月和2月和发票 9" xfId="3850"/>
    <cellStyle name="常规 3 4 2 2 8 2" xfId="3851"/>
    <cellStyle name="好_2018版收费统计报表--奉浦1月和2月和发票 8" xfId="3852"/>
    <cellStyle name="常规 4 4 2 4 4 4" xfId="3853"/>
    <cellStyle name="计算 6 5 2 2" xfId="3854"/>
    <cellStyle name="输出 2 2 2 4 2" xfId="3855"/>
    <cellStyle name="强调文字颜色 5 3" xfId="3856"/>
    <cellStyle name="常规 7 4 3 7" xfId="3857"/>
    <cellStyle name="好_2018版收费统计报表--奉浦1月和2月和发票 7" xfId="3858"/>
    <cellStyle name="常规 4 6 4 4 2" xfId="3859"/>
    <cellStyle name="注释 2 4 6 2" xfId="3860"/>
    <cellStyle name="常规 4 2 2 2 6 4 2" xfId="3861"/>
    <cellStyle name="强调文字颜色 5 2 2 7" xfId="3862"/>
    <cellStyle name="常规 3 2 2 5 2 4 3" xfId="3863"/>
    <cellStyle name="常规 4 4 4 2 2 3 2 2" xfId="3864"/>
    <cellStyle name="常规 3 3 2 2 3 3 2 2 2" xfId="3865"/>
    <cellStyle name="常规 5 2 2 2 2 3 2" xfId="3866"/>
    <cellStyle name="强调文字颜色 5 2 2 4 4" xfId="3867"/>
    <cellStyle name="常规 4 2 4 2 7" xfId="3868"/>
    <cellStyle name="输入 3 5" xfId="3869"/>
    <cellStyle name="强调文字颜色 1 2 2 5 3 2" xfId="3870"/>
    <cellStyle name="注释 2 6 3 2 3" xfId="3871"/>
    <cellStyle name="常规 4 3 3 4 10" xfId="3872"/>
    <cellStyle name="好_海湾镇统计表 2 3 2 2" xfId="3873"/>
    <cellStyle name="强调文字颜色 1 2 6 3 2" xfId="3874"/>
    <cellStyle name="输入 6 8 4" xfId="3875"/>
    <cellStyle name="常规 4 4 8 2 2" xfId="3876"/>
    <cellStyle name="常规 4 3 2 3 2 3 2 4 4" xfId="3877"/>
    <cellStyle name="强调文字颜色 3 7 3 2" xfId="3878"/>
    <cellStyle name="强调文字颜色 2 3 4" xfId="3879"/>
    <cellStyle name="检查单元格 2 3 4 3 2" xfId="3880"/>
    <cellStyle name="常规 4 3 3 2 5 2 3" xfId="3881"/>
    <cellStyle name="常规 3 3 2 2 4 4 3 3" xfId="3882"/>
    <cellStyle name="常规 4 3 5 2 6" xfId="3883"/>
    <cellStyle name="常规 4 5 2 3 2 3" xfId="3884"/>
    <cellStyle name="常规 4 3 3 2 3 2 3 4 2" xfId="3885"/>
    <cellStyle name="常规 7 6 3 2 3" xfId="3886"/>
    <cellStyle name="强调文字颜色 2 2 3 3 2 2" xfId="3887"/>
    <cellStyle name="好_2018版收费统计报表（庄行） 6 2" xfId="3888"/>
    <cellStyle name="常规 3 7 5 2 4" xfId="3889"/>
    <cellStyle name="常规 4 4 2 3 9" xfId="3890"/>
    <cellStyle name="常规 6 2 3 2 5 3" xfId="3891"/>
    <cellStyle name="常规 7 2 4 3 3 2" xfId="3892"/>
    <cellStyle name="好_2018版收费统计报表（庄行） 4 2 2" xfId="3893"/>
    <cellStyle name="强调文字颜色 4 2 7 2 2" xfId="3894"/>
    <cellStyle name="好_金海社区统计报表 8 2 3" xfId="3895"/>
    <cellStyle name="常规 3 3 3 2 3 4 4" xfId="3896"/>
    <cellStyle name="常规 4 2 5 2 3 4 2" xfId="3897"/>
    <cellStyle name="强调文字颜色 5 7 6 2" xfId="3898"/>
    <cellStyle name="强调文字颜色 4 6 4 2 3" xfId="3899"/>
    <cellStyle name="强调文字颜色 6 2 6 5 4" xfId="3900"/>
    <cellStyle name="常规 2 3 2 4 2 2 3 2" xfId="3901"/>
    <cellStyle name="常规 3 5 2 5 2 2" xfId="3902"/>
    <cellStyle name="常规 6 5 2 2 6" xfId="3903"/>
    <cellStyle name="好_2018版收费统计报表（庄行） 3 4" xfId="3904"/>
    <cellStyle name="常规 3 6 2 7 2" xfId="3905"/>
    <cellStyle name="常规 8 2 2 9" xfId="3906"/>
    <cellStyle name="常规 7 2 3 4 6" xfId="3907"/>
    <cellStyle name="常规 7 2 3 4 5" xfId="3908"/>
    <cellStyle name="常规 4 6 4 3 4 2" xfId="3909"/>
    <cellStyle name="常规 3 5 2 6" xfId="3910"/>
    <cellStyle name="常规 7 3 2 3 4 3" xfId="3911"/>
    <cellStyle name="常规 3 5 2 11" xfId="3912"/>
    <cellStyle name="常规 3 7 2 4 4" xfId="3913"/>
    <cellStyle name="好_2018版收费统计报表（四团修改） 6" xfId="3914"/>
    <cellStyle name="好_2018版收费统计报表（四团修改） 5 6" xfId="3915"/>
    <cellStyle name="好_2018版收费统计报表（四团修改） 5 5" xfId="3916"/>
    <cellStyle name="好_金海社区统计报表 3 2 2" xfId="3917"/>
    <cellStyle name="常规 6 2 2 4 2 6 2" xfId="3918"/>
    <cellStyle name="常规 4 2 14 3" xfId="3919"/>
    <cellStyle name="好_2018版收费统计报表（四团修改） 4 2" xfId="3920"/>
    <cellStyle name="链接单元格 5 3 2" xfId="3921"/>
    <cellStyle name="常规 9 4 5 2 2" xfId="3922"/>
    <cellStyle name="强调文字颜色 1 4 7" xfId="3923"/>
    <cellStyle name="强调文字颜色 1 2 7 2 2" xfId="3924"/>
    <cellStyle name="常规 9 2 2 2 7" xfId="3925"/>
    <cellStyle name="好_2018版收费统计报表（庄行） 4" xfId="3926"/>
    <cellStyle name="常规 4 3 2 5 3 2" xfId="3927"/>
    <cellStyle name="常规 4 5 2 2 2 3 3" xfId="3928"/>
    <cellStyle name="强调文字颜色 6 2 3 3 2" xfId="3929"/>
    <cellStyle name="常规 9 2 5 5" xfId="3930"/>
    <cellStyle name="好 2 4 2 4 2" xfId="3931"/>
    <cellStyle name="注释 3 2 2 3 2" xfId="3932"/>
    <cellStyle name="警告文本 5 4 3 2" xfId="3933"/>
    <cellStyle name="常规 4 3 3 2 6 5 2" xfId="3934"/>
    <cellStyle name="解释性文本 5 4 3" xfId="3935"/>
    <cellStyle name="常规 9 4 3 2 3 4" xfId="3936"/>
    <cellStyle name="常规 4 7 2 2 3 6 2" xfId="3937"/>
    <cellStyle name="好_2018版收费统计报表（四团修改） 3 3 2" xfId="3938"/>
    <cellStyle name="输入 4 2 4 2" xfId="3939"/>
    <cellStyle name="常规 4 3 3 3 3 8" xfId="3940"/>
    <cellStyle name="常规 6 5 3 3" xfId="3941"/>
    <cellStyle name="常规 6 2 3 2 3 5" xfId="3942"/>
    <cellStyle name="常规 3 2 5 3 2 6" xfId="3943"/>
    <cellStyle name="常规 3 2 3 2 3 3 2 3" xfId="3944"/>
    <cellStyle name="常规 3 5 10" xfId="3945"/>
    <cellStyle name="常规 7 2 7 3" xfId="3946"/>
    <cellStyle name="常规 5 4 2 2 2 2" xfId="3947"/>
    <cellStyle name="注释 5 3" xfId="3948"/>
    <cellStyle name="常规 2 4 7 2 2 3" xfId="3949"/>
    <cellStyle name="常规 3 2 3 5 4 2" xfId="3950"/>
    <cellStyle name="强调文字颜色 3 7 5 3 2" xfId="3951"/>
    <cellStyle name="强调文字颜色 2 5 5 2" xfId="3952"/>
    <cellStyle name="好_2018版收费统计报表（四团修改） 3 2 4" xfId="3953"/>
    <cellStyle name="好_2018版收费统计报表（四团修改） 2 6" xfId="3954"/>
    <cellStyle name="好_2018版收费统计报表（四团修改） 2 5" xfId="3955"/>
    <cellStyle name="好_青村统计表 7 3" xfId="3956"/>
    <cellStyle name="常规 3 7 3 10 2" xfId="3957"/>
    <cellStyle name="常规 4 3 2 5 3 2 2 4" xfId="3958"/>
    <cellStyle name="常规 6 2 5 3 4 3 2" xfId="3959"/>
    <cellStyle name="强调文字颜色 5 2 11 3" xfId="3960"/>
    <cellStyle name="好_2018版收费统计报表（四团修改） 2 3 4" xfId="3961"/>
    <cellStyle name="常规 9 4 8 2" xfId="3962"/>
    <cellStyle name="常规 8 4 2 4 3" xfId="3963"/>
    <cellStyle name="注释 4 5 3 2" xfId="3964"/>
    <cellStyle name="好_2018版收费统计报表（四团修改） 2 3 2" xfId="3965"/>
    <cellStyle name="常规 4 3 3 2 3 8" xfId="3966"/>
    <cellStyle name="常规 6 4 3 3" xfId="3967"/>
    <cellStyle name="常规 5 5 6 3 2" xfId="3968"/>
    <cellStyle name="好 2 6 2 2" xfId="3969"/>
    <cellStyle name="汇总 3 2 4 2" xfId="3970"/>
    <cellStyle name="常规 3 5 2 2 2 2 3 2" xfId="3971"/>
    <cellStyle name="常规 5 5 6 2 2" xfId="3972"/>
    <cellStyle name="好_2018版收费统计报表（四团修改） 2 2 2" xfId="3973"/>
    <cellStyle name="常规 6 4 2 3" xfId="3974"/>
    <cellStyle name="计算 2 4 8 2" xfId="3975"/>
    <cellStyle name="适中 4 6" xfId="3976"/>
    <cellStyle name="链接单元格 7" xfId="3977"/>
    <cellStyle name="好_2018版收费统计报表（四团） 6 4" xfId="3978"/>
    <cellStyle name="40% - 强调文字颜色 4 5 5 2" xfId="3979"/>
    <cellStyle name="常规 2 3 3 2 3 7" xfId="3980"/>
    <cellStyle name="强调文字颜色 4 7 7 2 2" xfId="3981"/>
    <cellStyle name="常规 6 6 2 3 4" xfId="3982"/>
    <cellStyle name="常规 2 3 2 2 7 2 3" xfId="3983"/>
    <cellStyle name="好_四团统计表 5" xfId="3984"/>
    <cellStyle name="常规 6 3 2 8 2" xfId="3985"/>
    <cellStyle name="常规 4 3 5 2 3 2 4" xfId="3986"/>
    <cellStyle name="常规 3 5 6 3 2 2" xfId="3987"/>
    <cellStyle name="常规 4 3 2 2 6 8 2" xfId="3988"/>
    <cellStyle name="常规 5 4 6 3 2" xfId="3989"/>
    <cellStyle name="好_2018版收费统计报表（四团） 6" xfId="3990"/>
    <cellStyle name="好_2018版收费统计报表（四团） 5 2" xfId="3991"/>
    <cellStyle name="常规 4 3 5 6 4" xfId="3992"/>
    <cellStyle name="常规 5 9 2 2 4" xfId="3993"/>
    <cellStyle name="好_2018版收费统计报表（四团） 3 2 2" xfId="3994"/>
    <cellStyle name="常规 4 3 4 6 4" xfId="3995"/>
    <cellStyle name="好_2018版收费统计报表（四团） 2 3 2" xfId="3996"/>
    <cellStyle name="常规 4 3 3 7 4" xfId="3997"/>
    <cellStyle name="常规 3 2 3 2 11" xfId="3998"/>
    <cellStyle name="注释 2 3 2 2" xfId="3999"/>
    <cellStyle name="好_2018版收费统计报表（四团） 2 2 2" xfId="4000"/>
    <cellStyle name="常规 4 3 3 6 4" xfId="4001"/>
    <cellStyle name="好_2018版收费统计报表 奉城(4) 7" xfId="4002"/>
    <cellStyle name="强调文字颜色 3 4 4" xfId="4003"/>
    <cellStyle name="好_金海社区统计报表" xfId="4004"/>
    <cellStyle name="强调文字颜色 4 3 5 4" xfId="4005"/>
    <cellStyle name="常规 5 2 4 3 3 3 2" xfId="4006"/>
    <cellStyle name="检查单元格 3 4 2 2" xfId="4007"/>
    <cellStyle name="好_2018版收费统计报表 奉城(4) 4 3 2" xfId="4008"/>
    <cellStyle name="常规 5 2 2 2 7 2" xfId="4009"/>
    <cellStyle name="常规 6 6 4" xfId="4010"/>
    <cellStyle name="强调文字颜色 3 5 2 2 3" xfId="4011"/>
    <cellStyle name="常规 4 3 2 3 3 3 3 2" xfId="4012"/>
    <cellStyle name="常规 7 6 2 3 4 2" xfId="4013"/>
    <cellStyle name="强调文字颜色 2 7 2 3" xfId="4014"/>
    <cellStyle name="好 3" xfId="4015"/>
    <cellStyle name="常规 4 2 2 2 3 5 5" xfId="4016"/>
    <cellStyle name="常规 2 5 9 2" xfId="4017"/>
    <cellStyle name="好_2018版收费统计报表 奉城(4) 4 2 2" xfId="4018"/>
    <cellStyle name="常规 9 4 2 3 3 2" xfId="4019"/>
    <cellStyle name="常规 5 2 2 2 6 2" xfId="4020"/>
    <cellStyle name="常规 6 5 4" xfId="4021"/>
    <cellStyle name="常规 3 2 2 2 4 5 3 3" xfId="4022"/>
    <cellStyle name="常规 6 4 3 6 2" xfId="4023"/>
    <cellStyle name="链接单元格 3 3 3 2" xfId="4024"/>
    <cellStyle name="好_2018版收费统计报表 奉城(4) 4" xfId="4025"/>
    <cellStyle name="着色 1 2 2 2" xfId="4026"/>
    <cellStyle name="好_2018版收费统计报表 奉城(4) 3 4 2" xfId="4027"/>
    <cellStyle name="常规 9 4 2 2 5 2" xfId="4028"/>
    <cellStyle name="常规 5 4 7 2 2" xfId="4029"/>
    <cellStyle name="强调文字颜色 6 2 5 7" xfId="4030"/>
    <cellStyle name="好_海湾镇统计表 2 9" xfId="4031"/>
    <cellStyle name="强调文字颜色 4 2 5 2 2 2" xfId="4032"/>
    <cellStyle name="常规 8 3 10" xfId="4033"/>
    <cellStyle name="常规 6 9 2" xfId="4034"/>
    <cellStyle name="强调文字颜色 1 5 3 2 2" xfId="4035"/>
    <cellStyle name="注释 7 4 3" xfId="4036"/>
    <cellStyle name="常规 8 2 2 3 4" xfId="4037"/>
    <cellStyle name="常规 5 7 4 2" xfId="4038"/>
    <cellStyle name="强调文字颜色 6 2 5 3 2 3" xfId="4039"/>
    <cellStyle name="常规 4 3 3 2 2 4 3 2" xfId="4040"/>
    <cellStyle name="强调文字颜色 3 7 8" xfId="4041"/>
    <cellStyle name="常规 3 2 4 2 3 9 3" xfId="4042"/>
    <cellStyle name="检查单元格 3 3 2 2" xfId="4043"/>
    <cellStyle name="强调文字颜色 4 2 5 4" xfId="4044"/>
    <cellStyle name="常规 5 2 4 3 2 3 2" xfId="4045"/>
    <cellStyle name="常规 4 3 5 2 10" xfId="4046"/>
    <cellStyle name="常规 7 4 2 4 2" xfId="4047"/>
    <cellStyle name="好_青村统计表 5 2 2" xfId="4048"/>
    <cellStyle name="好_2018版收费统计报表 奉城(4) 3 4" xfId="4049"/>
    <cellStyle name="汇总 2 2 4 3 2" xfId="4050"/>
    <cellStyle name="好_金海社区统计报表 7 3 2" xfId="4051"/>
    <cellStyle name="常规 8 2 2 2 4" xfId="4052"/>
    <cellStyle name="常规 5 7 3 2" xfId="4053"/>
    <cellStyle name="注释 7 3 3" xfId="4054"/>
    <cellStyle name="检查单元格 4 4" xfId="4055"/>
    <cellStyle name="适中 5 3 2 2" xfId="4056"/>
    <cellStyle name="强调文字颜色 5 6 3" xfId="4057"/>
    <cellStyle name="好_2018版收费统计报表 奉城(4) 3 3" xfId="4058"/>
    <cellStyle name="好_2018版收费统计报表 奉城(4) 3 2 2" xfId="4059"/>
    <cellStyle name="常规 9 4 2 2 3 2" xfId="4060"/>
    <cellStyle name="强调文字颜色 2 2 5 5 2 3" xfId="4061"/>
    <cellStyle name="强调文字颜色 3 2 4 2 4" xfId="4062"/>
    <cellStyle name="好_2018版收费统计报表 奉城(4) 3" xfId="4063"/>
    <cellStyle name="好_2018版收费统计报表 奉城(4) 2 4" xfId="4064"/>
    <cellStyle name="汇总 2 2 4 2 2" xfId="4065"/>
    <cellStyle name="好_2018版收费统计报表 奉城(4) 2 3 2" xfId="4066"/>
    <cellStyle name="好_2018版收费统计报表 奉城(4) 2 3" xfId="4067"/>
    <cellStyle name="常规 4 5 2 2 2 3" xfId="4068"/>
    <cellStyle name="好_2018版收费统计报表 奉城(4) 2 2 2" xfId="4069"/>
    <cellStyle name="汇总 5 4 4" xfId="4070"/>
    <cellStyle name="常规 4 5 2 3 5 2 2" xfId="4071"/>
    <cellStyle name="适中 2 2 4 3 2" xfId="4072"/>
    <cellStyle name="好_2018版收费统计报表 6" xfId="4073"/>
    <cellStyle name="常规 6 2 3 3 7" xfId="4074"/>
    <cellStyle name="常规 6 3 2 3 5 2 2" xfId="4075"/>
    <cellStyle name="好_2018版收费统计报表 3" xfId="4076"/>
    <cellStyle name="常规 7 4 2 2 7" xfId="4077"/>
    <cellStyle name="常规 6 2 3 3 6 2" xfId="4078"/>
    <cellStyle name="常规 2 3 9 2 4" xfId="4079"/>
    <cellStyle name="好 5 4 3 2" xfId="4080"/>
    <cellStyle name="常规 3 2 2 2 2 10" xfId="4081"/>
    <cellStyle name="常规 4 3 2 3 2 2 2 2 2" xfId="4082"/>
    <cellStyle name="常规 6 2 3 3 6" xfId="4083"/>
    <cellStyle name="好_2018版收费统计报表 2" xfId="4084"/>
    <cellStyle name="常规 7 4 2 2 6" xfId="4085"/>
    <cellStyle name="好_2018版收费统计报表" xfId="4086"/>
    <cellStyle name="常规 5 2 2 3 3 2 3 2" xfId="4087"/>
    <cellStyle name="常规 4 3 10 5 2" xfId="4088"/>
    <cellStyle name="常规 7 2 4 3 2" xfId="4089"/>
    <cellStyle name="好 2 2 3 3" xfId="4090"/>
    <cellStyle name="强调文字颜色 3 2 4 4 2" xfId="4091"/>
    <cellStyle name="常规 4 3 2 3 2 2 3 2 2" xfId="4092"/>
    <cellStyle name="好 6 8" xfId="4093"/>
    <cellStyle name="好_金海社区统计报表 7 2 3" xfId="4094"/>
    <cellStyle name="强调文字颜色 4 2 3 5" xfId="4095"/>
    <cellStyle name="常规 4 2 2 7 4 2" xfId="4096"/>
    <cellStyle name="常规 3 3 2 2 4" xfId="4097"/>
    <cellStyle name="注释 7 2 4" xfId="4098"/>
    <cellStyle name="好 6 7 3" xfId="4099"/>
    <cellStyle name="强调文字颜色 4 2 3 4 3" xfId="4100"/>
    <cellStyle name="好 6 6 3" xfId="4101"/>
    <cellStyle name="常规 3 3 2 2 2 3" xfId="4102"/>
    <cellStyle name="注释 7 2 2 3" xfId="4103"/>
    <cellStyle name="强调文字颜色 4 2 8 3 2" xfId="4104"/>
    <cellStyle name="强调文字颜色 3 4 7 2" xfId="4105"/>
    <cellStyle name="常规 4 3 4 2 5 3" xfId="4106"/>
    <cellStyle name="常规 8 2 4 6" xfId="4107"/>
    <cellStyle name="常规 4 2 4 2 12 2" xfId="4108"/>
    <cellStyle name="常规 6 2 6 4 4" xfId="4109"/>
    <cellStyle name="计算 4 7 2" xfId="4110"/>
    <cellStyle name="好 6 6 2 4" xfId="4111"/>
    <cellStyle name="常规 6 2 6 4" xfId="4112"/>
    <cellStyle name="好 6 6 2" xfId="4113"/>
    <cellStyle name="常规 4 2 7 3 2 3" xfId="4114"/>
    <cellStyle name="好 6 4 2" xfId="4115"/>
    <cellStyle name="好 6 4" xfId="4116"/>
    <cellStyle name="常规 3 3 2 5 6 3" xfId="4117"/>
    <cellStyle name="常规 4 5 2 6 7" xfId="4118"/>
    <cellStyle name="好 4 6 2" xfId="4119"/>
    <cellStyle name="汇总 5 2 4" xfId="4120"/>
    <cellStyle name="好 6 3" xfId="4121"/>
    <cellStyle name="常规 6 2 5 3 2 5" xfId="4122"/>
    <cellStyle name="常规 5 8 5" xfId="4123"/>
    <cellStyle name="常规 5 7 2 5 2" xfId="4124"/>
    <cellStyle name="常规 4 3 3 7 2 2" xfId="4125"/>
    <cellStyle name="好 6 2 3" xfId="4126"/>
    <cellStyle name="计算 2 7 2 2" xfId="4127"/>
    <cellStyle name="常规 6 2 2 5" xfId="4128"/>
    <cellStyle name="常规 5 2 2 13 2" xfId="4129"/>
    <cellStyle name="好 6 2 2" xfId="4130"/>
    <cellStyle name="常规 6 2 2 4" xfId="4131"/>
    <cellStyle name="好 6 2" xfId="4132"/>
    <cellStyle name="常规 4 6 2 5 5 2" xfId="4133"/>
    <cellStyle name="注释 2 6 2 4 2" xfId="4134"/>
    <cellStyle name="检查单元格 3 3" xfId="4135"/>
    <cellStyle name="常规 6 2 4 2 3 2" xfId="4136"/>
    <cellStyle name="常规 5 7 3 8 2" xfId="4137"/>
    <cellStyle name="好 5 6 2" xfId="4138"/>
    <cellStyle name="常规 5 4 5 2 5" xfId="4139"/>
    <cellStyle name="计算 2 6 3 2" xfId="4140"/>
    <cellStyle name="汇总 6 2 4" xfId="4141"/>
    <cellStyle name="输出 2 6 5 3 2" xfId="4142"/>
    <cellStyle name="强调文字颜色 4 2 3 5 2 2" xfId="4143"/>
    <cellStyle name="强调文字颜色 4 2 2 3 2" xfId="4144"/>
    <cellStyle name="输出 3 5 3" xfId="4145"/>
    <cellStyle name="好 5 4 2 2" xfId="4146"/>
    <cellStyle name="好 5 4" xfId="4147"/>
    <cellStyle name="好_Xl0000180 5" xfId="4148"/>
    <cellStyle name="常规 4 5 2 4 8 2" xfId="4149"/>
    <cellStyle name="好 4 4 3 2" xfId="4150"/>
    <cellStyle name="好 5 3" xfId="4151"/>
    <cellStyle name="好 5 2 2 2" xfId="4152"/>
    <cellStyle name="好 5 2 2" xfId="4153"/>
    <cellStyle name="常规 3 2 6 5" xfId="4154"/>
    <cellStyle name="常规 5 5 2 2 2 3 2" xfId="4155"/>
    <cellStyle name="警告文本 4 2 3" xfId="4156"/>
    <cellStyle name="链接单元格 2 12" xfId="4157"/>
    <cellStyle name="常规 4 5 2 4 7 2" xfId="4158"/>
    <cellStyle name="常规 4 2 2 4 2 2 3 5" xfId="4159"/>
    <cellStyle name="常规 2 6 2 2 6 3 2" xfId="4160"/>
    <cellStyle name="常规 6 3 2 5 6" xfId="4161"/>
    <cellStyle name="常规 5 3 2 5 3 2" xfId="4162"/>
    <cellStyle name="常规 5 2 2 6 2 2 2" xfId="4163"/>
    <cellStyle name="好 4 4 2" xfId="4164"/>
    <cellStyle name="常规 4 5 2 4 7" xfId="4165"/>
    <cellStyle name="常规 3 3 2 5 4 3" xfId="4166"/>
    <cellStyle name="常规 4 6 2 3 2 3 3" xfId="4167"/>
    <cellStyle name="好_Xl0000169 5 2" xfId="4168"/>
    <cellStyle name="注释 7 10" xfId="4169"/>
    <cellStyle name="常规 3 3 2 10" xfId="4170"/>
    <cellStyle name="注释 4 5 2 3" xfId="4171"/>
    <cellStyle name="常规 4 2 2 2 7" xfId="4172"/>
    <cellStyle name="常规 5 7 2 2 3" xfId="4173"/>
    <cellStyle name="好 4 2 3 2" xfId="4174"/>
    <cellStyle name="常规 6 2 4 2 4 2 2" xfId="4175"/>
    <cellStyle name="好 4 2 2 2" xfId="4176"/>
    <cellStyle name="常规 4 5 2 2 7 2" xfId="4177"/>
    <cellStyle name="好 4 2" xfId="4178"/>
    <cellStyle name="常规 4 6 2 5 3 2" xfId="4179"/>
    <cellStyle name="好 3 7" xfId="4180"/>
    <cellStyle name="常规 7 4 2 3" xfId="4181"/>
    <cellStyle name="常规 2 4 11 3" xfId="4182"/>
    <cellStyle name="常规 4 4 2 3 10" xfId="4183"/>
    <cellStyle name="好 3 5 2" xfId="4184"/>
    <cellStyle name="检查单元格 6 7 3" xfId="4185"/>
    <cellStyle name="链接单元格 2 6 3 2" xfId="4186"/>
    <cellStyle name="好 3 4 2" xfId="4187"/>
    <cellStyle name="检查单元格 6 7 2" xfId="4188"/>
    <cellStyle name="常规 5 7 2 2 3 2" xfId="4189"/>
    <cellStyle name="链接单元格 2 6 2 2" xfId="4190"/>
    <cellStyle name="检查单元格 6 6 3" xfId="4191"/>
    <cellStyle name="着色 5 2 3 2" xfId="4192"/>
    <cellStyle name="常规 3 2 7 9 3" xfId="4193"/>
    <cellStyle name="常规 3 2 4 2 2 2 2 5" xfId="4194"/>
    <cellStyle name="输出 2 10 2 3" xfId="4195"/>
    <cellStyle name="常规 4 5 2 2 5 3" xfId="4196"/>
    <cellStyle name="常规 4 7 10 2" xfId="4197"/>
    <cellStyle name="常规 6 3 3 6" xfId="4198"/>
    <cellStyle name="常规 6 2 2 4 2 4 3" xfId="4199"/>
    <cellStyle name="强调文字颜色 1 2 8" xfId="4200"/>
    <cellStyle name="常规 4 2 12 4" xfId="4201"/>
    <cellStyle name="好_2018版收费统计报表（四团修改） 2 3" xfId="4202"/>
    <cellStyle name="计算 2 3 7 2" xfId="4203"/>
    <cellStyle name="好 2 7 3" xfId="4204"/>
    <cellStyle name="适中 7 6 2 4" xfId="4205"/>
    <cellStyle name="常规 3 6 4 2 2 4" xfId="4206"/>
    <cellStyle name="汇总 3 3 5" xfId="4207"/>
    <cellStyle name="好 2 7 2" xfId="4208"/>
    <cellStyle name="好 2 5 4 2" xfId="4209"/>
    <cellStyle name="解释性文本 2 7" xfId="4210"/>
    <cellStyle name="好 2 4 6 2" xfId="4211"/>
    <cellStyle name="常规 6 2 2 2 3 4 3 2" xfId="4212"/>
    <cellStyle name="汇总 2 6 5 3 2" xfId="4213"/>
    <cellStyle name="常规 9 2 3 3 2 2" xfId="4214"/>
    <cellStyle name="好 2 4 5" xfId="4215"/>
    <cellStyle name="常规 6 2 2 2 3 4 2" xfId="4216"/>
    <cellStyle name="好 2 4 4 2" xfId="4217"/>
    <cellStyle name="常规 6 2 3 3 2 6" xfId="4218"/>
    <cellStyle name="适中 5 3 2" xfId="4219"/>
    <cellStyle name="好 2 4 2 4" xfId="4220"/>
    <cellStyle name="好 2 4 2 3 2" xfId="4221"/>
    <cellStyle name="常规 6 2 3 2 3 6" xfId="4222"/>
    <cellStyle name="适中 4 4 2" xfId="4223"/>
    <cellStyle name="链接单元格 5 2" xfId="4224"/>
    <cellStyle name="着色 1 2 3" xfId="4225"/>
    <cellStyle name="常规 4 3 2 4 4 5 2" xfId="4226"/>
    <cellStyle name="常规 7 2 6 3 3" xfId="4227"/>
    <cellStyle name="常规 7 15 2" xfId="4228"/>
    <cellStyle name="好 2 3 5" xfId="4229"/>
    <cellStyle name="汇总 2 6 4 2" xfId="4230"/>
    <cellStyle name="常规 3 2 2 11" xfId="4231"/>
    <cellStyle name="好 2 3 4" xfId="4232"/>
    <cellStyle name="常规 9 4 2 2 4 3" xfId="4233"/>
    <cellStyle name="好 2 2 5 2" xfId="4234"/>
    <cellStyle name="常规 6 2 2 2 3 2 2 2" xfId="4235"/>
    <cellStyle name="强调文字颜色 2 7 7 5" xfId="4236"/>
    <cellStyle name="汇总 2 6 3 2 2" xfId="4237"/>
    <cellStyle name="好 2 2 4 2" xfId="4238"/>
    <cellStyle name="输入 6 8 2 2" xfId="4239"/>
    <cellStyle name="强调文字颜色 5 2 4 6" xfId="4240"/>
    <cellStyle name="好 2 2 3 4" xfId="4241"/>
    <cellStyle name="好_2018版收费统计报表（四团修改） 5 3 2" xfId="4242"/>
    <cellStyle name="常规 4 2 2 3 8" xfId="4243"/>
    <cellStyle name="40% - 强调文字颜色 1 7 7 2" xfId="4244"/>
    <cellStyle name="常规 8 4 2 4 5" xfId="4245"/>
    <cellStyle name="常规 7 7 5 3" xfId="4246"/>
    <cellStyle name="强调文字颜色 6 2 6 5" xfId="4247"/>
    <cellStyle name="强调文字颜色 3 4 2" xfId="4248"/>
    <cellStyle name="好_2018版收费统计报表 奉城(4) 5" xfId="4249"/>
    <cellStyle name="常规 4 2 2 2 8" xfId="4250"/>
    <cellStyle name="40% - 强调文字颜色 1 7 6 2" xfId="4251"/>
    <cellStyle name="常规 4 4 2 2 2 3 2 2" xfId="4252"/>
    <cellStyle name="强调文字颜色 1 2 2 3 3 3" xfId="4253"/>
    <cellStyle name="常规 4 4 4 2 3 3" xfId="4254"/>
    <cellStyle name="好_海湾镇统计表 2 7" xfId="4255"/>
    <cellStyle name="强调文字颜色 6 2 5 5" xfId="4256"/>
    <cellStyle name="常规 8 2 2 5 2 2" xfId="4257"/>
    <cellStyle name="注释 2 2 5" xfId="4258"/>
    <cellStyle name="强调文字颜色 4 2 10 3 2" xfId="4259"/>
    <cellStyle name="常规 4 3 3 4 6 2" xfId="4260"/>
    <cellStyle name="常规 2 5 4 3 2 3 2" xfId="4261"/>
    <cellStyle name="常规 2 3 4 10 2 2" xfId="4262"/>
    <cellStyle name="常规 2 3 4 2 3 2 3 5" xfId="4263"/>
    <cellStyle name="检查单元格 6 7" xfId="4264"/>
    <cellStyle name="常规 9 7 2 2" xfId="4265"/>
    <cellStyle name="汇总 2 7 2" xfId="4266"/>
    <cellStyle name="强调文字颜色 6 2 2 4" xfId="4267"/>
    <cellStyle name="常规 3 7 4 8 2" xfId="4268"/>
    <cellStyle name="常规 9 7 2" xfId="4269"/>
    <cellStyle name="注释 2 4 2 4 2 3" xfId="4270"/>
    <cellStyle name="常规 4 4 2 8 3" xfId="4271"/>
    <cellStyle name="常规 9 2 2 2 2 4 4" xfId="4272"/>
    <cellStyle name="强调文字颜色 1 4 3 4" xfId="4273"/>
    <cellStyle name="常规 4 6 5 3" xfId="4274"/>
    <cellStyle name="常规 7 2 2 2 7 2" xfId="4275"/>
    <cellStyle name="强调文字颜色 6 2 2 3 3" xfId="4276"/>
    <cellStyle name="常规 4 3 2 2 3 2 3 5 2" xfId="4277"/>
    <cellStyle name="强调文字颜色 6 4 2 3" xfId="4278"/>
    <cellStyle name="常规 9 6 3 2" xfId="4279"/>
    <cellStyle name="强调文字颜色 3 5 5 2 2" xfId="4280"/>
    <cellStyle name="常规 9 6 3" xfId="4281"/>
    <cellStyle name="常规 9 2 2 3 2 6 2" xfId="4282"/>
    <cellStyle name="强调文字颜色 2 4 5 2" xfId="4283"/>
    <cellStyle name="强调文字颜色 4 4 3 5" xfId="4284"/>
    <cellStyle name="常规 5 3 2 3 2 4" xfId="4285"/>
    <cellStyle name="常规 3 3 4 3 3 2 2" xfId="4286"/>
    <cellStyle name="常规 4 7 2 2 3 6" xfId="4287"/>
    <cellStyle name="强调文字颜色 2 5 5" xfId="4288"/>
    <cellStyle name="常规 4 7 2 8 2" xfId="4289"/>
    <cellStyle name="强调文字颜色 3 7 5 3" xfId="4290"/>
    <cellStyle name="好_2018版收费统计报表（庄行） 6" xfId="4291"/>
    <cellStyle name="强调文字颜色 1 7 3 2 3" xfId="4292"/>
    <cellStyle name="注释 4 2 4 2 2" xfId="4293"/>
    <cellStyle name="常规 3 4 8" xfId="4294"/>
    <cellStyle name="常规 2 4 2 5 2" xfId="4295"/>
    <cellStyle name="常规 8 2 3 2 2 3" xfId="4296"/>
    <cellStyle name="常规 4 2 4 2 5 2 4" xfId="4297"/>
    <cellStyle name="好_海湾镇统计表 10" xfId="4298"/>
    <cellStyle name="常规 9 5 6" xfId="4299"/>
    <cellStyle name="计算 4 8" xfId="4300"/>
    <cellStyle name="常规 9 5 5 3 2" xfId="4301"/>
    <cellStyle name="强调文字颜色 2 2 4 6 3" xfId="4302"/>
    <cellStyle name="强调文字颜色 6 3 3" xfId="4303"/>
    <cellStyle name="常规 9 5 5 3" xfId="4304"/>
    <cellStyle name="强调文字颜色 4 2 4 5 3 2" xfId="4305"/>
    <cellStyle name="强调文字颜色 4 3 2 4 2" xfId="4306"/>
    <cellStyle name="输出 2 5 6 3" xfId="4307"/>
    <cellStyle name="常规 4 2 3 5 2 2 2 2" xfId="4308"/>
    <cellStyle name="常规 2 3 4 2 4 7" xfId="4309"/>
    <cellStyle name="常规 4 4 2 2 6 4 2" xfId="4310"/>
    <cellStyle name="常规 4 3 3 6" xfId="4311"/>
    <cellStyle name="常规 9 5 5 2" xfId="4312"/>
    <cellStyle name="强调文字颜色 6 3 3 3" xfId="4313"/>
    <cellStyle name="强调文字颜色 1 5 4 3" xfId="4314"/>
    <cellStyle name="强调文字颜色 5 3 4" xfId="4315"/>
    <cellStyle name="常规 4 7 6 2" xfId="4316"/>
    <cellStyle name="常规 9 4 3 7 2" xfId="4317"/>
    <cellStyle name="常规 4 4 2 4 2 3" xfId="4318"/>
    <cellStyle name="常规 2 6 3 4 3 3" xfId="4319"/>
    <cellStyle name="20% - 强调文字颜色 6 2 3" xfId="4320"/>
    <cellStyle name="好_奉城统计表  8 5" xfId="4321"/>
    <cellStyle name="注释 3 2" xfId="4322"/>
    <cellStyle name="常规 3 2 11 4 2" xfId="4323"/>
    <cellStyle name="好_奉城统计表  8 4" xfId="4324"/>
    <cellStyle name="常规 4 4 2 3 9 2" xfId="4325"/>
    <cellStyle name="常规 6 2 3 2 5 3 2" xfId="4326"/>
    <cellStyle name="常规 3 6 4 2 3 4" xfId="4327"/>
    <cellStyle name="链接单元格 5 2 3" xfId="4328"/>
    <cellStyle name="常规 4 2 13 4" xfId="4329"/>
    <cellStyle name="好_2018版收费统计报表（四团修改） 3 3" xfId="4330"/>
    <cellStyle name="常规 4 2 4 3 2 2" xfId="4331"/>
    <cellStyle name="常规 6 2 3 2 5" xfId="4332"/>
    <cellStyle name="强调文字颜色 5 2 3" xfId="4333"/>
    <cellStyle name="强调文字颜色 2 2 3 5 3" xfId="4334"/>
    <cellStyle name="常规 9 5 4 2 2" xfId="4335"/>
    <cellStyle name="输出 7 3 3 2" xfId="4336"/>
    <cellStyle name="常规 9 4 3 6 2" xfId="4337"/>
    <cellStyle name="常规 6 8 3 3" xfId="4338"/>
    <cellStyle name="常规 8 3 3 2 5" xfId="4339"/>
    <cellStyle name="强调文字颜色 4 2 10" xfId="4340"/>
    <cellStyle name="常规 6 2 4 2 5 3 2" xfId="4341"/>
    <cellStyle name="常规 9 5 3 4" xfId="4342"/>
    <cellStyle name="常规 7 5 2 7" xfId="4343"/>
    <cellStyle name="输出 2 2 3 3 2" xfId="4344"/>
    <cellStyle name="强调文字颜色 4 3 3" xfId="4345"/>
    <cellStyle name="警告文本 4 2 2" xfId="4346"/>
    <cellStyle name="常规 9 5 3 3 2" xfId="4347"/>
    <cellStyle name="强调文字颜色 2 2 2 6 3" xfId="4348"/>
    <cellStyle name="好_四团统计表 2 6 5" xfId="4349"/>
    <cellStyle name="强调文字颜色 2 2 2 5 3" xfId="4350"/>
    <cellStyle name="常规 9 5 3 2 2" xfId="4351"/>
    <cellStyle name="输出 2 6 6" xfId="4352"/>
    <cellStyle name="强调文字颜色 1 2 6 8" xfId="4353"/>
    <cellStyle name="常规 3 2 2 2 3 2 3" xfId="4354"/>
    <cellStyle name="强调文字颜色 4 2 4 6 2" xfId="4355"/>
    <cellStyle name="强调文字颜色 4 3 3 3" xfId="4356"/>
    <cellStyle name="常规 5 2 2 2 3 10" xfId="4357"/>
    <cellStyle name="常规 4 5 2 2 9 2" xfId="4358"/>
    <cellStyle name="强调文字颜色 6 2 6 4 2 3" xfId="4359"/>
    <cellStyle name="常规 6 8 4 2" xfId="4360"/>
    <cellStyle name="常规 8 3 3 3 4" xfId="4361"/>
    <cellStyle name="常规 6 2 4 2 4 3 2" xfId="4362"/>
    <cellStyle name="强调文字颜色 4 7 6 5" xfId="4363"/>
    <cellStyle name="好 4 2 4 2" xfId="4364"/>
    <cellStyle name="警告文本 2 7" xfId="4365"/>
    <cellStyle name="常规 5 3 2 3 2 2 2 2" xfId="4366"/>
    <cellStyle name="常规 4 2 7 3 6" xfId="4367"/>
    <cellStyle name="好_金海社区统计报表 8 3" xfId="4368"/>
    <cellStyle name="强调文字颜色 5 2 5 5 3" xfId="4369"/>
    <cellStyle name="强调文字颜色 1 3 4 2" xfId="4370"/>
    <cellStyle name="强调文字颜色 3 6 3 2 2" xfId="4371"/>
    <cellStyle name="常规 9 5 2 7" xfId="4372"/>
    <cellStyle name="常规 4 3 5 3 2 2 2" xfId="4373"/>
    <cellStyle name="常规 9 5 2 6" xfId="4374"/>
    <cellStyle name="注释 2 4 2 3 2 2" xfId="4375"/>
    <cellStyle name="常规 9 5 2 4 4" xfId="4376"/>
    <cellStyle name="常规 6 5 2 6 2" xfId="4377"/>
    <cellStyle name="强调文字颜色 6 5 3 3" xfId="4378"/>
    <cellStyle name="常规 4 6 2 3 7" xfId="4379"/>
    <cellStyle name="常规 3 3 3 5 3 3" xfId="4380"/>
    <cellStyle name="常规 3 2 2 2 2 4 4 2" xfId="4381"/>
    <cellStyle name="强调文字颜色 4 5 2" xfId="4382"/>
    <cellStyle name="常规 9 5 2 4 2" xfId="4383"/>
    <cellStyle name="常规 6 5 3 2 2" xfId="4384"/>
    <cellStyle name="常规 5 3 2 2 7" xfId="4385"/>
    <cellStyle name="常规 5 8 3 3 2 2" xfId="4386"/>
    <cellStyle name="常规 3 2 2 2 3 12" xfId="4387"/>
    <cellStyle name="常规 8 6 2 5 3" xfId="4388"/>
    <cellStyle name="常规 2 3 4 2 2 10 3" xfId="4389"/>
    <cellStyle name="常规 2 4 7" xfId="4390"/>
    <cellStyle name="常规 4 3 4 3 5 4" xfId="4391"/>
    <cellStyle name="常规 5 5 2 2 2" xfId="4392"/>
    <cellStyle name="常规 4 4 3 2 2 6 2" xfId="4393"/>
    <cellStyle name="常规 3 12 3" xfId="4394"/>
    <cellStyle name="常规 6 2 3 3 2 6 2" xfId="4395"/>
    <cellStyle name="常规 3 5 2 4 2 4" xfId="4396"/>
    <cellStyle name="常规 4 5 2 4 2 3 2 2" xfId="4397"/>
    <cellStyle name="60% - 强调文字颜色 1 4 3 4 2" xfId="4398"/>
    <cellStyle name="计算 6 4 2 2" xfId="4399"/>
    <cellStyle name="常规 4 4 2 3 4 4" xfId="4400"/>
    <cellStyle name="常规 9 5 2 3 3 2" xfId="4401"/>
    <cellStyle name="常规 3 5 2 4 11" xfId="4402"/>
    <cellStyle name="常规 8 2 2 3 6" xfId="4403"/>
    <cellStyle name="常规 5 7 4 4" xfId="4404"/>
    <cellStyle name="常规 5 7 3 4" xfId="4405"/>
    <cellStyle name="常规 8 2 2 2 6" xfId="4406"/>
    <cellStyle name="常规 9 5 2 3 2 2" xfId="4407"/>
    <cellStyle name="强调文字颜色 2 3 2 3" xfId="4408"/>
    <cellStyle name="汇总 5 3 4" xfId="4409"/>
    <cellStyle name="常规 3 6 2 11" xfId="4410"/>
    <cellStyle name="常规 9 5 2 3 2" xfId="4411"/>
    <cellStyle name="常规 3 2 6 9" xfId="4412"/>
    <cellStyle name="常规 9 5 2 2 4" xfId="4413"/>
    <cellStyle name="常规 9 5 2 2 3 2" xfId="4414"/>
    <cellStyle name="常规 9 5 2 2 2 2" xfId="4415"/>
    <cellStyle name="常规 9 4 6" xfId="4416"/>
    <cellStyle name="常规 9 4 5 3 2" xfId="4417"/>
    <cellStyle name="强调文字颜色 1 5 7" xfId="4418"/>
    <cellStyle name="强调文字颜色 1 2 7 3 2" xfId="4419"/>
    <cellStyle name="强调文字颜色 5 2 3 2" xfId="4420"/>
    <cellStyle name="强调文字颜色 6 5 3" xfId="4421"/>
    <cellStyle name="常规 4 3 3 2 6 6 2" xfId="4422"/>
    <cellStyle name="常规 2 5 6 9" xfId="4423"/>
    <cellStyle name="60% - 强调文字颜色 6 5 2 3 2" xfId="4424"/>
    <cellStyle name="解释性文本 5 5 3" xfId="4425"/>
    <cellStyle name="常规 9 4 3 2 4 4" xfId="4426"/>
    <cellStyle name="链接单元格 2 5 6 2" xfId="4427"/>
    <cellStyle name="常规 5 4 5 3 3 2" xfId="4428"/>
    <cellStyle name="常规 5 4 5 3 4" xfId="4429"/>
    <cellStyle name="链接单元格 2 5 7" xfId="4430"/>
    <cellStyle name="强调文字颜色 2 2 3 4 4" xfId="4431"/>
    <cellStyle name="常规 4 4 2 2 3 2 6 2" xfId="4432"/>
    <cellStyle name="常规 9 4 4 3 2" xfId="4433"/>
    <cellStyle name="常规 2 4 6 9" xfId="4434"/>
    <cellStyle name="常规 4 3 3 2 5 6 2" xfId="4435"/>
    <cellStyle name="常规 9 4 3 7" xfId="4436"/>
    <cellStyle name="输出 2 4 2 4 2" xfId="4437"/>
    <cellStyle name="常规 5 4 2 3 5 2 2" xfId="4438"/>
    <cellStyle name="常规 8 3 3" xfId="4439"/>
    <cellStyle name="好_2018版收费统计报表--奉浦1月和2月和发票 6" xfId="4440"/>
    <cellStyle name="常规 4 7 2 3 2 3 2" xfId="4441"/>
    <cellStyle name="常规 9 4 3 5 4" xfId="4442"/>
    <cellStyle name="常规 9 4 3 5 2 2" xfId="4443"/>
    <cellStyle name="常规 6 8 2 3 2" xfId="4444"/>
    <cellStyle name="常规 9 4 3 5 2" xfId="4445"/>
    <cellStyle name="常规 6 8 2 3" xfId="4446"/>
    <cellStyle name="常规 9 4 3 4 4" xfId="4447"/>
    <cellStyle name="常规 9 4 3 4 3 2" xfId="4448"/>
    <cellStyle name="常规 5 4 4 2 3 3 2" xfId="4449"/>
    <cellStyle name="常规 9 4 3 4 3" xfId="4450"/>
    <cellStyle name="常规 9 4 3 4 2" xfId="4451"/>
    <cellStyle name="常规 9 4 3 3 4" xfId="4452"/>
    <cellStyle name="常规 5 2 3 2 7" xfId="4453"/>
    <cellStyle name="常规 9 4 3 3 2 2" xfId="4454"/>
    <cellStyle name="常规 3 2 2 4 2 4 2" xfId="4455"/>
    <cellStyle name="常规 3 3 4 3 10 3" xfId="4456"/>
    <cellStyle name="常规 5 3 2 3 2 3" xfId="4457"/>
    <cellStyle name="常规 5 3 15 2" xfId="4458"/>
    <cellStyle name="常规 9 4 3 3 2" xfId="4459"/>
    <cellStyle name="常规 2 3 6 9" xfId="4460"/>
    <cellStyle name="常规 4 3 3 2 4 6 2" xfId="4461"/>
    <cellStyle name="强调文字颜色 3 7 3 3 2" xfId="4462"/>
    <cellStyle name="强调文字颜色 2 3 5 2" xfId="4463"/>
    <cellStyle name="常规 9 2 2 2 2 2 2" xfId="4464"/>
    <cellStyle name="警告文本 5 3 3" xfId="4465"/>
    <cellStyle name="常规 3 8 3 3 3" xfId="4466"/>
    <cellStyle name="强调文字颜色 2 2 6 5 2" xfId="4467"/>
    <cellStyle name="常规 9 4 3 2 7" xfId="4468"/>
    <cellStyle name="常规 4 3 2 5 2 3 3" xfId="4469"/>
    <cellStyle name="常规 7 3 4 4 2" xfId="4470"/>
    <cellStyle name="常规 9 4 3 2 6" xfId="4471"/>
    <cellStyle name="常规 4 3 3 6 8 2" xfId="4472"/>
    <cellStyle name="常规 9 4 3 2 5 2" xfId="4473"/>
    <cellStyle name="常规 9 4 3 2 5" xfId="4474"/>
    <cellStyle name="常规 5 3 3 2 2 3" xfId="4475"/>
    <cellStyle name="常规 9 4 3 2 4" xfId="4476"/>
    <cellStyle name="常规 2 3 6 5 2 2" xfId="4477"/>
    <cellStyle name="常规 4 2 3 2 5 2 4" xfId="4478"/>
    <cellStyle name="常规 4 3 4 3 3 4 2" xfId="4479"/>
    <cellStyle name="常规 6 2 4 3 5 4" xfId="4480"/>
    <cellStyle name="常规 9 4 3 2 3" xfId="4481"/>
    <cellStyle name="常规 3 6 2 10" xfId="4482"/>
    <cellStyle name="汇总 5 3 3" xfId="4483"/>
    <cellStyle name="常规 9 4 3 2 2 2" xfId="4484"/>
    <cellStyle name="常规 5 2 2 13" xfId="4485"/>
    <cellStyle name="常规 5 2 2 6 5" xfId="4486"/>
    <cellStyle name="常规 9 4 2 7" xfId="4487"/>
    <cellStyle name="常规 9 4 2 6 2" xfId="4488"/>
    <cellStyle name="常规 6 7 3 3" xfId="4489"/>
    <cellStyle name="常规 8 3 2 2 5" xfId="4490"/>
    <cellStyle name="常规 5 2 2 5 5" xfId="4491"/>
    <cellStyle name="常规 9 4 2 6" xfId="4492"/>
    <cellStyle name="常规 9 4 2 5 4" xfId="4493"/>
    <cellStyle name="常规 5 2 2 4 7" xfId="4494"/>
    <cellStyle name="常规 9 4 2 5 3" xfId="4495"/>
    <cellStyle name="常规 5 2 2 4 6" xfId="4496"/>
    <cellStyle name="常规 9 4 2 4 3" xfId="4497"/>
    <cellStyle name="常规 5 2 2 3 6" xfId="4498"/>
    <cellStyle name="检查单元格 2 4 7 2" xfId="4499"/>
    <cellStyle name="常规 9 4 2 4 2 2" xfId="4500"/>
    <cellStyle name="常规 3 6 2 3 7" xfId="4501"/>
    <cellStyle name="常规 3 2 3 5 3 3" xfId="4502"/>
    <cellStyle name="注释 4 4" xfId="4503"/>
    <cellStyle name="常规 6 2 3 3 2 5" xfId="4504"/>
    <cellStyle name="常规 4 2 5 2 4 3" xfId="4505"/>
    <cellStyle name="常规 4 2 3 4 4 3 2" xfId="4506"/>
    <cellStyle name="常规 7 2 4 4 2" xfId="4507"/>
    <cellStyle name="常规 4 3 2 2 6 2" xfId="4508"/>
    <cellStyle name="注释 7 7 2 3" xfId="4509"/>
    <cellStyle name="常规 9 4 2 2 7" xfId="4510"/>
    <cellStyle name="强调文字颜色 2 2 5 5 2" xfId="4511"/>
    <cellStyle name="强调文字颜色 3 7 2 3 2" xfId="4512"/>
    <cellStyle name="强调文字颜色 2 2 5 2" xfId="4513"/>
    <cellStyle name="常规 9 4 2 2 4 4" xfId="4514"/>
    <cellStyle name="常规 9 4 2 2 4 3 2" xfId="4515"/>
    <cellStyle name="常规 9 4 2 2 4 2 2" xfId="4516"/>
    <cellStyle name="常规 9 4 2 2 4 2" xfId="4517"/>
    <cellStyle name="好_2018版收费统计报表 奉城(4) 3 3 2" xfId="4518"/>
    <cellStyle name="常规 9 4 2 2 3 4" xfId="4519"/>
    <cellStyle name="常规 9 4 2 2 3 3 2" xfId="4520"/>
    <cellStyle name="常规 9 4 2 2 3" xfId="4521"/>
    <cellStyle name="常规 9 4 2 2 2 4" xfId="4522"/>
    <cellStyle name="常规 9 3 6" xfId="4523"/>
    <cellStyle name="常规 5 18" xfId="4524"/>
    <cellStyle name="常规 4 5 2 3 4 3 2" xfId="4525"/>
    <cellStyle name="适中 2 2 3 4 2" xfId="4526"/>
    <cellStyle name="输入 2 3 2 2" xfId="4527"/>
    <cellStyle name="常规 9 3 3 6" xfId="4528"/>
    <cellStyle name="常规 9 3 3 5 2" xfId="4529"/>
    <cellStyle name="常规 5 8 2 3" xfId="4530"/>
    <cellStyle name="常规 4 3 5 2 2 2 6" xfId="4531"/>
    <cellStyle name="强调文字颜色 3 4 2 4" xfId="4532"/>
    <cellStyle name="常规 9 3 3 4 3 2" xfId="4533"/>
    <cellStyle name="常规 6 3 4 6" xfId="4534"/>
    <cellStyle name="常规 2 6 5 2 2" xfId="4535"/>
    <cellStyle name="常规 4 6 7 3" xfId="4536"/>
    <cellStyle name="好 2 8" xfId="4537"/>
    <cellStyle name="常规 9 3 3 3 3 2" xfId="4538"/>
    <cellStyle name="好_青村统计表 4 2" xfId="4539"/>
    <cellStyle name="常规 6 2 4 6" xfId="4540"/>
    <cellStyle name="常规 9 3 3 2 7" xfId="4541"/>
    <cellStyle name="强调文字颜色 3 6 3 3 2" xfId="4542"/>
    <cellStyle name="强调文字颜色 1 3 5 2" xfId="4543"/>
    <cellStyle name="好 2 10" xfId="4544"/>
    <cellStyle name="常规 9 3 3 2 3 2" xfId="4545"/>
    <cellStyle name="常规 8 7 4 2" xfId="4546"/>
    <cellStyle name="强调文字颜色 5 5 2 3" xfId="4547"/>
    <cellStyle name="常规 6 3 3 4 6 2" xfId="4548"/>
    <cellStyle name="常规 5 2 2 4 3 4" xfId="4549"/>
    <cellStyle name="常规 3 3 3 3 4 3 2" xfId="4550"/>
    <cellStyle name="常规 8 2 6" xfId="4551"/>
    <cellStyle name="常规 6 2 3 3 2 3 4" xfId="4552"/>
    <cellStyle name="常规 4 3 4 2 5 9" xfId="4553"/>
    <cellStyle name="注释 2 6 2 5 2 2" xfId="4554"/>
    <cellStyle name="常规 9 3 2 7" xfId="4555"/>
    <cellStyle name="常规 4 2 3 4 4 4" xfId="4556"/>
    <cellStyle name="常规 9 3 2 5 3" xfId="4557"/>
    <cellStyle name="常规 5 7 2 4" xfId="4558"/>
    <cellStyle name="常规 3 2 7 3 5 3" xfId="4559"/>
    <cellStyle name="常规 4 3 2 7 3 2 2" xfId="4560"/>
    <cellStyle name="常规 9 3 2 5 2" xfId="4561"/>
    <cellStyle name="常规 5 3 4 6" xfId="4562"/>
    <cellStyle name="常规 9 3 2 4 2 2" xfId="4563"/>
    <cellStyle name="常规 5 3 3 6" xfId="4564"/>
    <cellStyle name="常规 9 3 2 4 2" xfId="4565"/>
    <cellStyle name="常规 7 9 3" xfId="4566"/>
    <cellStyle name="常规 6 3 2 6 5" xfId="4567"/>
    <cellStyle name="常规 9 2 2 3 2 4" xfId="4568"/>
    <cellStyle name="强调文字颜色 2 4 3" xfId="4569"/>
    <cellStyle name="常规 9 3 2 3 3 2" xfId="4570"/>
    <cellStyle name="常规 5 2 4 6" xfId="4571"/>
    <cellStyle name="常规 9 2 2 3 8" xfId="4572"/>
    <cellStyle name="常规 4 5 2 5" xfId="4573"/>
    <cellStyle name="汇总 2 5 8" xfId="4574"/>
    <cellStyle name="检查单元格 6 4" xfId="4575"/>
    <cellStyle name="强调文字颜色 3 2 2 3 4" xfId="4576"/>
    <cellStyle name="强调文字颜色 6 2 5 8" xfId="4577"/>
    <cellStyle name="好_Xl0000168 2" xfId="4578"/>
    <cellStyle name="强调文字颜色 4 2 5 2 2 3" xfId="4579"/>
    <cellStyle name="常规 9 3 2 3 2 2" xfId="4580"/>
    <cellStyle name="常规 9 3 2 2 7" xfId="4581"/>
    <cellStyle name="常规 7 2 3 4 3" xfId="4582"/>
    <cellStyle name="常规 4 3 2 8 8" xfId="4583"/>
    <cellStyle name="常规 6 2 5 2 4 3 2" xfId="4584"/>
    <cellStyle name="着色 3 4" xfId="4585"/>
    <cellStyle name="常规 4 3 2 5 8 2" xfId="4586"/>
    <cellStyle name="好 6 6" xfId="4587"/>
    <cellStyle name="常规 9 3 2 2 4" xfId="4588"/>
    <cellStyle name="常规 3 5 2 3 12" xfId="4589"/>
    <cellStyle name="输出 2 6 6 3" xfId="4590"/>
    <cellStyle name="强调文字颜色 4 2 3 3" xfId="4591"/>
    <cellStyle name="强调文字颜色 4 2 3 6 2" xfId="4592"/>
    <cellStyle name="强调文字颜色 1 7 6 2 4" xfId="4593"/>
    <cellStyle name="强调文字颜色 5 2 3 3" xfId="4594"/>
    <cellStyle name="常规 9 3 2 2 3 4" xfId="4595"/>
    <cellStyle name="常规 8 4 2 6 2" xfId="4596"/>
    <cellStyle name="常规 4 4 8 2 3" xfId="4597"/>
    <cellStyle name="注释 2 4 4 2 2" xfId="4598"/>
    <cellStyle name="注释 2 3 2 8" xfId="4599"/>
    <cellStyle name="常规 2 7 4 5" xfId="4600"/>
    <cellStyle name="好 2 4 5 2" xfId="4601"/>
    <cellStyle name="常规 6 2 2 2 3 4 2 2" xfId="4602"/>
    <cellStyle name="常规 4 5 4 10 2" xfId="4603"/>
    <cellStyle name="汇总 2 2 2 2" xfId="4604"/>
    <cellStyle name="强调文字颜色 6 2 7 4" xfId="4605"/>
    <cellStyle name="常规 5 2 2 5 7" xfId="4606"/>
    <cellStyle name="警告文本 2 9 2" xfId="4607"/>
    <cellStyle name="常规 9 3 2 2 2 4" xfId="4608"/>
    <cellStyle name="常规 4 3 5 2 2 4 3" xfId="4609"/>
    <cellStyle name="常规 3 5 2 4 2 6" xfId="4610"/>
    <cellStyle name="常规 9 3 2 2 2 2 2" xfId="4611"/>
    <cellStyle name="常规 3 12 5" xfId="4612"/>
    <cellStyle name="常规 9 3 2 2 2 2" xfId="4613"/>
    <cellStyle name="常规 3 5 2 3 10 2" xfId="4614"/>
    <cellStyle name="常规 7 7 3 2" xfId="4615"/>
    <cellStyle name="常规 8 4 2 2 4" xfId="4616"/>
    <cellStyle name="常规 4 3 2 2 2 3 2 2 2 2" xfId="4617"/>
    <cellStyle name="常规 5 3 4 3 8" xfId="4618"/>
    <cellStyle name="常规 6 3 2 4 5 2" xfId="4619"/>
    <cellStyle name="常规 4 9 8 2" xfId="4620"/>
    <cellStyle name="常规 8 4 3 2 3 2" xfId="4621"/>
    <cellStyle name="计算 5 4 3" xfId="4622"/>
    <cellStyle name="好_金海社区统计报表 2 7 3" xfId="4623"/>
    <cellStyle name="常规 4 4 2 2 3 3 3" xfId="4624"/>
    <cellStyle name="常规 9 3 2 2 6 2" xfId="4625"/>
    <cellStyle name="常规 9 2 4 4" xfId="4626"/>
    <cellStyle name="常规 4 5 2 2 2 2 2" xfId="4627"/>
    <cellStyle name="常规 6 3 2 9 2" xfId="4628"/>
    <cellStyle name="强调文字颜色 4 2 6 5" xfId="4629"/>
    <cellStyle name="强调文字颜色 1 3 3 4 2" xfId="4630"/>
    <cellStyle name="常规 2 3 4 2 2 2 4" xfId="4631"/>
    <cellStyle name="常规 3 4 2 4 5 3 2" xfId="4632"/>
    <cellStyle name="常规 6 2 4 9" xfId="4633"/>
    <cellStyle name="常规 4 3 5 3 5 2 2" xfId="4634"/>
    <cellStyle name="常规 4 4 2 2 2 2 2 2" xfId="4635"/>
    <cellStyle name="输出 2 9 3" xfId="4636"/>
    <cellStyle name="常规 4 3 3 4 10 2" xfId="4637"/>
    <cellStyle name="常规 6 4 2 6" xfId="4638"/>
    <cellStyle name="输出 7 6 3" xfId="4639"/>
    <cellStyle name="常规 2 2 4 4 4 3" xfId="4640"/>
    <cellStyle name="常规 3 6 2 2 4" xfId="4641"/>
    <cellStyle name="输入 2 2 2 2" xfId="4642"/>
    <cellStyle name="汇总 2 12" xfId="4643"/>
    <cellStyle name="常规 4 4 2 2 3 2 5 2" xfId="4644"/>
    <cellStyle name="注释 3 2 5 2 2" xfId="4645"/>
    <cellStyle name="注释 2 4 2 2" xfId="4646"/>
    <cellStyle name="常规 9 2 3 6" xfId="4647"/>
    <cellStyle name="常规 4 4 2 2 3 2 5" xfId="4648"/>
    <cellStyle name="注释 3 2 5 2" xfId="4649"/>
    <cellStyle name="常规 4 2 2 3 4 3 2" xfId="4650"/>
    <cellStyle name="常规 4 4 2 2 3 2 4" xfId="4651"/>
    <cellStyle name="常规 5 3 4 2 3 2 2" xfId="4652"/>
    <cellStyle name="常规 4 2 3 3 5 2" xfId="4653"/>
    <cellStyle name="常规 9 2 3 4 2" xfId="4654"/>
    <cellStyle name="常规 4 4 2 2 3 2 3 2" xfId="4655"/>
    <cellStyle name="常规 2 3 5 3 2 5 2" xfId="4656"/>
    <cellStyle name="常规 9 2 3 4" xfId="4657"/>
    <cellStyle name="常规 4 3 4 6 6" xfId="4658"/>
    <cellStyle name="常规 3 3 2 4 2 3" xfId="4659"/>
    <cellStyle name="注释 7 4 2 3" xfId="4660"/>
    <cellStyle name="好_四团统计表 6 3 2" xfId="4661"/>
    <cellStyle name="常规 8 2 7 2 2" xfId="4662"/>
    <cellStyle name="计算 6 2 2" xfId="4663"/>
    <cellStyle name="常规 6 5 5 6 2" xfId="4664"/>
    <cellStyle name="常规 4 3 2 3 2 3 2 5 2" xfId="4665"/>
    <cellStyle name="常规 4 4 4 2 2 2" xfId="4666"/>
    <cellStyle name="常规 9 2 3 3 2" xfId="4667"/>
    <cellStyle name="常规 3 6 2 13" xfId="4668"/>
    <cellStyle name="常规 4 4 2 2 3 2 2 2" xfId="4669"/>
    <cellStyle name="常规 3 2 3 6 3 5" xfId="4670"/>
    <cellStyle name="常规 6 2 6 5 2 2" xfId="4671"/>
    <cellStyle name="常规 3 2 4 2 3 12" xfId="4672"/>
    <cellStyle name="好_2018版收费统计报表 4 3" xfId="4673"/>
    <cellStyle name="适中 3 2 3 2" xfId="4674"/>
    <cellStyle name="输出 5 2 2 2" xfId="4675"/>
    <cellStyle name="常规 8 2 7 2 3" xfId="4676"/>
    <cellStyle name="常规 3 5 2 3 3 2 3" xfId="4677"/>
    <cellStyle name="好_Xl0000168 6 2" xfId="4678"/>
    <cellStyle name="常规 2 5 5 2 3 4" xfId="4679"/>
    <cellStyle name="检查单元格 2 2 2 3 2" xfId="4680"/>
    <cellStyle name="常规 3 3 2 2 3 2 3 3" xfId="4681"/>
    <cellStyle name="常规 5 2 6" xfId="4682"/>
    <cellStyle name="强调文字颜色 4 2 6 2 4" xfId="4683"/>
    <cellStyle name="常规 5 3 3 3 10" xfId="4684"/>
    <cellStyle name="常规 6 6 6 2" xfId="4685"/>
    <cellStyle name="强调文字颜色 5 3 2" xfId="4686"/>
    <cellStyle name="常规 6 5 5 6" xfId="4687"/>
    <cellStyle name="常规 9 2 3 3" xfId="4688"/>
    <cellStyle name="常规 4 4 2 2 3 2 2" xfId="4689"/>
    <cellStyle name="强调文字颜色 4 7 5 3" xfId="4690"/>
    <cellStyle name="常规 9 2 3 2 4 2" xfId="4691"/>
    <cellStyle name="常规 9 2 2 9" xfId="4692"/>
    <cellStyle name="好_2018版收费统计报表（庄行） 2 3 2" xfId="4693"/>
    <cellStyle name="强调文字颜色 4 2 5 3 2" xfId="4694"/>
    <cellStyle name="常规 9 2 2 7 2" xfId="4695"/>
    <cellStyle name="常规 4 7 4 3" xfId="4696"/>
    <cellStyle name="常规 3 2 4 2 2 10 3" xfId="4697"/>
    <cellStyle name="常规 4 2 7 9" xfId="4698"/>
    <cellStyle name="常规 6 6 3 2 2" xfId="4699"/>
    <cellStyle name="计算 7 7" xfId="4700"/>
    <cellStyle name="注释 2 6 2 4 2 2" xfId="4701"/>
    <cellStyle name="常规 9 2 2 7" xfId="4702"/>
    <cellStyle name="常规 4 2 3 2 5 3 3" xfId="4703"/>
    <cellStyle name="常规 9 2 2 4 4" xfId="4704"/>
    <cellStyle name="常规 9 2 2 4 2 2" xfId="4705"/>
    <cellStyle name="常规 9 2 2 4 2" xfId="4706"/>
    <cellStyle name="常规 2 6 5 12" xfId="4707"/>
    <cellStyle name="常规 9 2 2 3 6" xfId="4708"/>
    <cellStyle name="常规 4 5 2 3" xfId="4709"/>
    <cellStyle name="常规 5 5 5 2" xfId="4710"/>
    <cellStyle name="强调文字颜色 4 2 6 5 3 2" xfId="4711"/>
    <cellStyle name="强调文字颜色 2 7 3" xfId="4712"/>
    <cellStyle name="常规 9 2 2 3 5 4" xfId="4713"/>
    <cellStyle name="强调文字颜色 2 3 3 3" xfId="4714"/>
    <cellStyle name="常规 9 2 2 3 5 2 2" xfId="4715"/>
    <cellStyle name="强调文字颜色 3 5 3 3 2" xfId="4716"/>
    <cellStyle name="常规 7 7 3" xfId="4717"/>
    <cellStyle name="常规 7 2 3 3 3" xfId="4718"/>
    <cellStyle name="常规 4 3 2 7 8" xfId="4719"/>
    <cellStyle name="常规 7 2 2 4 3" xfId="4720"/>
    <cellStyle name="好_2018版收费统计报表--奉浦1月和2月和发票" xfId="4721"/>
    <cellStyle name="常规 6 2 3 8 2" xfId="4722"/>
    <cellStyle name="强调文字颜色 2 6 2 2" xfId="4723"/>
    <cellStyle name="常规 9 2 2 3 4 3 2" xfId="4724"/>
    <cellStyle name="常规 4 7 2 2 4 3 2" xfId="4725"/>
    <cellStyle name="检查单元格 2 2 3 2 2" xfId="4726"/>
    <cellStyle name="强调文字颜色 6 3 3 4" xfId="4727"/>
    <cellStyle name="汇总 3 8 2" xfId="4728"/>
    <cellStyle name="常规 3 5 2 9 2 2" xfId="4729"/>
    <cellStyle name="注释 2 4 7" xfId="4730"/>
    <cellStyle name="强调文字颜色 3 2 6 4 4" xfId="4731"/>
    <cellStyle name="检查单元格 2 2 3 2" xfId="4732"/>
    <cellStyle name="常规 9 2 2 3 4 2" xfId="4733"/>
    <cellStyle name="常规 4 3 2 4 3 2 4 2 2" xfId="4734"/>
    <cellStyle name="常规 4 7 2 2 2 4 2" xfId="4735"/>
    <cellStyle name="常规 4 2 3 2 3 2 4 4 2" xfId="4736"/>
    <cellStyle name="解释性文本 2 4 3 3" xfId="4737"/>
    <cellStyle name="强调文字颜色 5 2 4 3 4 2" xfId="4738"/>
    <cellStyle name="常规 4 2 2 2 3 9 2" xfId="4739"/>
    <cellStyle name="检查单元格 2 2 2 3" xfId="4740"/>
    <cellStyle name="强调文字颜色 1 2 2 3 2" xfId="4741"/>
    <cellStyle name="检查单元格 3 3 4" xfId="4742"/>
    <cellStyle name="常规 4 3 3 2 2 4 5" xfId="4743"/>
    <cellStyle name="常规 6 3 2 7 2" xfId="4744"/>
    <cellStyle name="常规 6 4 2 2 3 3 2" xfId="4745"/>
    <cellStyle name="注释 7 4 2" xfId="4746"/>
    <cellStyle name="常规 3 3 2 4 2" xfId="4747"/>
    <cellStyle name="强调文字颜色 4 2 5 3" xfId="4748"/>
    <cellStyle name="常规 4 7 2 2 3 3 2" xfId="4749"/>
    <cellStyle name="常规 6 2 2 8 2" xfId="4750"/>
    <cellStyle name="强调文字颜色 2 5 2 2" xfId="4751"/>
    <cellStyle name="常规 9 2 2 3 3 3 2" xfId="4752"/>
    <cellStyle name="常规 4 5 5 3 6" xfId="4753"/>
    <cellStyle name="常规 3 3 2 8 3 2" xfId="4754"/>
    <cellStyle name="好_金海社区统计报表 2 6 3" xfId="4755"/>
    <cellStyle name="常规 8 4 3 2 2 2" xfId="4756"/>
    <cellStyle name="计算 5 3 3" xfId="4757"/>
    <cellStyle name="汇总 2 8 2" xfId="4758"/>
    <cellStyle name="强调文字颜色 6 2 3 4" xfId="4759"/>
    <cellStyle name="检查单元格 2 2 2 2 2" xfId="4760"/>
    <cellStyle name="常规 9 4 5 3" xfId="4761"/>
    <cellStyle name="适中 2 2 2 4 2" xfId="4762"/>
    <cellStyle name="常规 4 5 2 3 3 3 2" xfId="4763"/>
    <cellStyle name="常规 5 4 5 2 3 2 2" xfId="4764"/>
    <cellStyle name="常规 9 2 2 3 3 2 2" xfId="4765"/>
    <cellStyle name="常规 5 6 8" xfId="4766"/>
    <cellStyle name="适中 2 2 2 3 2" xfId="4767"/>
    <cellStyle name="常规 4 5 2 3 3 2 2" xfId="4768"/>
    <cellStyle name="常规 9 2 2 3 3 2" xfId="4769"/>
    <cellStyle name="常规 6 7 5" xfId="4770"/>
    <cellStyle name="常规 5 6 5 2" xfId="4771"/>
    <cellStyle name="警告文本 5 4 2" xfId="4772"/>
    <cellStyle name="注释 3 2 2 2" xfId="4773"/>
    <cellStyle name="常规 3 8 3 4 2" xfId="4774"/>
    <cellStyle name="强调文字颜色 6 2 6 5 2" xfId="4775"/>
    <cellStyle name="常规 4 3 2 4 5 7" xfId="4776"/>
    <cellStyle name="常规 4 2 2 3 8 2" xfId="4777"/>
    <cellStyle name="常规 8 2 6 5" xfId="4778"/>
    <cellStyle name="强调文字颜色 1 2 2 2 4 2" xfId="4779"/>
    <cellStyle name="注释 3 6 4" xfId="4780"/>
    <cellStyle name="检查单元格 5 2 3 2" xfId="4781"/>
    <cellStyle name="常规 9 2 2 3 2 2 3" xfId="4782"/>
    <cellStyle name="常规 4 5 2 6 2" xfId="4783"/>
    <cellStyle name="强调文字颜色 1 7 3 3" xfId="4784"/>
    <cellStyle name="常规 9 2 2 2 8" xfId="4785"/>
    <cellStyle name="常规 6 5 2 2 6 2" xfId="4786"/>
    <cellStyle name="注释 3 2 4 2 3" xfId="4787"/>
    <cellStyle name="好 3 2 3 2" xfId="4788"/>
    <cellStyle name="好_Xl0000168 3 3 2" xfId="4789"/>
    <cellStyle name="强调文字颜色 1 6 2" xfId="4790"/>
    <cellStyle name="常规 9 2 2 2 4 3" xfId="4791"/>
    <cellStyle name="常规 5 4 3 2 7 3" xfId="4792"/>
    <cellStyle name="好 2 3 2 4" xfId="4793"/>
    <cellStyle name="警告文本 3 5 2" xfId="4794"/>
    <cellStyle name="常规 6 2 6 5" xfId="4795"/>
    <cellStyle name="常规 3 2 4 3 3 7 2" xfId="4796"/>
    <cellStyle name="强调文字颜色 3 2 4 3 3" xfId="4797"/>
    <cellStyle name="强调文字颜色 1 2 6 6" xfId="4798"/>
    <cellStyle name="注释 4 4 4" xfId="4799"/>
    <cellStyle name="强调文字颜色 1 2 2 3 2 2" xfId="4800"/>
    <cellStyle name="常规 3 2 5 2 3 5 3" xfId="4801"/>
    <cellStyle name="常规 2 2 4 2 8 2" xfId="4802"/>
    <cellStyle name="常规 6 2 4 2 4 2" xfId="4803"/>
    <cellStyle name="好_四团统计表 2 6 2 2" xfId="4804"/>
    <cellStyle name="常规 2 3 2 4 2 3 3 3" xfId="4805"/>
    <cellStyle name="常规 4 3 3 2 5 3 3" xfId="4806"/>
    <cellStyle name="检查单元格 6 2 2" xfId="4807"/>
    <cellStyle name="常规 3 2 2 3 2 6 2" xfId="4808"/>
    <cellStyle name="强调文字颜色 3 2 4 6" xfId="4809"/>
    <cellStyle name="强调文字颜色 1 2 3 2 3" xfId="4810"/>
    <cellStyle name="常规 9 2 2 2 2 7" xfId="4811"/>
    <cellStyle name="强调文字颜色 1 4 6" xfId="4812"/>
    <cellStyle name="强调文字颜色 1 4 4" xfId="4813"/>
    <cellStyle name="常规 9 2 2 2 2 5" xfId="4814"/>
    <cellStyle name="好_2018版收费统计报表--奉浦1月和2月和发票 5 2" xfId="4815"/>
    <cellStyle name="解释性文本 4 2 2" xfId="4816"/>
    <cellStyle name="输出 6 3 2 3" xfId="4817"/>
    <cellStyle name="常规 9 2 2 2 2 4" xfId="4818"/>
    <cellStyle name="强调文字颜色 1 4 3" xfId="4819"/>
    <cellStyle name="常规 4 4 2 7 2 2" xfId="4820"/>
    <cellStyle name="常规 9 2 2 2 2 3 3 2" xfId="4821"/>
    <cellStyle name="强调文字颜色 1 4 2 3 2" xfId="4822"/>
    <cellStyle name="常规 4 6 4 2 2" xfId="4823"/>
    <cellStyle name="常规 6 2 6 5 3" xfId="4824"/>
    <cellStyle name="强调文字颜色 5 2 6 3 4" xfId="4825"/>
    <cellStyle name="常规 7 3 3 3 6 2" xfId="4826"/>
    <cellStyle name="注释 3 2 5 3" xfId="4827"/>
    <cellStyle name="强调文字颜色 1 4 2 2 2" xfId="4828"/>
    <cellStyle name="常规 9 2 2 2 2 3 2 2" xfId="4829"/>
    <cellStyle name="常规 9 2 2 2 2 2 3 2" xfId="4830"/>
    <cellStyle name="强调文字颜色 4 2 6 3 2 3" xfId="4831"/>
    <cellStyle name="常规 4 4 2 6 2 2" xfId="4832"/>
    <cellStyle name="常规 9 12" xfId="4833"/>
    <cellStyle name="常规 8 9 6" xfId="4834"/>
    <cellStyle name="强调文字颜色 3 6 2 2 2" xfId="4835"/>
    <cellStyle name="强调文字颜色 1 2 4 2" xfId="4836"/>
    <cellStyle name="强调文字颜色 1 7 9 2" xfId="4837"/>
    <cellStyle name="常规 4 3 4 2 2 3 3" xfId="4838"/>
    <cellStyle name="常规 4 3 3 2 2 2 3 3 2" xfId="4839"/>
    <cellStyle name="常规 3 2 13 3" xfId="4840"/>
    <cellStyle name="常规 4 4 5 2 2 4" xfId="4841"/>
    <cellStyle name="常规 8 6 7 2" xfId="4842"/>
    <cellStyle name="常规 8 3 4 3 3" xfId="4843"/>
    <cellStyle name="强调文字颜色 6 2 6 5 2 2" xfId="4844"/>
    <cellStyle name="常规 7 2 4 3 2 2" xfId="4845"/>
    <cellStyle name="常规 4 6 2 10" xfId="4846"/>
    <cellStyle name="常规 3 4 3 2 4 3" xfId="4847"/>
    <cellStyle name="常规 3 2 2 2 2 14" xfId="4848"/>
    <cellStyle name="强调文字颜色 5 7 5 2" xfId="4849"/>
    <cellStyle name="常规 3 3 3 2 3 3 4" xfId="4850"/>
    <cellStyle name="常规 4 2 5 2 3 3 2" xfId="4851"/>
    <cellStyle name="常规 5 3 3 4 2" xfId="4852"/>
    <cellStyle name="常规 5 6 5 4" xfId="4853"/>
    <cellStyle name="好_各街道镇下发统计表（2018庄行2） 3 4" xfId="4854"/>
    <cellStyle name="强调文字颜色 5 4 5 3" xfId="4855"/>
    <cellStyle name="强调文字颜色 5 7 4 3 2" xfId="4856"/>
    <cellStyle name="常规 5 7 6" xfId="4857"/>
    <cellStyle name="汇总 4 4 2 2" xfId="4858"/>
    <cellStyle name="常规 6 3 13" xfId="4859"/>
    <cellStyle name="常规 6 3 12 2" xfId="4860"/>
    <cellStyle name="常规 8 3 4 2 3 2" xfId="4861"/>
    <cellStyle name="好_各街道镇下发统计表（2018庄行2） 2 4" xfId="4862"/>
    <cellStyle name="强调文字颜色 5 4 4 3" xfId="4863"/>
    <cellStyle name="强调文字颜色 5 7 4 2 2" xfId="4864"/>
    <cellStyle name="常规 3 3 3 2 3 2 4 2" xfId="4865"/>
    <cellStyle name="常规 4 2 5 2 3 2 2 2" xfId="4866"/>
    <cellStyle name="常规 5 6 6" xfId="4867"/>
    <cellStyle name="注释 2 6 4 2" xfId="4868"/>
    <cellStyle name="强调文字颜色 4 2 2 4 2 3" xfId="4869"/>
    <cellStyle name="汇总 5 2 2" xfId="4870"/>
    <cellStyle name="常规 9 2 2 3 4" xfId="4871"/>
    <cellStyle name="常规 2 2 2 7 2 2" xfId="4872"/>
    <cellStyle name="常规 3 3 4 2 8 3" xfId="4873"/>
    <cellStyle name="常规 8 6 5 2" xfId="4874"/>
    <cellStyle name="常规 3 3 3 2 3 5" xfId="4875"/>
    <cellStyle name="强调文字颜色 5 4 3 3" xfId="4876"/>
    <cellStyle name="强调文字颜色 5 4 2 4" xfId="4877"/>
    <cellStyle name="强调文字颜色 5 4 2 3" xfId="4878"/>
    <cellStyle name="常规 8 6 4 2" xfId="4879"/>
    <cellStyle name="常规 3 3 3 2 2 5" xfId="4880"/>
    <cellStyle name="常规 7 2 2 3 2 4" xfId="4881"/>
    <cellStyle name="常规 8 6 3 2 2 3" xfId="4882"/>
    <cellStyle name="常规 6 4 2 5 2" xfId="4883"/>
    <cellStyle name="输出 2 9 2 2" xfId="4884"/>
    <cellStyle name="常规 8 6 2 8" xfId="4885"/>
    <cellStyle name="常规 3 6 7 2 2 2" xfId="4886"/>
    <cellStyle name="常规 8 6 2 4 2 3" xfId="4887"/>
    <cellStyle name="常规 5 3 5 2 5 2" xfId="4888"/>
    <cellStyle name="常规 9 2 6 2 2" xfId="4889"/>
    <cellStyle name="常规 6 2 4 2 2 6" xfId="4890"/>
    <cellStyle name="强调文字颜色 4 2 3 4 2 3" xfId="4891"/>
    <cellStyle name="常规 4 3 9 2 5 2" xfId="4892"/>
    <cellStyle name="常规 2 3 2 2 4 5 4" xfId="4893"/>
    <cellStyle name="60% - 强调文字颜色 6 2 2 2 5" xfId="4894"/>
    <cellStyle name="常规 4 2 3 3 3 2 2 2" xfId="4895"/>
    <cellStyle name="链接单元格 3 3 4 2" xfId="4896"/>
    <cellStyle name="汇总 2 9 2" xfId="4897"/>
    <cellStyle name="强调文字颜色 6 2 4 4" xfId="4898"/>
    <cellStyle name="检查单元格 6 5 2" xfId="4899"/>
    <cellStyle name="强调文字颜色 1 2 3 5 3" xfId="4900"/>
    <cellStyle name="常规 4 4 2 2 7" xfId="4901"/>
    <cellStyle name="好_Xl0000168 3 2" xfId="4902"/>
    <cellStyle name="强调文字颜色 4 7 7" xfId="4903"/>
    <cellStyle name="常规 8 2 7 5" xfId="4904"/>
    <cellStyle name="检查单元格 5 5 2" xfId="4905"/>
    <cellStyle name="常规 8 5 3 2 2" xfId="4906"/>
    <cellStyle name="强调文字颜色 1 2 2 5 3" xfId="4907"/>
    <cellStyle name="常规 6 2 2 3 2 2 3 2 2" xfId="4908"/>
    <cellStyle name="汇总 2 3 5 2" xfId="4909"/>
    <cellStyle name="常规 8 6 2 3 2 3" xfId="4910"/>
    <cellStyle name="输出 7 3" xfId="4911"/>
    <cellStyle name="常规 8 6 2 2 2 3" xfId="4912"/>
    <cellStyle name="常规 6 3 2 5 2" xfId="4913"/>
    <cellStyle name="解释性文本 2 2 5 2" xfId="4914"/>
    <cellStyle name="强调文字颜色 1 2 2 4 2" xfId="4915"/>
    <cellStyle name="检查单元格 2 2 3 3" xfId="4916"/>
    <cellStyle name="常规 8 6 10" xfId="4917"/>
    <cellStyle name="强调文字颜色 4 7 6" xfId="4918"/>
    <cellStyle name="常规 3 11 11" xfId="4919"/>
    <cellStyle name="常规 4 4 4 3 2" xfId="4920"/>
    <cellStyle name="常规 8 2 7 4" xfId="4921"/>
    <cellStyle name="常规 8 5 6 2" xfId="4922"/>
    <cellStyle name="强调文字颜色 5 3 4 3" xfId="4923"/>
    <cellStyle name="常规 8 3 3 2 3" xfId="4924"/>
    <cellStyle name="强调文字颜色 5 3 3 4" xfId="4925"/>
    <cellStyle name="常规 8 5 5 3" xfId="4926"/>
    <cellStyle name="常规 3 2 2 2 3 2 7" xfId="4927"/>
    <cellStyle name="常规 8 5 5 2" xfId="4928"/>
    <cellStyle name="常规 3 2 2 2 3 2 6" xfId="4929"/>
    <cellStyle name="强调文字颜色 5 3 3 3" xfId="4930"/>
    <cellStyle name="常规 8 5 3" xfId="4931"/>
    <cellStyle name="常规 6 3 3 2 5" xfId="4932"/>
    <cellStyle name="常规 5 7 8" xfId="4933"/>
    <cellStyle name="常规 6 6 5 3 2" xfId="4934"/>
    <cellStyle name="强调文字颜色 3 4 3 4 2" xfId="4935"/>
    <cellStyle name="常规 8 4 9" xfId="4936"/>
    <cellStyle name="常规 8 4 7 2" xfId="4937"/>
    <cellStyle name="常规 3 2 2 2 2 4 6" xfId="4938"/>
    <cellStyle name="常规 8 3 2 3 3" xfId="4939"/>
    <cellStyle name="强调文字颜色 6 2 6 3 2 2" xfId="4940"/>
    <cellStyle name="常规 4 3 2 4 3 7 2" xfId="4941"/>
    <cellStyle name="强调文字颜色 6 7 4" xfId="4942"/>
    <cellStyle name="常规 6 5 10 2" xfId="4943"/>
    <cellStyle name="强调文字颜色 5 2 5 3" xfId="4944"/>
    <cellStyle name="常规 3 2 2 2 2 2 7" xfId="4945"/>
    <cellStyle name="常规 8 4 5 3" xfId="4946"/>
    <cellStyle name="强调文字颜色 5 2 3 4" xfId="4947"/>
    <cellStyle name="强调文字颜色 6 5 5" xfId="4948"/>
    <cellStyle name="常规 5 9 6 3 2" xfId="4949"/>
    <cellStyle name="好_2018版收费统计报表 奉城(4) 4 2" xfId="4950"/>
    <cellStyle name="常规 8 4 4 3" xfId="4951"/>
    <cellStyle name="强调文字颜色 6 4 5" xfId="4952"/>
    <cellStyle name="强调文字颜色 5 2 2 4" xfId="4953"/>
    <cellStyle name="常规 8 4 4" xfId="4954"/>
    <cellStyle name="常规 2 3 4 2 14" xfId="4955"/>
    <cellStyle name="常规 3 2 2 2 3 3 6" xfId="4956"/>
    <cellStyle name="强调文字颜色 6 3 6 2" xfId="4957"/>
    <cellStyle name="常规 8 4 3 4 2" xfId="4958"/>
    <cellStyle name="常规 8 4 3 4" xfId="4959"/>
    <cellStyle name="强调文字颜色 6 3 6" xfId="4960"/>
    <cellStyle name="常规 2 3 3 7 3 3 2" xfId="4961"/>
    <cellStyle name="强调文字颜色 6 2 6 2 2" xfId="4962"/>
    <cellStyle name="常规 4 3 2 4 2 7" xfId="4963"/>
    <cellStyle name="常规 5 5 5" xfId="4964"/>
    <cellStyle name="警告文本 2 7 3 2" xfId="4965"/>
    <cellStyle name="常规 8 4 2 4 2 2" xfId="4966"/>
    <cellStyle name="强调文字颜色 2 6 4 2 2" xfId="4967"/>
    <cellStyle name="常规 8 4 3 3 3" xfId="4968"/>
    <cellStyle name="强调文字颜色 6 3 5 3" xfId="4969"/>
    <cellStyle name="常规 8 4 3 3 2 2" xfId="4970"/>
    <cellStyle name="计算 6 3 3" xfId="4971"/>
    <cellStyle name="常规 4 2 3 2 5 2" xfId="4972"/>
    <cellStyle name="常规 7 6 3 2 3 3" xfId="4973"/>
    <cellStyle name="常规 5 2 2 3 10 2" xfId="4974"/>
    <cellStyle name="常规 8 4 3 3 2" xfId="4975"/>
    <cellStyle name="强调文字颜色 6 3 5 2" xfId="4976"/>
    <cellStyle name="常规 2 3 3 8 2 3" xfId="4977"/>
    <cellStyle name="输出 2 9 2 3" xfId="4978"/>
    <cellStyle name="强调文字颜色 4 5 7 2" xfId="4979"/>
    <cellStyle name="常规 6 3 6 4" xfId="4980"/>
    <cellStyle name="常规 8 4 3 2 3" xfId="4981"/>
    <cellStyle name="强调文字颜色 6 3 4 3" xfId="4982"/>
    <cellStyle name="常规 6 6 5 2 2" xfId="4983"/>
    <cellStyle name="强调文字颜色 3 4 3 3 2" xfId="4984"/>
    <cellStyle name="常规 5 4 2 3 5 3 2" xfId="4985"/>
    <cellStyle name="常规 8 4 3" xfId="4986"/>
    <cellStyle name="常规 3 6 5 2 2 4" xfId="4987"/>
    <cellStyle name="强调文字颜色 6 5 4" xfId="4988"/>
    <cellStyle name="常规 8 4 2 8" xfId="4989"/>
    <cellStyle name="常规 3 3 3 2 5 3 2" xfId="4990"/>
    <cellStyle name="好_2018版收费统计报表--奉浦1月和2月和发票 3 3" xfId="4991"/>
    <cellStyle name="常规 4 3 3 2 2 2 5 2" xfId="4992"/>
    <cellStyle name="计算 2 10 2" xfId="4993"/>
    <cellStyle name="常规 8 4 2 6" xfId="4994"/>
    <cellStyle name="注释 2 4 4 2" xfId="4995"/>
    <cellStyle name="好_金海社区统计报表 2 4 3 2" xfId="4996"/>
    <cellStyle name="常规 5 7 3 10" xfId="4997"/>
    <cellStyle name="常规 8 4 2 5" xfId="4998"/>
    <cellStyle name="常规 2 4 2 6 7 3" xfId="4999"/>
    <cellStyle name="常规 5 4 4 5 4" xfId="5000"/>
    <cellStyle name="常规 8 2 3 3" xfId="5001"/>
    <cellStyle name="常规 5 7 4 8" xfId="5002"/>
    <cellStyle name="常规 3 6 4 3 4 2" xfId="5003"/>
    <cellStyle name="常规 3 2 3 5 2 3" xfId="5004"/>
    <cellStyle name="注释 3 4" xfId="5005"/>
    <cellStyle name="常规 3 6 2 2 7" xfId="5006"/>
    <cellStyle name="常规 9 2 3 2 2 2 2" xfId="5007"/>
    <cellStyle name="常规 4 3 4 2 5 2 3 2" xfId="5008"/>
    <cellStyle name="好_Xl0000150 3 3" xfId="5009"/>
    <cellStyle name="常规 4 5 5 2" xfId="5010"/>
    <cellStyle name="常规 6 2 5 2 4 2 2" xfId="5011"/>
    <cellStyle name="常规 9 3 3 2 4 4" xfId="5012"/>
    <cellStyle name="好 2 3 3 3 2" xfId="5013"/>
    <cellStyle name="常规 8 3 4 5" xfId="5014"/>
    <cellStyle name="常规 5 3 2 3 4 3 2" xfId="5015"/>
    <cellStyle name="常规 5 4 5 8 2" xfId="5016"/>
    <cellStyle name="常规 8 4 2 4 2" xfId="5017"/>
    <cellStyle name="警告文本 2 7 3" xfId="5018"/>
    <cellStyle name="常规 4 3 12 2 2" xfId="5019"/>
    <cellStyle name="强调文字颜色 6 2 6 2" xfId="5020"/>
    <cellStyle name="20% - 强调文字颜色 6 2 6 3 2" xfId="5021"/>
    <cellStyle name="常规 2 3 3 7 3 3" xfId="5022"/>
    <cellStyle name="常规 2 2 4 4 3 3 3 2" xfId="5023"/>
    <cellStyle name="汇总 2 4 4 2 3" xfId="5024"/>
    <cellStyle name="常规 4 4 2 2 6 2 2" xfId="5025"/>
    <cellStyle name="常规 4 2 2 2 5" xfId="5026"/>
    <cellStyle name="强调文字颜色 5 5 4 2 3" xfId="5027"/>
    <cellStyle name="注释 2 3 6 2 2" xfId="5028"/>
    <cellStyle name="常规 2 2 7 4 6" xfId="5029"/>
    <cellStyle name="20% - 强调文字颜色 2 6 3 3" xfId="5030"/>
    <cellStyle name="60% - 强调文字颜色 6 2 2 6" xfId="5031"/>
    <cellStyle name="强调文字颜色 6 2 5 2" xfId="5032"/>
    <cellStyle name="好_海湾镇统计表 2 4" xfId="5033"/>
    <cellStyle name="警告文本 2 6 3" xfId="5034"/>
    <cellStyle name="常规 8 4 2 3 2" xfId="5035"/>
    <cellStyle name="常规 5 3 2 3 4 2 2" xfId="5036"/>
    <cellStyle name="常规 5 4 5 7 2" xfId="5037"/>
    <cellStyle name="常规 4 3 3 9 3 2" xfId="5038"/>
    <cellStyle name="常规 5 7 4 6 2" xfId="5039"/>
    <cellStyle name="常规 8 4 2 3" xfId="5040"/>
    <cellStyle name="常规 5 7 4 6" xfId="5041"/>
    <cellStyle name="常规 4 3 3 9 3" xfId="5042"/>
    <cellStyle name="好_2018年增税填开明细表（金汇） 7 2" xfId="5043"/>
    <cellStyle name="常规 3 10 5 3 3" xfId="5044"/>
    <cellStyle name="警告文本 2 5 3 2" xfId="5045"/>
    <cellStyle name="常规 8 4 2 2 2 2" xfId="5046"/>
    <cellStyle name="常规 6 2 6 3" xfId="5047"/>
    <cellStyle name="常规 3 3 2 2 3 3 3 3 3" xfId="5048"/>
    <cellStyle name="常规 4 3 3 9 2 2" xfId="5049"/>
    <cellStyle name="常规 4 3 2 2 2 2 2 4 3" xfId="5050"/>
    <cellStyle name="强调文字颜色 6 2 4 2" xfId="5051"/>
    <cellStyle name="常规 4 3 5 2 2 7 2" xfId="5052"/>
    <cellStyle name="常规 4 3 8 2 4" xfId="5053"/>
    <cellStyle name="警告文本 2 5 3" xfId="5054"/>
    <cellStyle name="常规 8 4 2 2 2" xfId="5055"/>
    <cellStyle name="常规 5 4 5 6 2" xfId="5056"/>
    <cellStyle name="链接单元格 6 6 2" xfId="5057"/>
    <cellStyle name="常规 3 2 3 7 3 3 3" xfId="5058"/>
    <cellStyle name="常规 3 2 3 3 13" xfId="5059"/>
    <cellStyle name="强调文字颜色 2 2 3 7 2" xfId="5060"/>
    <cellStyle name="强调文字颜色 5 4 2" xfId="5061"/>
    <cellStyle name="好_Xl0000180 3" xfId="5062"/>
    <cellStyle name="常规 5 7 4 5 2" xfId="5063"/>
    <cellStyle name="好 5 2" xfId="5064"/>
    <cellStyle name="常规 4 6 2 5 4 2" xfId="5065"/>
    <cellStyle name="强调文字颜色 6 2 4" xfId="5066"/>
    <cellStyle name="强调文字颜色 2 2 4 5 4" xfId="5067"/>
    <cellStyle name="常规 5 7 4 5" xfId="5068"/>
    <cellStyle name="强调文字颜色 6 5 2 2 2" xfId="5069"/>
    <cellStyle name="常规 5 4 4 9" xfId="5070"/>
    <cellStyle name="适中 4 2 3 2" xfId="5071"/>
    <cellStyle name="输出 6 2 2 2" xfId="5072"/>
    <cellStyle name="强调文字颜色 5 7 4 3" xfId="5073"/>
    <cellStyle name="常规 4 2 5 2 3 2 3" xfId="5074"/>
    <cellStyle name="常规 4 4 5 2 2 4 2" xfId="5075"/>
    <cellStyle name="注释 2 4 3 4" xfId="5076"/>
    <cellStyle name="常规 8 3 7 2 3" xfId="5077"/>
    <cellStyle name="适中 2 6 5" xfId="5078"/>
    <cellStyle name="常规 3 5 2 3 2 5 2" xfId="5079"/>
    <cellStyle name="常规 4 2 4 2 8 3 2" xfId="5080"/>
    <cellStyle name="汇总 3 2 2" xfId="5081"/>
    <cellStyle name="常规 5 6 4 3 3" xfId="5082"/>
    <cellStyle name="常规 5 7 6 4" xfId="5083"/>
    <cellStyle name="常规 8 2 2 5 6" xfId="5084"/>
    <cellStyle name="常规 3 3 2 2 3 2 4 3" xfId="5085"/>
    <cellStyle name="常规 4 2 4 2 3 2 2 3" xfId="5086"/>
    <cellStyle name="强调文字颜色 3 2 5 8" xfId="5087"/>
    <cellStyle name="检查单元格 2 4 4 2 2" xfId="5088"/>
    <cellStyle name="强调文字颜色 2 5 4 2" xfId="5089"/>
    <cellStyle name="强调文字颜色 1 2 2 3 3 2" xfId="5090"/>
    <cellStyle name="注释 4 5 4" xfId="5091"/>
    <cellStyle name="检查单元格 2 2 2 4 2" xfId="5092"/>
    <cellStyle name="检查单元格 5 3 2 2" xfId="5093"/>
    <cellStyle name="常规 4 4 4 2 3 2" xfId="5094"/>
    <cellStyle name="强调文字颜色 5 7 4 2" xfId="5095"/>
    <cellStyle name="常规 3 3 3 2 3 2 4" xfId="5096"/>
    <cellStyle name="常规 4 2 5 2 3 2 2" xfId="5097"/>
    <cellStyle name="输出 2 4 5 2 2" xfId="5098"/>
    <cellStyle name="常规 5 2 2 4 5" xfId="5099"/>
    <cellStyle name="常规 4 7 5 3 3 2" xfId="5100"/>
    <cellStyle name="常规 9 4 2 5 2" xfId="5101"/>
    <cellStyle name="常规 5 6 6 3" xfId="5102"/>
    <cellStyle name="常规 8 3 5 6" xfId="5103"/>
    <cellStyle name="注释 2 3 7 2" xfId="5104"/>
    <cellStyle name="常规 4 2 2 2 5 5 2" xfId="5105"/>
    <cellStyle name="解释性文本 2" xfId="5106"/>
    <cellStyle name="常规 8 3 4 6" xfId="5107"/>
    <cellStyle name="常规 5 8 2 2 4" xfId="5108"/>
    <cellStyle name="常规 4 3 11" xfId="5109"/>
    <cellStyle name="计算 2 6 7 2" xfId="5110"/>
    <cellStyle name="常规 8 3 4 4" xfId="5111"/>
    <cellStyle name="常规 3 3 4 3 3 5" xfId="5112"/>
    <cellStyle name="强调文字颜色 4 2 2 4 3" xfId="5113"/>
    <cellStyle name="常规 3 3 4 2 9" xfId="5114"/>
    <cellStyle name="强调文字颜色 5 4 5 3 2" xfId="5115"/>
    <cellStyle name="常规 8 3 4 3 3 2" xfId="5116"/>
    <cellStyle name="注释 4 6 3 2" xfId="5117"/>
    <cellStyle name="常规 8 3 3 8" xfId="5118"/>
    <cellStyle name="常规 8 3 3 7" xfId="5119"/>
    <cellStyle name="常规 4 5 2 2 2 4 3 2" xfId="5120"/>
    <cellStyle name="强调文字颜色 6 2 3 4 2 2" xfId="5121"/>
    <cellStyle name="常规 8 2 2 3 3 3 2" xfId="5122"/>
    <cellStyle name="输入 2 4 3 4 2" xfId="5123"/>
    <cellStyle name="常规 2 5 2 5 3" xfId="5124"/>
    <cellStyle name="20% - 强调文字颜色 1 2 3 4 2" xfId="5125"/>
    <cellStyle name="常规 6 2 3 2 2 2 6 2" xfId="5126"/>
    <cellStyle name="强调文字颜色 4 2 5 3 3 2" xfId="5127"/>
    <cellStyle name="常规 2 3 2 8 6" xfId="5128"/>
    <cellStyle name="常规 8 3 3 6 2" xfId="5129"/>
    <cellStyle name="常规 5 3 2 2 3 2 2" xfId="5130"/>
    <cellStyle name="常规 8 3 3 6" xfId="5131"/>
    <cellStyle name="注释 4 3 4 2" xfId="5132"/>
    <cellStyle name="强调文字颜色 1 2 5 6 2" xfId="5133"/>
    <cellStyle name="常规 4 2 2 4 5 2 2" xfId="5134"/>
    <cellStyle name="常规 8 3 3 5 2" xfId="5135"/>
    <cellStyle name="常规 8 3 3 4 3 2" xfId="5136"/>
    <cellStyle name="常规 3 2 4 5 2 2 2 3" xfId="5137"/>
    <cellStyle name="常规 4 3 4 2 2 4 3" xfId="5138"/>
    <cellStyle name="常规 9 3 2 2 4 2" xfId="5139"/>
    <cellStyle name="常规 8 2 2 8 2" xfId="5140"/>
    <cellStyle name="解释性文本 2 6 4 2" xfId="5141"/>
    <cellStyle name="强调文字颜色 5 3 6 3" xfId="5142"/>
    <cellStyle name="常规 8 3 3 4 3" xfId="5143"/>
    <cellStyle name="强调文字颜色 6 2 6 4 3 2" xfId="5144"/>
    <cellStyle name="60% - 强调文字颜色 2 6 8" xfId="5145"/>
    <cellStyle name="常规 3 2 5" xfId="5146"/>
    <cellStyle name="常规 8 3 3 4 2 2" xfId="5147"/>
    <cellStyle name="常规 8 3 3 4 2" xfId="5148"/>
    <cellStyle name="强调文字颜色 5 3 6 2" xfId="5149"/>
    <cellStyle name="常规 8 3 3 3 3" xfId="5150"/>
    <cellStyle name="强调文字颜色 6 2 6 4 2 2" xfId="5151"/>
    <cellStyle name="强调文字颜色 5 3 5 3" xfId="5152"/>
    <cellStyle name="常规 2 3 2 8 2 4" xfId="5153"/>
    <cellStyle name="常规 8 3 3 3 2 2" xfId="5154"/>
    <cellStyle name="常规 8 3 3 2 2 2" xfId="5155"/>
    <cellStyle name="汇总 2 3 4 3" xfId="5156"/>
    <cellStyle name="强调文字颜色 5 3 4 2 2" xfId="5157"/>
    <cellStyle name="常规 3 2 3 4 2 2 5" xfId="5158"/>
    <cellStyle name="常规 4 2 3 2 2 7" xfId="5159"/>
    <cellStyle name="常规 8 3 2 8" xfId="5160"/>
    <cellStyle name="常规 8 3 2 7" xfId="5161"/>
    <cellStyle name="常规 4 5 2 2 2 4 2 2" xfId="5162"/>
    <cellStyle name="注释 4 2 6" xfId="5163"/>
    <cellStyle name="强调文字颜色 1 2 4 8" xfId="5164"/>
    <cellStyle name="强调文字颜色 4 2 5 3 2 2" xfId="5165"/>
    <cellStyle name="常规 8 3 2 6" xfId="5166"/>
    <cellStyle name="好_金海社区统计报表 2 3 3 2" xfId="5167"/>
    <cellStyle name="常规 7 3 3 3 6" xfId="5168"/>
    <cellStyle name="常规 3 3 3 2 3 8" xfId="5169"/>
    <cellStyle name="常规 8 6 5 5" xfId="5170"/>
    <cellStyle name="常规 8 3 2 5 3" xfId="5171"/>
    <cellStyle name="常规 8 4 9 2" xfId="5172"/>
    <cellStyle name="强调文字颜色 6 7" xfId="5173"/>
    <cellStyle name="常规 3 6 5 2 4" xfId="5174"/>
    <cellStyle name="检查单元格 2 6 4" xfId="5175"/>
    <cellStyle name="链接单元格 2 2 2 3" xfId="5176"/>
    <cellStyle name="常规 3 5 2 2 9 2" xfId="5177"/>
    <cellStyle name="强调文字颜色 2 2 4 3 3 3" xfId="5178"/>
    <cellStyle name="常规 5 5 2 6 2 2" xfId="5179"/>
    <cellStyle name="常规 4 2 2 2 3 2 2 3 2" xfId="5180"/>
    <cellStyle name="常规 4 2 2 4 3 3" xfId="5181"/>
    <cellStyle name="好_金海社区统计报表 2 3 2 2" xfId="5182"/>
    <cellStyle name="常规 8 6 2 4 5" xfId="5183"/>
    <cellStyle name="常规 6 2 3 2 5 2" xfId="5184"/>
    <cellStyle name="常规 4 7 4 2 4" xfId="5185"/>
    <cellStyle name="常规 7 2 2 2 9" xfId="5186"/>
    <cellStyle name="计算 2 6 5 3 2" xfId="5187"/>
    <cellStyle name="常规 8 3 2 5 2" xfId="5188"/>
    <cellStyle name="常规 3 2 2 2 2 7 2" xfId="5189"/>
    <cellStyle name="强调文字颜色 2 2 5 6" xfId="5190"/>
    <cellStyle name="链接单元格 2 5 7 2" xfId="5191"/>
    <cellStyle name="强调文字颜色 6 5 3 2" xfId="5192"/>
    <cellStyle name="常规 8 3 2 4 3 2" xfId="5193"/>
    <cellStyle name="强调文字颜色 4 7 4" xfId="5194"/>
    <cellStyle name="常规 4 3 5 2 6 3" xfId="5195"/>
    <cellStyle name="常规 4 2 2 3 6 3 2" xfId="5196"/>
    <cellStyle name="注释 2 2 6 2 2" xfId="5197"/>
    <cellStyle name="计算 7 8" xfId="5198"/>
    <cellStyle name="常规 8 4 8 2" xfId="5199"/>
    <cellStyle name="强调文字颜色 5 2 6 3" xfId="5200"/>
    <cellStyle name="强调文字颜色 5 2 6 2" xfId="5201"/>
    <cellStyle name="计算 2 6 5 2 2" xfId="5202"/>
    <cellStyle name="常规 8 3 2 4 2" xfId="5203"/>
    <cellStyle name="强调文字颜色 2 2 4 6" xfId="5204"/>
    <cellStyle name="常规 4 7 10" xfId="5205"/>
    <cellStyle name="常规 3 2 2 2 2 6 2" xfId="5206"/>
    <cellStyle name="强调文字颜色 6 3" xfId="5207"/>
    <cellStyle name="常规 6 6 2 2 4" xfId="5208"/>
    <cellStyle name="常规 2 3 3 2 2 7" xfId="5209"/>
    <cellStyle name="40% - 强调文字颜色 4 5 4 2" xfId="5210"/>
    <cellStyle name="着色 4 4" xfId="5211"/>
    <cellStyle name="汇总 2 3 4 2 3" xfId="5212"/>
    <cellStyle name="输入 2 4 3 3 2" xfId="5213"/>
    <cellStyle name="常规 8 2 2 3 3 2 2" xfId="5214"/>
    <cellStyle name="输出 2 4 8 2" xfId="5215"/>
    <cellStyle name="常规 8 3 2 3 6" xfId="5216"/>
    <cellStyle name="常规 8 3 2 2" xfId="5217"/>
    <cellStyle name="常规 5 4 5 4 3" xfId="5218"/>
    <cellStyle name="链接单元格 2 6 6" xfId="5219"/>
    <cellStyle name="常规 4 4 2 8 2 2" xfId="5220"/>
    <cellStyle name="适中 2 4 2 4" xfId="5221"/>
    <cellStyle name="强调文字颜色 3 7 6 2" xfId="5222"/>
    <cellStyle name="强调文字颜色 4 2 6 5 2 3" xfId="5223"/>
    <cellStyle name="强调文字颜色 2 6 4" xfId="5224"/>
    <cellStyle name="常规 5 5 11" xfId="5225"/>
    <cellStyle name="常规 9 2 2 2 2 4 3 2" xfId="5226"/>
    <cellStyle name="强调文字颜色 1 4 3 3 2" xfId="5227"/>
    <cellStyle name="常规 5 5 4 3" xfId="5228"/>
    <cellStyle name="常规 2 6 8" xfId="5229"/>
    <cellStyle name="常规 2 4 5 10 2" xfId="5230"/>
    <cellStyle name="常规 4 5 2 5 3 3" xfId="5231"/>
    <cellStyle name="链接单元格 4 2 4 2" xfId="5232"/>
    <cellStyle name="链接单元格 2 5 4" xfId="5233"/>
    <cellStyle name="常规 4 2 4 2 2 3 2" xfId="5234"/>
    <cellStyle name="常规 5 4 3 2 4 2" xfId="5235"/>
    <cellStyle name="常规 4 3 5 2 3 3" xfId="5236"/>
    <cellStyle name="链接单元格 6 4 3 2" xfId="5237"/>
    <cellStyle name="强调文字颜色 4 4 5 2" xfId="5238"/>
    <cellStyle name="常规 8 3 2 2 2" xfId="5239"/>
    <cellStyle name="常规 5 4 5 4 3 2" xfId="5240"/>
    <cellStyle name="链接单元格 2 6 6 2" xfId="5241"/>
    <cellStyle name="强调文字颜色 5 2 4 2" xfId="5242"/>
    <cellStyle name="常规 8 2 2 2 4 2 3" xfId="5243"/>
    <cellStyle name="强调文字颜色 5 2 3 5 3 2" xfId="5244"/>
    <cellStyle name="常规 5 4 5 4 4" xfId="5245"/>
    <cellStyle name="常规 8 3 2 3" xfId="5246"/>
    <cellStyle name="链接单元格 2 6 7" xfId="5247"/>
    <cellStyle name="强调文字颜色 2 2 3 5 4" xfId="5248"/>
    <cellStyle name="强调文字颜色 5 2 4" xfId="5249"/>
    <cellStyle name="检查单元格 5 4 2" xfId="5250"/>
    <cellStyle name="检查单元格 2 2 3 4" xfId="5251"/>
    <cellStyle name="强调文字颜色 1 2 2 4 3" xfId="5252"/>
    <cellStyle name="常规 8 3 2 3 2 2" xfId="5253"/>
    <cellStyle name="强调文字颜色 6 7 3 2" xfId="5254"/>
    <cellStyle name="常规 2 2 7 2 2 7" xfId="5255"/>
    <cellStyle name="常规 2 3 4 2 7 3 3" xfId="5256"/>
    <cellStyle name="常规 8 6 2 4 4" xfId="5257"/>
    <cellStyle name="常规 9 7 5 2" xfId="5258"/>
    <cellStyle name="常规 4 4 2 3 11" xfId="5259"/>
    <cellStyle name="强调文字颜色 4 7 4 2" xfId="5260"/>
    <cellStyle name="计算 2 4 5 2" xfId="5261"/>
    <cellStyle name="常规 4 2 4 2 4 8" xfId="5262"/>
    <cellStyle name="常规 6 2 2 3 2 2 3" xfId="5263"/>
    <cellStyle name="解释性文本 2 2 4 2 2" xfId="5264"/>
    <cellStyle name="好_2018版收费统计报表（四团修改） 2 3 3" xfId="5265"/>
    <cellStyle name="常规 4 3 3 2 3 9" xfId="5266"/>
    <cellStyle name="常规 6 4 3 4" xfId="5267"/>
    <cellStyle name="常规 6 2 6 5 4" xfId="5268"/>
    <cellStyle name="注释 2 2 7 2" xfId="5269"/>
    <cellStyle name="常规 3 3 4 2 13" xfId="5270"/>
    <cellStyle name="常规 4 2 2 2 4 5 2" xfId="5271"/>
    <cellStyle name="常规 8 2 5 6" xfId="5272"/>
    <cellStyle name="强调文字颜色 6 2 6 4 3" xfId="5273"/>
    <cellStyle name="适中 4 2 4" xfId="5274"/>
    <cellStyle name="计算 4 8 2" xfId="5275"/>
    <cellStyle name="输出 6 2 3" xfId="5276"/>
    <cellStyle name="链接单元格 3 4" xfId="5277"/>
    <cellStyle name="20% - 强调文字颜色 6 7 6 3" xfId="5278"/>
    <cellStyle name="强调文字颜色 2 5 2 3 2" xfId="5279"/>
    <cellStyle name="警告文本 3 3" xfId="5280"/>
    <cellStyle name="输出 2 3 4 3 2" xfId="5281"/>
    <cellStyle name="常规 3 3 4 5 2 3 2 2" xfId="5282"/>
    <cellStyle name="警告文本 4 4 3" xfId="5283"/>
    <cellStyle name="强调文字颜色 4 2 4 7" xfId="5284"/>
    <cellStyle name="强调文字颜色 2 2 5 6 2" xfId="5285"/>
    <cellStyle name="常规 2 7 3 2 4 2" xfId="5286"/>
    <cellStyle name="常规 5 4 7 5 2" xfId="5287"/>
    <cellStyle name="常规 4 3 5 5 5 2" xfId="5288"/>
    <cellStyle name="好_2018版收费统计报表（庄行） 5 2" xfId="5289"/>
    <cellStyle name="强调文字颜色 6 2 6 3 4" xfId="5290"/>
    <cellStyle name="常规 4 5 2 2 2 3 4 2" xfId="5291"/>
    <cellStyle name="强调文字颜色 6 2 3 3 3 2" xfId="5292"/>
    <cellStyle name="常规 8 2 4 7" xfId="5293"/>
    <cellStyle name="常规 5 4 2 4 3 2 2" xfId="5294"/>
    <cellStyle name="强调文字颜色 4 4 4 2 3" xfId="5295"/>
    <cellStyle name="汇总 3 4 2" xfId="5296"/>
    <cellStyle name="常规 4 3 5 2 2 3 3" xfId="5297"/>
    <cellStyle name="常规 8 2 4 2 2 3" xfId="5298"/>
    <cellStyle name="常规 2 5 2 5 2" xfId="5299"/>
    <cellStyle name="好_2018版收费统计报表（庄行） 4 4" xfId="5300"/>
    <cellStyle name="常规 3 6 2 8 2" xfId="5301"/>
    <cellStyle name="常规 5 3 2 3 10 2" xfId="5302"/>
    <cellStyle name="好_2018版收费统计报表（庄行） 4 3" xfId="5303"/>
    <cellStyle name="常规 4 3 2 5 3 2 3" xfId="5304"/>
    <cellStyle name="常规 8 2 3 8" xfId="5305"/>
    <cellStyle name="好_四团统计表 2 9" xfId="5306"/>
    <cellStyle name="注释 2 2 5 4" xfId="5307"/>
    <cellStyle name="强调文字颜色 6 6 2 2 3" xfId="5308"/>
    <cellStyle name="输入 2 4 3" xfId="5309"/>
    <cellStyle name="常规 8 2 3 6 3" xfId="5310"/>
    <cellStyle name="好_海湾镇统计表 6 2" xfId="5311"/>
    <cellStyle name="注释 2 2 5 2 3" xfId="5312"/>
    <cellStyle name="常规 4 2 2 5 3 3" xfId="5313"/>
    <cellStyle name="20% - 强调文字颜色 5 2 5 7" xfId="5314"/>
    <cellStyle name="常规 4 2 2 2 3 2 3 3 2" xfId="5315"/>
    <cellStyle name="好_金海社区统计报表 2 4 2 2" xfId="5316"/>
    <cellStyle name="注释 2 4 3 2" xfId="5317"/>
    <cellStyle name="好_海湾镇统计表 2 6 3 2" xfId="5318"/>
    <cellStyle name="常规 8 2 3 4 3" xfId="5319"/>
    <cellStyle name="强调文字颜色 6 2 5 4 3 2" xfId="5320"/>
    <cellStyle name="适中 5" xfId="5321"/>
    <cellStyle name="强调文字颜色 4 3 6 3" xfId="5322"/>
    <cellStyle name="常规 3 12 3 3" xfId="5323"/>
    <cellStyle name="常规 2 6 2 8 2 2" xfId="5324"/>
    <cellStyle name="强调文字颜色 5 5 7 2" xfId="5325"/>
    <cellStyle name="常规 4 2 2 3 3 2 4 4" xfId="5326"/>
    <cellStyle name="常规 8 2 3 4 2" xfId="5327"/>
    <cellStyle name="好_四团统计表 2 5 2" xfId="5328"/>
    <cellStyle name="强调文字颜色 4 3 6 2" xfId="5329"/>
    <cellStyle name="常规 6 4 2 2 3 2 2" xfId="5330"/>
    <cellStyle name="常规 7 4 6 2" xfId="5331"/>
    <cellStyle name="检查单元格 4 3" xfId="5332"/>
    <cellStyle name="注释 2 10" xfId="5333"/>
    <cellStyle name="常规 3 3 4 2 2 5" xfId="5334"/>
    <cellStyle name="常规 9 6 4 2" xfId="5335"/>
    <cellStyle name="常规 4 5 2 6 8" xfId="5336"/>
    <cellStyle name="常规 3 3 2 5 6 4" xfId="5337"/>
    <cellStyle name="常规 2 5 2 2 3 2 2 2" xfId="5338"/>
    <cellStyle name="计算 2 5 6 2" xfId="5339"/>
    <cellStyle name="常规 8 2 3 4" xfId="5340"/>
    <cellStyle name="常规 6 3 12" xfId="5341"/>
    <cellStyle name="常规 3 10 2 3 2 3" xfId="5342"/>
    <cellStyle name="常规 7 2 6 5" xfId="5343"/>
    <cellStyle name="常规 8 2 3 3 2 3" xfId="5344"/>
    <cellStyle name="常规 2 4 3 5 2" xfId="5345"/>
    <cellStyle name="常规 8 2 3 3 2 2" xfId="5346"/>
    <cellStyle name="好_四团统计表 2 4 2 2" xfId="5347"/>
    <cellStyle name="强调文字颜色 5 6" xfId="5348"/>
    <cellStyle name="链接单元格 2 5 4 2" xfId="5349"/>
    <cellStyle name="强调文字颜色 4 3 5 2" xfId="5350"/>
    <cellStyle name="常规 3 2 2 2 4 12" xfId="5351"/>
    <cellStyle name="常规 5 4 6 9" xfId="5352"/>
    <cellStyle name="常规 8 2 3 3 2" xfId="5353"/>
    <cellStyle name="好_四团统计表 2 4 2" xfId="5354"/>
    <cellStyle name="常规 3 5 3 6" xfId="5355"/>
    <cellStyle name="常规 4 6 4 3 5 2" xfId="5356"/>
    <cellStyle name="常规 8 2 2 8" xfId="5357"/>
    <cellStyle name="常规 3 3 3 2 3 3 2" xfId="5358"/>
    <cellStyle name="强调文字颜色 2 7 7 2 2" xfId="5359"/>
    <cellStyle name="好_2018版收费统计报表（庄行） 3 3" xfId="5360"/>
    <cellStyle name="常规 2 4 2 7" xfId="5361"/>
    <cellStyle name="计算 2" xfId="5362"/>
    <cellStyle name="强调文字颜色 1 5 2 3 2" xfId="5363"/>
    <cellStyle name="注释 6 5 3" xfId="5364"/>
    <cellStyle name="强调文字颜色 1 2 2 2 3 3" xfId="5365"/>
    <cellStyle name="常规 4 3 2 2 3 2 3 5" xfId="5366"/>
    <cellStyle name="强调文字颜色 5 4 3 3 3" xfId="5367"/>
    <cellStyle name="常规 4 3 2 3 2 2 5 2 2" xfId="5368"/>
    <cellStyle name="好_2018版收费统计报表（庄行） 3 2" xfId="5369"/>
    <cellStyle name="强调文字颜色 4 2 9" xfId="5370"/>
    <cellStyle name="常规 3 3 4 7 5 2" xfId="5371"/>
    <cellStyle name="常规 4 5 2 2 2 3 2 2" xfId="5372"/>
    <cellStyle name="常规 9 2 5 4 2" xfId="5373"/>
    <cellStyle name="常规 7 3 2 3 5 2" xfId="5374"/>
    <cellStyle name="注释 2 4 2 7 3" xfId="5375"/>
    <cellStyle name="常规 8 2 2 7" xfId="5376"/>
    <cellStyle name="强调文字颜色 2 2 2 2 5" xfId="5377"/>
    <cellStyle name="常规 4 7 4 2 2" xfId="5378"/>
    <cellStyle name="输出 2 3 8" xfId="5379"/>
    <cellStyle name="强调文字颜色 6 4 2 3 2" xfId="5380"/>
    <cellStyle name="汇总 2 2 8" xfId="5381"/>
    <cellStyle name="常规 5 2 4 10" xfId="5382"/>
    <cellStyle name="常规 3 2 4 7 3 4" xfId="5383"/>
    <cellStyle name="汇总 2 5 7 3" xfId="5384"/>
    <cellStyle name="注释 3 3 5" xfId="5385"/>
    <cellStyle name="常规 8 2 2 6 3 2" xfId="5386"/>
    <cellStyle name="常规 4 2 2 3 5 3" xfId="5387"/>
    <cellStyle name="好_四团统计表 2 7" xfId="5388"/>
    <cellStyle name="常规 2 3 6 5 2" xfId="5389"/>
    <cellStyle name="常规 8 2 2 6 2 3" xfId="5390"/>
    <cellStyle name="注释 3 2 6" xfId="5391"/>
    <cellStyle name="常规 8 2 2 6" xfId="5392"/>
    <cellStyle name="注释 2 4 2 7 2" xfId="5393"/>
    <cellStyle name="好_金海社区统计报表 2 2 3 2" xfId="5394"/>
    <cellStyle name="常规 2 3 3 9 2" xfId="5395"/>
    <cellStyle name="常规 3 10 13" xfId="5396"/>
    <cellStyle name="好_奉城统计表  2 6 2 2" xfId="5397"/>
    <cellStyle name="常规 6 3 11 2" xfId="5398"/>
    <cellStyle name="强调文字颜色 2 4 4 2 3" xfId="5399"/>
    <cellStyle name="注释 4 7 2" xfId="5400"/>
    <cellStyle name="强调文字颜色 1 2 9 4" xfId="5401"/>
    <cellStyle name="检查单元格 3 2 2" xfId="5402"/>
    <cellStyle name="常规 4 3 3 2 2 3 3" xfId="5403"/>
    <cellStyle name="常规 4 3 3 2 4 3 2 2" xfId="5404"/>
    <cellStyle name="常规 6 2 2 4 4" xfId="5405"/>
    <cellStyle name="常规 6 5 4 5" xfId="5406"/>
    <cellStyle name="注释 2 4 2 3 3 2" xfId="5407"/>
    <cellStyle name="常规 3 2 12 2 5" xfId="5408"/>
    <cellStyle name="强调文字颜色 5 2 3 2 2" xfId="5409"/>
    <cellStyle name="注释 7 5 2" xfId="5410"/>
    <cellStyle name="常规 3 3 2 5 2" xfId="5411"/>
    <cellStyle name="强调文字颜色 4 2 6 3" xfId="5412"/>
    <cellStyle name="常规 6 2 2 4 2 4 4" xfId="5413"/>
    <cellStyle name="好_2018版收费统计报表（四团修改） 2 4" xfId="5414"/>
    <cellStyle name="常规 4 5 2 5 8 2" xfId="5415"/>
    <cellStyle name="常规 8 2 2 4 2" xfId="5416"/>
    <cellStyle name="计算 2 5 5 2 2" xfId="5417"/>
    <cellStyle name="汇总 2 2 4 2 3" xfId="5418"/>
    <cellStyle name="常规 4 3 2 3 2 2 3 3 2" xfId="5419"/>
    <cellStyle name="常规 8 3 3 2 2 3" xfId="5420"/>
    <cellStyle name="强调文字颜色 3 2 4 5 2" xfId="5421"/>
    <cellStyle name="强调文字颜色 1 2 3 2 2 2" xfId="5422"/>
    <cellStyle name="着色 5" xfId="5423"/>
    <cellStyle name="常规 7 3 4 2 4 2" xfId="5424"/>
    <cellStyle name="常规 6 3 2 6 6" xfId="5425"/>
    <cellStyle name="注释 2 5 2" xfId="5426"/>
    <cellStyle name="解释性文本 2 3 3 2 2" xfId="5427"/>
    <cellStyle name="常规 3 2 2 2 2 2 3 4" xfId="5428"/>
    <cellStyle name="常规 3 3 3 3 2 5" xfId="5429"/>
    <cellStyle name="强调文字颜色 2 4 4" xfId="5430"/>
    <cellStyle name="常规 9 2 2 3 2 5" xfId="5431"/>
    <cellStyle name="常规 6 2 6 2 2" xfId="5432"/>
    <cellStyle name="输出 2 8 2" xfId="5433"/>
    <cellStyle name="常规 7 2 4 3 4" xfId="5434"/>
    <cellStyle name="常规 8 2 2 3 4 3" xfId="5435"/>
    <cellStyle name="常规 2 3 3 7 2" xfId="5436"/>
    <cellStyle name="常规 4 4 5" xfId="5437"/>
    <cellStyle name="常规 3 6 14 3" xfId="5438"/>
    <cellStyle name="常规 2 2 7 2 7" xfId="5439"/>
    <cellStyle name="常规 2 3 2 2 4 8 2" xfId="5440"/>
    <cellStyle name="强调文字颜色 6 2 3 3" xfId="5441"/>
    <cellStyle name="强调文字颜色 3 2 5 4 4" xfId="5442"/>
    <cellStyle name="常规 6 3 3 2 3 7" xfId="5443"/>
    <cellStyle name="解释性文本 3 2 2" xfId="5444"/>
    <cellStyle name="输出 6 2 2 3" xfId="5445"/>
    <cellStyle name="强调文字颜色 5 2 3 4 4" xfId="5446"/>
    <cellStyle name="常规 4 2 4 2 2 4 6" xfId="5447"/>
    <cellStyle name="常规 5 2 2 2 3 3 2" xfId="5448"/>
    <cellStyle name="常规 6 2 5 2" xfId="5449"/>
    <cellStyle name="常规 3 3 2 2 3 3 3 2 2" xfId="5450"/>
    <cellStyle name="警告文本 2" xfId="5451"/>
    <cellStyle name="常规 4 13 2 4" xfId="5452"/>
    <cellStyle name="强调文字颜色 5 6 3 2" xfId="5453"/>
    <cellStyle name="常规 2 3 4 4 13" xfId="5454"/>
    <cellStyle name="常规 5 4 3 6 3 2" xfId="5455"/>
    <cellStyle name="40% - 强调文字颜色 3 2 2 2 3" xfId="5456"/>
    <cellStyle name="标题 1 2 5 5 3" xfId="5457"/>
    <cellStyle name="差_奉城统计表  4 2 2" xfId="5458"/>
    <cellStyle name="检查单元格 2 5 3 2" xfId="5459"/>
    <cellStyle name="常规 4 3 2 4 2 3 3 2" xfId="5460"/>
    <cellStyle name="常规 4 5 2 4 2 3 4" xfId="5461"/>
    <cellStyle name="常规 5 2 8 2 3 2" xfId="5462"/>
    <cellStyle name="输出 2 6 2 2" xfId="5463"/>
    <cellStyle name="常规 8 2 2 3 2 3 2" xfId="5464"/>
    <cellStyle name="输入 2 4 2 4 2" xfId="5465"/>
    <cellStyle name="常规 2 3 3 5 2 2" xfId="5466"/>
    <cellStyle name="强调文字颜色 4 2 5 2 3 2" xfId="5467"/>
    <cellStyle name="强调文字颜色 6 2 6 7" xfId="5468"/>
    <cellStyle name="常规 8 2 2 2 3 6" xfId="5469"/>
    <cellStyle name="常规 4 2 3 2 5 4 2" xfId="5470"/>
    <cellStyle name="常规 4 2 3 3 5 3" xfId="5471"/>
    <cellStyle name="常规 8 2 2 2 3 5" xfId="5472"/>
    <cellStyle name="计算 5 4 2 2" xfId="5473"/>
    <cellStyle name="常规 2 3 2 6 4" xfId="5474"/>
    <cellStyle name="强调文字颜色 4 3 2 3" xfId="5475"/>
    <cellStyle name="强调文字颜色 4 2 4 5 2" xfId="5476"/>
    <cellStyle name="常规 5 3 2 4 8" xfId="5477"/>
    <cellStyle name="常规 3 3 4 2 6" xfId="5478"/>
    <cellStyle name="常规 4 4 2 11 2" xfId="5479"/>
    <cellStyle name="常规 4 2 3 2 2 2 5" xfId="5480"/>
    <cellStyle name="常规 2 3 6 2 2 3" xfId="5481"/>
    <cellStyle name="常规 8 2 2 2 3 2 2" xfId="5482"/>
    <cellStyle name="输入 2 3 3 3 2" xfId="5483"/>
    <cellStyle name="汇总 5" xfId="5484"/>
    <cellStyle name="强调文字颜色 6 6 5 2" xfId="5485"/>
    <cellStyle name="输出 2 3 5 3" xfId="5486"/>
    <cellStyle name="强调文字颜色 4 2 4 3 2 2" xfId="5487"/>
    <cellStyle name="常规 8 2 2 2 3 2" xfId="5488"/>
    <cellStyle name="输入 2 3 3 3" xfId="5489"/>
    <cellStyle name="强调文字颜色 4 2 4 3 2" xfId="5490"/>
    <cellStyle name="常规 12 3 5 3 2" xfId="5491"/>
    <cellStyle name="常规 4 3 2 2 2 3 2 2 2" xfId="5492"/>
    <cellStyle name="常规 4 3 3 6 5" xfId="5493"/>
    <cellStyle name="检查单元格 4 3 2" xfId="5494"/>
    <cellStyle name="解释性文本 2 3 4" xfId="5495"/>
    <cellStyle name="常规 8 2 2 2 2 6" xfId="5496"/>
    <cellStyle name="常规 4 2 3 2 5 3 2" xfId="5497"/>
    <cellStyle name="常规 4 2 3 3 4 3" xfId="5498"/>
    <cellStyle name="常规 8 2 11" xfId="5499"/>
    <cellStyle name="适中 2 5 4 3 2" xfId="5500"/>
    <cellStyle name="常规 6 5 2 5 3 2" xfId="5501"/>
    <cellStyle name="输出 3 6 2" xfId="5502"/>
    <cellStyle name="常规 4 3 2 4 3 3 3" xfId="5503"/>
    <cellStyle name="常规 8 12 2" xfId="5504"/>
    <cellStyle name="常规 6 3 2 2 3 6" xfId="5505"/>
    <cellStyle name="20% - 强调文字颜色 6 2 7" xfId="5506"/>
    <cellStyle name="常规 8 11 2" xfId="5507"/>
    <cellStyle name="常规 8 11" xfId="5508"/>
    <cellStyle name="常规 5 10 2 2 2" xfId="5509"/>
    <cellStyle name="常规 3 3 2 2 8 2 2" xfId="5510"/>
    <cellStyle name="常规 7_2018版收费统计报表--奉浦1月和2月和发票" xfId="5511"/>
    <cellStyle name="常规 8 6 6 2 3" xfId="5512"/>
    <cellStyle name="输入 2 3 3" xfId="5513"/>
    <cellStyle name="强调文字颜色 5 2 4 2 4 2" xfId="5514"/>
    <cellStyle name="常规 3 2 3 2 15" xfId="5515"/>
    <cellStyle name="常规 4 2 2 2 2 9 2" xfId="5516"/>
    <cellStyle name="常规 7 9 5" xfId="5517"/>
    <cellStyle name="常规 6 3 5 4 2" xfId="5518"/>
    <cellStyle name="常规 9 2 3 2 2" xfId="5519"/>
    <cellStyle name="着色 6" xfId="5520"/>
    <cellStyle name="适中 2 5 4" xfId="5521"/>
    <cellStyle name="输出 4 5 3" xfId="5522"/>
    <cellStyle name="常规 4 3 5 5 6 2" xfId="5523"/>
    <cellStyle name="常规 2 7 3 2 5 2" xfId="5524"/>
    <cellStyle name="常规 2 6 2 2 3 2 3 3" xfId="5525"/>
    <cellStyle name="强调文字颜色 2 2 4 2 4 2" xfId="5526"/>
    <cellStyle name="汇总 2 4 2 3 2" xfId="5527"/>
    <cellStyle name="常规 3 8 2 3" xfId="5528"/>
    <cellStyle name="常规 3 2 5 4 5 2" xfId="5529"/>
    <cellStyle name="警告文本 4 3" xfId="5530"/>
    <cellStyle name="常规 2 3 3 7 3 4" xfId="5531"/>
    <cellStyle name="强调文字颜色 6 2 6 3" xfId="5532"/>
    <cellStyle name="20% - 强调文字颜色 6 2 6 3 3" xfId="5533"/>
    <cellStyle name="常规 5 3 2 2 2 3 3" xfId="5534"/>
    <cellStyle name="常规 2 5 2 2 2 4 3" xfId="5535"/>
    <cellStyle name="常规 4 3 2 4 3 2 4 3 2" xfId="5536"/>
    <cellStyle name="常规 4 7 2 2 2 5 2" xfId="5537"/>
    <cellStyle name="强调文字颜色 1 3 6 2" xfId="5538"/>
    <cellStyle name="常规 7 8 4 3" xfId="5539"/>
    <cellStyle name="强调文字颜色 4 6 2 4" xfId="5540"/>
    <cellStyle name="常规 2 5 3 2 3" xfId="5541"/>
    <cellStyle name="常规 3 4 7 4" xfId="5542"/>
    <cellStyle name="常规 4 4 2 2" xfId="5543"/>
    <cellStyle name="常规 7 8 3" xfId="5544"/>
    <cellStyle name="强调文字颜色 4 2 5 7 2" xfId="5545"/>
    <cellStyle name="强调文字颜色 4 4 4 3" xfId="5546"/>
    <cellStyle name="差_金海社区统计报表 2 2 2 2" xfId="5547"/>
    <cellStyle name="常规 3 3 2 7 2 4" xfId="5548"/>
    <cellStyle name="常规 3 13 3 2 3" xfId="5549"/>
    <cellStyle name="强调文字颜色 5 4 2 4 2" xfId="5550"/>
    <cellStyle name="好_2018年增税填开明细表（金汇）" xfId="5551"/>
    <cellStyle name="常规 4 3 2 3 3 4 2 2" xfId="5552"/>
    <cellStyle name="常规 4 9 9 2" xfId="5553"/>
    <cellStyle name="常规 3 3 2 2 3 6" xfId="5554"/>
    <cellStyle name="常规 7 6 5 3" xfId="5555"/>
    <cellStyle name="常规 7 2 3 3 4" xfId="5556"/>
    <cellStyle name="常规 7 6 5 2 3" xfId="5557"/>
    <cellStyle name="常规 4 2 9 3 2 4" xfId="5558"/>
    <cellStyle name="常规 3 2 3 2 5 2 4" xfId="5559"/>
    <cellStyle name="检查单元格 2 7 3" xfId="5560"/>
    <cellStyle name="常规 3 4 3 3 3 3" xfId="5561"/>
    <cellStyle name="常规 5 5 3 10 2" xfId="5562"/>
    <cellStyle name="常规 7 6 4 6" xfId="5563"/>
    <cellStyle name="常规 4 5 2 9 3" xfId="5564"/>
    <cellStyle name="强调文字颜色 1 7 6 4" xfId="5565"/>
    <cellStyle name="常规 4 3 3 3 2 2 2" xfId="5566"/>
    <cellStyle name="常规 7 6 4 4 2" xfId="5567"/>
    <cellStyle name="常规 7 6 4 4" xfId="5568"/>
    <cellStyle name="好_青村统计表 8 2 3" xfId="5569"/>
    <cellStyle name="常规 7 6 4 3 2" xfId="5570"/>
    <cellStyle name="常规 3 2 2 7 2 4" xfId="5571"/>
    <cellStyle name="常规 7 6 4 3" xfId="5572"/>
    <cellStyle name="强调文字颜色 4 7 5 4" xfId="5573"/>
    <cellStyle name="常规 9 2 3 2 4 3" xfId="5574"/>
    <cellStyle name="强调文字颜色 4 4 2 3 3" xfId="5575"/>
    <cellStyle name="强调文字颜色 4 2 5 5 2 3" xfId="5576"/>
    <cellStyle name="常规 4 3 3 2 3 2 4 4 2" xfId="5577"/>
    <cellStyle name="常规 7 6 4 2 3" xfId="5578"/>
    <cellStyle name="计算 6 4" xfId="5579"/>
    <cellStyle name="链接单元格 6 3 2 2" xfId="5580"/>
    <cellStyle name="常规 4 5 2 4 2 3" xfId="5581"/>
    <cellStyle name="强调文字颜色 2 2 3 4 2 2" xfId="5582"/>
    <cellStyle name="60% - 强调文字颜色 6 5 2 2 2" xfId="5583"/>
    <cellStyle name="常规 2 5 5 9" xfId="5584"/>
    <cellStyle name="链接单元格 2 4 7" xfId="5585"/>
    <cellStyle name="常规 5 4 5 2 4" xfId="5586"/>
    <cellStyle name="强调文字颜色 6 4 3" xfId="5587"/>
    <cellStyle name="强调文字颜色 5 2 2 2" xfId="5588"/>
    <cellStyle name="强调文字颜色 2 2 3 5 2 2" xfId="5589"/>
    <cellStyle name="常规 7 6 3 7" xfId="5590"/>
    <cellStyle name="常规 4 5 2 8 4" xfId="5591"/>
    <cellStyle name="常规 7 6 3 6 2" xfId="5592"/>
    <cellStyle name="常规 7 6 3 5 2" xfId="5593"/>
    <cellStyle name="常规 7 6 3 3 4" xfId="5594"/>
    <cellStyle name="好_青村统计表 7 2 4" xfId="5595"/>
    <cellStyle name="常规 7 6 3 3 3" xfId="5596"/>
    <cellStyle name="常规 4 3 3 2 3 2 3 5 2" xfId="5597"/>
    <cellStyle name="好_海湾镇统计表 2 7 3" xfId="5598"/>
    <cellStyle name="强调文字颜色 6 2 5 5 3" xfId="5599"/>
    <cellStyle name="适中 2 6 2 3" xfId="5600"/>
    <cellStyle name="解释性文本 2 5 3 2" xfId="5601"/>
    <cellStyle name="常规 4 9 5 4" xfId="5602"/>
    <cellStyle name="常规 7 6 2 5 2" xfId="5603"/>
    <cellStyle name="常规 4 5 2 7 2" xfId="5604"/>
    <cellStyle name="强调文字颜色 1 7 4 3" xfId="5605"/>
    <cellStyle name="常规 7 6 2 5" xfId="5606"/>
    <cellStyle name="常规 7 3 3 3 5" xfId="5607"/>
    <cellStyle name="常规 7 6 2 4 2 2" xfId="5608"/>
    <cellStyle name="常规 7 3 3 3 4" xfId="5609"/>
    <cellStyle name="常规 3 3 3 2 3 6" xfId="5610"/>
    <cellStyle name="常规 8 6 5 3" xfId="5611"/>
    <cellStyle name="好_海湾镇统计表 9 2" xfId="5612"/>
    <cellStyle name="常规 7 3 2 4 4" xfId="5613"/>
    <cellStyle name="常规 4 3 2 2 4 2 5 2" xfId="5614"/>
    <cellStyle name="常规 4 5 3 2 3 4" xfId="5615"/>
    <cellStyle name="注释 2 3 3 5" xfId="5616"/>
    <cellStyle name="常规 4 3 4 2 3 2 2 2 2" xfId="5617"/>
    <cellStyle name="常规 7 5 3 3 2" xfId="5618"/>
    <cellStyle name="好_海湾镇统计表 7 3" xfId="5619"/>
    <cellStyle name="强调文字颜色 6 2 2 3 3 3" xfId="5620"/>
    <cellStyle name="常规 2 7 5 2" xfId="5621"/>
    <cellStyle name="常规 6 3 2 2 5 3 2" xfId="5622"/>
    <cellStyle name="常规 5 3 2 3 9 2" xfId="5623"/>
    <cellStyle name="常规 4 6 4 7" xfId="5624"/>
    <cellStyle name="常规 4 4 5 2 2 3 2" xfId="5625"/>
    <cellStyle name="常规 3 2 13 2 2" xfId="5626"/>
    <cellStyle name="强调文字颜色 4 2 4 4 4" xfId="5627"/>
    <cellStyle name="检查单元格 2 4 2 3 2" xfId="5628"/>
    <cellStyle name="常规 8 2 2 2 4 4" xfId="5629"/>
    <cellStyle name="常规 5 7 3 2 4" xfId="5630"/>
    <cellStyle name="强调文字颜色 3 2 6 4 2 2" xfId="5631"/>
    <cellStyle name="常规 3 2 2 2 4 2 2 5" xfId="5632"/>
    <cellStyle name="常规 3 4 6" xfId="5633"/>
    <cellStyle name="强调文字颜色 5 7 3 3" xfId="5634"/>
    <cellStyle name="常规 7 6 2 2 4 2" xfId="5635"/>
    <cellStyle name="常规 2 4 2 7 2" xfId="5636"/>
    <cellStyle name="常规 9 4 3 2 4 2" xfId="5637"/>
    <cellStyle name="检查单元格 2 3 3 4" xfId="5638"/>
    <cellStyle name="强调文字颜色 3 2 6 6" xfId="5639"/>
    <cellStyle name="强调文字颜色 1 2 4 3 2 2" xfId="5640"/>
    <cellStyle name="强调文字颜色 1 2 3 4 3" xfId="5641"/>
    <cellStyle name="检查单元格 6 4 2" xfId="5642"/>
    <cellStyle name="强调文字颜色 2 2 2 7" xfId="5643"/>
    <cellStyle name="常规 5 4 4 6" xfId="5644"/>
    <cellStyle name="常规 7 6 2 2 4" xfId="5645"/>
    <cellStyle name="常规 7 6 10" xfId="5646"/>
    <cellStyle name="常规 7 5 9" xfId="5647"/>
    <cellStyle name="常规 7 5 3 7" xfId="5648"/>
    <cellStyle name="常规 7 5 3 6 2" xfId="5649"/>
    <cellStyle name="常规 3 3 3 5 5" xfId="5650"/>
    <cellStyle name="常规 7 5 3 5 2" xfId="5651"/>
    <cellStyle name="强调文字颜色 6 5 2 2 3" xfId="5652"/>
    <cellStyle name="常规 3 3 3 5 2 3 3" xfId="5653"/>
    <cellStyle name="常规 7 5 3" xfId="5654"/>
    <cellStyle name="常规 4 2 2 4 2 2 3 4 2" xfId="5655"/>
    <cellStyle name="常规 2 5 4 2 8" xfId="5656"/>
    <cellStyle name="强调文字颜色 3 4 2 4 2" xfId="5657"/>
    <cellStyle name="常规 9 2 2 2 4 3 2" xfId="5658"/>
    <cellStyle name="强调文字颜色 1 6 2 2" xfId="5659"/>
    <cellStyle name="常规 3 2 4 3 3 9" xfId="5660"/>
    <cellStyle name="计算 7 3 3" xfId="5661"/>
    <cellStyle name="常规 7 4 2 9" xfId="5662"/>
    <cellStyle name="汇总 3 3 3" xfId="5663"/>
    <cellStyle name="常规 7 5 2 5" xfId="5664"/>
    <cellStyle name="常规 3 3 3 4 3 3 3 2" xfId="5665"/>
    <cellStyle name="常规 3 3 2 2 13 2" xfId="5666"/>
    <cellStyle name="强调文字颜色 6 7 9" xfId="5667"/>
    <cellStyle name="常规 7 4 6 8" xfId="5668"/>
    <cellStyle name="好_青村统计表 2 2 2" xfId="5669"/>
    <cellStyle name="常规 5 3 2 4 3 2 2" xfId="5670"/>
    <cellStyle name="常规 7 4 6" xfId="5671"/>
    <cellStyle name="注释 7 3" xfId="5672"/>
    <cellStyle name="常规 3 2 3 5 6 2" xfId="5673"/>
    <cellStyle name="常规 6 6 10" xfId="5674"/>
    <cellStyle name="常规 4 3 3 4 11" xfId="5675"/>
    <cellStyle name="常规 7 4 5 8" xfId="5676"/>
    <cellStyle name="常规 7 4 5 5 3" xfId="5677"/>
    <cellStyle name="强调文字颜色 6 7 6 2 4" xfId="5678"/>
    <cellStyle name="常规 6 3 2 3 4 5" xfId="5679"/>
    <cellStyle name="常规 5 9 3 2 2 2" xfId="5680"/>
    <cellStyle name="常规 7 4 5 4 3" xfId="5681"/>
    <cellStyle name="常规 4 3 2 3 3 2 2 2 2" xfId="5682"/>
    <cellStyle name="计算 4 2 4" xfId="5683"/>
    <cellStyle name="常规 4 2 7 3 3 3" xfId="5684"/>
    <cellStyle name="好 6 7 2" xfId="5685"/>
    <cellStyle name="好_金海社区统计报表 7 2 2" xfId="5686"/>
    <cellStyle name="注释 7 2 3" xfId="5687"/>
    <cellStyle name="强调文字颜色 4 2 3 4" xfId="5688"/>
    <cellStyle name="强调文字颜色 4 2 3 6 3" xfId="5689"/>
    <cellStyle name="常规 4 6 4 12" xfId="5690"/>
    <cellStyle name="汇总 7 2 4" xfId="5691"/>
    <cellStyle name="常规 4 6 3 4 2 2" xfId="5692"/>
    <cellStyle name="解释性文本 2 7 2" xfId="5693"/>
    <cellStyle name="注释 5 6" xfId="5694"/>
    <cellStyle name="常规 3 2 3 5 4 5" xfId="5695"/>
    <cellStyle name="常规 4 10 2 2 4" xfId="5696"/>
    <cellStyle name="常规 6 2 6 4 3 2" xfId="5697"/>
    <cellStyle name="常规 5 2 5 4 2 2" xfId="5698"/>
    <cellStyle name="强调文字颜色 1 7 4 2" xfId="5699"/>
    <cellStyle name="常规 4 3 4 4 4 4" xfId="5700"/>
    <cellStyle name="注释 7 2 2 2" xfId="5701"/>
    <cellStyle name="强调文字颜色 3 6 6 3" xfId="5702"/>
    <cellStyle name="常规 2 3 3 5 2 3 3 2" xfId="5703"/>
    <cellStyle name="常规 7 4 4 6 2" xfId="5704"/>
    <cellStyle name="常规 7 4 4 5 2" xfId="5705"/>
    <cellStyle name="汇总 6 5 4" xfId="5706"/>
    <cellStyle name="强调文字颜色 6 7 5 2 3" xfId="5707"/>
    <cellStyle name="强调文字颜色 4 2 2 6 2" xfId="5708"/>
    <cellStyle name="常规 7 4 4 5" xfId="5709"/>
    <cellStyle name="好 2 2 4 3 2" xfId="5710"/>
    <cellStyle name="常规 5 4 2 3 11" xfId="5711"/>
    <cellStyle name="常规 3 4 2 3 3 2 4" xfId="5712"/>
    <cellStyle name="常规 4 5 8 2 2" xfId="5713"/>
    <cellStyle name="常规 9 4" xfId="5714"/>
    <cellStyle name="常规 2 5 7 2 2 3" xfId="5715"/>
    <cellStyle name="强调文字颜色 5 2 6 4 4" xfId="5716"/>
    <cellStyle name="强调文字颜色 1 4 3 3" xfId="5717"/>
    <cellStyle name="常规 9 2 2 2 2 4 3" xfId="5718"/>
    <cellStyle name="常规 4 4 2 8 2" xfId="5719"/>
    <cellStyle name="常规 5 2 5 3 3 2 2" xfId="5720"/>
    <cellStyle name="常规 4 3 3 4 2 2 3 2" xfId="5721"/>
    <cellStyle name="常规 7 4 4 4 3" xfId="5722"/>
    <cellStyle name="强调文字颜色 4 2 2 5 3" xfId="5723"/>
    <cellStyle name="常规 7 4 4 4 2" xfId="5724"/>
    <cellStyle name="常规 5 4 2 3 10 2" xfId="5725"/>
    <cellStyle name="强调文字颜色 4 2 2 5 2" xfId="5726"/>
    <cellStyle name="常规 7 4 4 4" xfId="5727"/>
    <cellStyle name="强调文字颜色 4 2 2 5" xfId="5728"/>
    <cellStyle name="强调文字颜色 4 2 3 5 4" xfId="5729"/>
    <cellStyle name="常规 3 4 2 3 3 2 3" xfId="5730"/>
    <cellStyle name="常规 5 4 2 3 10" xfId="5731"/>
    <cellStyle name="常规 6 2 2 2 3 5 2 2" xfId="5732"/>
    <cellStyle name="常规 6 3 2 3 2 3 5" xfId="5733"/>
    <cellStyle name="常规 5 8 6 3 2" xfId="5734"/>
    <cellStyle name="常规 4 3 3 4 2 5 2" xfId="5735"/>
    <cellStyle name="汇总 5 5 4" xfId="5736"/>
    <cellStyle name="强调文字颜色 6 7 4 2 3" xfId="5737"/>
    <cellStyle name="常规 7 4 3 4" xfId="5738"/>
    <cellStyle name="常规 4 3 4 2 3 9" xfId="5739"/>
    <cellStyle name="常规 7 4 3 3 6" xfId="5740"/>
    <cellStyle name="常规 6 10 2 2" xfId="5741"/>
    <cellStyle name="强调文字颜色 4 2 5 4 2 2" xfId="5742"/>
    <cellStyle name="常规 4 4 5 2 3 7" xfId="5743"/>
    <cellStyle name="常规 7 4 3 3 5 2" xfId="5744"/>
    <cellStyle name="常规 4 2 4 2 3 4" xfId="5745"/>
    <cellStyle name="常规 3 2 3 5 2 3 2" xfId="5746"/>
    <cellStyle name="常规 3 2 3 2 8 2" xfId="5747"/>
    <cellStyle name="常规 4 6 6 3 4" xfId="5748"/>
    <cellStyle name="汇总 2 3 2 4 2" xfId="5749"/>
    <cellStyle name="注释 2 6 2 3 3" xfId="5750"/>
    <cellStyle name="好 4 7" xfId="5751"/>
    <cellStyle name="常规 4 2 7 7 2" xfId="5752"/>
    <cellStyle name="强调文字颜色 2 6 4 3 2" xfId="5753"/>
    <cellStyle name="常规 5 8 6 2 2" xfId="5754"/>
    <cellStyle name="常规 7 4 3 2 7" xfId="5755"/>
    <cellStyle name="常规 4 9 5 2 2" xfId="5756"/>
    <cellStyle name="常规 7 4 3 2 6" xfId="5757"/>
    <cellStyle name="常规 6 2 2 2 3 8" xfId="5758"/>
    <cellStyle name="好_奉浦统计表 4 2 3" xfId="5759"/>
    <cellStyle name="常规 7 4 3 2 5 2" xfId="5760"/>
    <cellStyle name="好_四团统计表 3" xfId="5761"/>
    <cellStyle name="常规 6 2 2 2 3 7" xfId="5762"/>
    <cellStyle name="好_奉浦统计表 4 2 2" xfId="5763"/>
    <cellStyle name="常规 4 3 9 3 5 2" xfId="5764"/>
    <cellStyle name="输出 2 2 3 3" xfId="5765"/>
    <cellStyle name="常规 3 3 4 2 2 7 2" xfId="5766"/>
    <cellStyle name="常规 7 4 3 2 5" xfId="5767"/>
    <cellStyle name="强调文字颜色 5 2 9 4" xfId="5768"/>
    <cellStyle name="常规 7 4 3 2 4 2" xfId="5769"/>
    <cellStyle name="强调文字颜色 5 2 9 3 2" xfId="5770"/>
    <cellStyle name="常规 3 3 4 2 2 6 2" xfId="5771"/>
    <cellStyle name="输出 2 2 2 3" xfId="5772"/>
    <cellStyle name="常规 4 3 2 4 2 2 3 5" xfId="5773"/>
    <cellStyle name="强调文字颜色 3 4 2 3 2" xfId="5774"/>
    <cellStyle name="常规 9 2 2 2 4 2 2" xfId="5775"/>
    <cellStyle name="常规 6 6 4 2 2" xfId="5776"/>
    <cellStyle name="常规 8 2 7 3 2" xfId="5777"/>
    <cellStyle name="好_2018版收费统计报表（四团） 3 2 3" xfId="5778"/>
    <cellStyle name="常规 7 4 2 5 2" xfId="5779"/>
    <cellStyle name="常规 4 3 4 6 5" xfId="5780"/>
    <cellStyle name="常规 3 3 2 4 2 2" xfId="5781"/>
    <cellStyle name="检查单元格 5 6" xfId="5782"/>
    <cellStyle name="好 2 3" xfId="5783"/>
    <cellStyle name="常规 6 2 2 4 6" xfId="5784"/>
    <cellStyle name="常规 2 7 3 2 2 3" xfId="5785"/>
    <cellStyle name="常规 5 4 7 3 3" xfId="5786"/>
    <cellStyle name="检查单元格 6 7 4" xfId="5787"/>
    <cellStyle name="常规 7 4 2 4 3 2" xfId="5788"/>
    <cellStyle name="链接单元格 2 6 3 3" xfId="5789"/>
    <cellStyle name="常规 4 3 2 4 3 3 2" xfId="5790"/>
    <cellStyle name="常规 5 2 9 2 2" xfId="5791"/>
    <cellStyle name="常规 5 5 2 11" xfId="5792"/>
    <cellStyle name="汇总 3 6 2" xfId="5793"/>
    <cellStyle name="常规 7 2 2 6 4" xfId="5794"/>
    <cellStyle name="常规 5 2 13 2" xfId="5795"/>
    <cellStyle name="常规 3 2 3 5 11" xfId="5796"/>
    <cellStyle name="常规 4 3 2 2 3 4 7" xfId="5797"/>
    <cellStyle name="常规 2 4 4 2 8 2" xfId="5798"/>
    <cellStyle name="好 3 3 4" xfId="5799"/>
    <cellStyle name="常规 6 3 4 8" xfId="5800"/>
    <cellStyle name="强调文字颜色 3 7 2" xfId="5801"/>
    <cellStyle name="常规 4 6 2 4 7 2" xfId="5802"/>
    <cellStyle name="常规 7 4 2 3 2 2" xfId="5803"/>
    <cellStyle name="常规 7 4 2 2 6 2" xfId="5804"/>
    <cellStyle name="好_2018版收费统计报表 2 2" xfId="5805"/>
    <cellStyle name="常规 7 4 2 2 4 3" xfId="5806"/>
    <cellStyle name="常规 4 5 5 2 5" xfId="5807"/>
    <cellStyle name="汇总 4 2 4" xfId="5808"/>
    <cellStyle name="好 3 6 2" xfId="5809"/>
    <cellStyle name="常规 3 11 3 2 3" xfId="5810"/>
    <cellStyle name="常规 3 3 4 2 2 4 3 2" xfId="5811"/>
    <cellStyle name="解释性文本 2 3 5 2 2" xfId="5812"/>
    <cellStyle name="注释 4 5 2" xfId="5813"/>
    <cellStyle name="强调文字颜色 1 2 7 4" xfId="5814"/>
    <cellStyle name="常规 2 3 7 2 5" xfId="5815"/>
    <cellStyle name="常规 4 3 2 3 3 6 2" xfId="5816"/>
    <cellStyle name="常规 8 2 2 2 3" xfId="5817"/>
    <cellStyle name="常规 5 9 3 3 4" xfId="5818"/>
    <cellStyle name="常规 4 4 4 2 2 4 2" xfId="5819"/>
    <cellStyle name="注释 6 4 2 3" xfId="5820"/>
    <cellStyle name="强调文字颜色 3 7 10" xfId="5821"/>
    <cellStyle name="常规 7 3 7 2 3" xfId="5822"/>
    <cellStyle name="常规 4 2 2 2 5 2" xfId="5823"/>
    <cellStyle name="警告文本 2 6 3 2" xfId="5824"/>
    <cellStyle name="常规 8 4 2 3 2 2" xfId="5825"/>
    <cellStyle name="常规 7 6 3 5 3" xfId="5826"/>
    <cellStyle name="常规 5 11" xfId="5827"/>
    <cellStyle name="40% - 强调文字颜色 1 2 5 3 2 2" xfId="5828"/>
    <cellStyle name="常规 4 2 3 4 4" xfId="5829"/>
    <cellStyle name="计算 2 13 2" xfId="5830"/>
    <cellStyle name="常规 6 2 3 3 4" xfId="5831"/>
    <cellStyle name="常规 3 2 2 2 3 6" xfId="5832"/>
    <cellStyle name="计算 2 6 6 2" xfId="5833"/>
    <cellStyle name="常规 8 3 3 4" xfId="5834"/>
    <cellStyle name="强调文字颜色 4 2 2 3 3" xfId="5835"/>
    <cellStyle name="强调文字颜色 4 2 3 5 2 3" xfId="5836"/>
    <cellStyle name="常规 3 3 3 10 4" xfId="5837"/>
    <cellStyle name="常规 7 3 7 2 2" xfId="5838"/>
    <cellStyle name="常规 3 10 2 3 2" xfId="5839"/>
    <cellStyle name="常规 7 3 6 5 3" xfId="5840"/>
    <cellStyle name="强调文字颜色 3 2 2 2 5" xfId="5841"/>
    <cellStyle name="警告文本 5" xfId="5842"/>
    <cellStyle name="常规 2 3 4 4 3 2 2 2" xfId="5843"/>
    <cellStyle name="常规 9 2 2 3 4 2 2" xfId="5844"/>
    <cellStyle name="强调文字颜色 3 5 2 3 2" xfId="5845"/>
    <cellStyle name="常规 6 7 3" xfId="5846"/>
    <cellStyle name="常规 4 3 4 6 4 2" xfId="5847"/>
    <cellStyle name="常规 5 5 2 10 2" xfId="5848"/>
    <cellStyle name="链接单元格 2 6 3 2 2" xfId="5849"/>
    <cellStyle name="常规 7 3 6 2 2" xfId="5850"/>
    <cellStyle name="常规 7 3 5 3" xfId="5851"/>
    <cellStyle name="好_金海社区统计报表 6 2 2" xfId="5852"/>
    <cellStyle name="注释 6 2 3" xfId="5853"/>
    <cellStyle name="常规 7 3 4 7" xfId="5854"/>
    <cellStyle name="常规 9 4 3 2 4 2 2" xfId="5855"/>
    <cellStyle name="检查单元格 2 3 3 4 2" xfId="5856"/>
    <cellStyle name="强调文字颜色 3 2 2 3 2" xfId="5857"/>
    <cellStyle name="强调文字颜色 6 2 3 5 3 2" xfId="5858"/>
    <cellStyle name="常规 7 3 4 6 2" xfId="5859"/>
    <cellStyle name="输入 5 5 3" xfId="5860"/>
    <cellStyle name="常规 4 2 4 7 3 3" xfId="5861"/>
    <cellStyle name="常规 4 2 3 2 6 2" xfId="5862"/>
    <cellStyle name="常规 4 6 5 10 2" xfId="5863"/>
    <cellStyle name="常规 8 4 3 3 3 2" xfId="5864"/>
    <cellStyle name="计算 6 4 3" xfId="5865"/>
    <cellStyle name="常规 3 3 4 2 2 5 4" xfId="5866"/>
    <cellStyle name="常规 2 4 2 2 3 3 2 3" xfId="5867"/>
    <cellStyle name="注释 4 6 2 2" xfId="5868"/>
    <cellStyle name="常规 4 6 5 10" xfId="5869"/>
    <cellStyle name="常规 7 3 4 5 2" xfId="5870"/>
    <cellStyle name="常规 7 3 4 5" xfId="5871"/>
    <cellStyle name="好 2 2 3 3 2" xfId="5872"/>
    <cellStyle name="常规 6 2 3 2 2 2 3 3 2" xfId="5873"/>
    <cellStyle name="常规 2 3 9 2 2 3" xfId="5874"/>
    <cellStyle name="常规 3 9 2 6" xfId="5875"/>
    <cellStyle name="常规 7 3 4 3 5" xfId="5876"/>
    <cellStyle name="常规 7 3 4 3 4" xfId="5877"/>
    <cellStyle name="着色 5 4 2" xfId="5878"/>
    <cellStyle name="好_2018版收费统计报表（四团修改） 3 5" xfId="5879"/>
    <cellStyle name="常规 4 2 4 3 2 4" xfId="5880"/>
    <cellStyle name="常规 3 2 3 5 3 2 2" xfId="5881"/>
    <cellStyle name="常规 5 2 2 2 2 7 3" xfId="5882"/>
    <cellStyle name="常规 5 2 3 2 6" xfId="5883"/>
    <cellStyle name="常规 6 2 5 2 2 5 2" xfId="5884"/>
    <cellStyle name="检查单元格 2 4 3 4" xfId="5885"/>
    <cellStyle name="好_2018版收费统计报表--奉浦1月和2月和发票 5 2 4" xfId="5886"/>
    <cellStyle name="强调文字颜色 3 4 3 3 3" xfId="5887"/>
    <cellStyle name="常规 4 5 2 2 5 2 2" xfId="5888"/>
    <cellStyle name="常规 7 3 4 3 3 2" xfId="5889"/>
    <cellStyle name="汇总 3 7 3" xfId="5890"/>
    <cellStyle name="强调文字颜色 6 3 2 5" xfId="5891"/>
    <cellStyle name="注释 4 2 2 3" xfId="5892"/>
    <cellStyle name="强调文字颜色 1 2 4 4 3" xfId="5893"/>
    <cellStyle name="计算 2 4 7" xfId="5894"/>
    <cellStyle name="常规 4 3 2 5 2 5 2" xfId="5895"/>
    <cellStyle name="常规 2 7 2 3 3 2" xfId="5896"/>
    <cellStyle name="常规 7 3 4 3 3" xfId="5897"/>
    <cellStyle name="常规 4 9 6 3 2" xfId="5898"/>
    <cellStyle name="强调文字颜色 6 2 3 5" xfId="5899"/>
    <cellStyle name="汇总 2 8 3" xfId="5900"/>
    <cellStyle name="好_金海社区统计报表 2 4 2" xfId="5901"/>
    <cellStyle name="常规 6 5 6 2 2" xfId="5902"/>
    <cellStyle name="常规 3 2 3 2 3 5" xfId="5903"/>
    <cellStyle name="注释 2 4 3" xfId="5904"/>
    <cellStyle name="强调文字颜色 3 3 4 3 2" xfId="5905"/>
    <cellStyle name="好_各街道镇下发统计表17年(1) 2 2" xfId="5906"/>
    <cellStyle name="常规 7 3 3 7" xfId="5907"/>
    <cellStyle name="常规 7 3 3 4 6" xfId="5908"/>
    <cellStyle name="好 6 5" xfId="5909"/>
    <cellStyle name="常规 7 3 3 4 4 2" xfId="5910"/>
    <cellStyle name="常规 3 6 7 2 4" xfId="5911"/>
    <cellStyle name="常规 8 6 9 2" xfId="5912"/>
    <cellStyle name="常规 9 3 2 2 3" xfId="5913"/>
    <cellStyle name="输出 2 6 6 2" xfId="5914"/>
    <cellStyle name="常规 3 5 2 3 11" xfId="5915"/>
    <cellStyle name="强调文字颜色 4 2 3 2" xfId="5916"/>
    <cellStyle name="强调文字颜色 2 2 2 5 3 2" xfId="5917"/>
    <cellStyle name="常规 4 2 3 2 5 3 4" xfId="5918"/>
    <cellStyle name="强调文字颜色 1 7 6 2 3" xfId="5919"/>
    <cellStyle name="常规 2 4 5 5 2" xfId="5920"/>
    <cellStyle name="输入 4 3 4 2" xfId="5921"/>
    <cellStyle name="常规 4 3 10 2 3" xfId="5922"/>
    <cellStyle name="好_2018版收费统计报表（四团修改） 4 3 2" xfId="5923"/>
    <cellStyle name="常规 3 3 3 2 4 5 2" xfId="5924"/>
    <cellStyle name="常规 8 6 6 2 2" xfId="5925"/>
    <cellStyle name="好 5 5" xfId="5926"/>
    <cellStyle name="常规 7 3 3 4 3 2" xfId="5927"/>
    <cellStyle name="强调文字颜色 4 2 2 2" xfId="5928"/>
    <cellStyle name="输出 2 6 5 2" xfId="5929"/>
    <cellStyle name="常规 7 3 3 3 8" xfId="5930"/>
    <cellStyle name="常规 7 3 3 3 7" xfId="5931"/>
    <cellStyle name="好_Xl0000153 3 4 2" xfId="5932"/>
    <cellStyle name="常规 6 2 2 2 5 2" xfId="5933"/>
    <cellStyle name="常规 7 3 3 2 7" xfId="5934"/>
    <cellStyle name="常规 7 3 3 2 6 2" xfId="5935"/>
    <cellStyle name="常规 5 2 5 13" xfId="5936"/>
    <cellStyle name="强调文字颜色 4 4 3 2" xfId="5937"/>
    <cellStyle name="常规 4 4 2 6 9" xfId="5938"/>
    <cellStyle name="常规 2 5 2 2 2 2 2 3" xfId="5939"/>
    <cellStyle name="常规 3 3 3 2 2 6" xfId="5940"/>
    <cellStyle name="常规 8 6 4 3" xfId="5941"/>
    <cellStyle name="常规 7 3 2 7" xfId="5942"/>
    <cellStyle name="注释 2 4 2 5 2 3" xfId="5943"/>
    <cellStyle name="常规 7 3 2 4 6" xfId="5944"/>
    <cellStyle name="常规 7 3 2 3 7" xfId="5945"/>
    <cellStyle name="常规 4 8 4 3 2" xfId="5946"/>
    <cellStyle name="常规 7 3 2 3 6" xfId="5947"/>
    <cellStyle name="常规 4 3 2 2 4 2 4 4" xfId="5948"/>
    <cellStyle name="常规 4 3 2 2 4 2 3 4" xfId="5949"/>
    <cellStyle name="强调文字颜色 5 5 3 3 2" xfId="5950"/>
    <cellStyle name="常规 7 3 2 2 5 2" xfId="5951"/>
    <cellStyle name="解释性文本 3 4 2 2" xfId="5952"/>
    <cellStyle name="常规 6 2 5 3 2 4 4" xfId="5953"/>
    <cellStyle name="常规 9 5 2 4 3 2" xfId="5954"/>
    <cellStyle name="常规 5 3 3 4 6 2" xfId="5955"/>
    <cellStyle name="解释性文本 2 2 4" xfId="5956"/>
    <cellStyle name="常规 7 3 2 10" xfId="5957"/>
    <cellStyle name="常规 6 6 5 4" xfId="5958"/>
    <cellStyle name="强调文字颜色 3 4 3 5" xfId="5959"/>
    <cellStyle name="常规 7 2 7 2 2" xfId="5960"/>
    <cellStyle name="输入 6 4 2 2" xfId="5961"/>
    <cellStyle name="注释 7 6 2 4" xfId="5962"/>
    <cellStyle name="常规 2 7 3 2 2 2 2" xfId="5963"/>
    <cellStyle name="常规 5 4 7 3 2 2" xfId="5964"/>
    <cellStyle name="常规 3 2 2 6 9" xfId="5965"/>
    <cellStyle name="常规 6 2 2 4 5 2" xfId="5966"/>
    <cellStyle name="好 2 2 2" xfId="5967"/>
    <cellStyle name="常规 7 2 6 6" xfId="5968"/>
    <cellStyle name="常规 7 2 6 4" xfId="5969"/>
    <cellStyle name="注释 5 3 4" xfId="5970"/>
    <cellStyle name="常规 7 2 6 3 2" xfId="5971"/>
    <cellStyle name="好_金海社区统计报表 5 3 2" xfId="5972"/>
    <cellStyle name="常规 4 4 2 3 2 4 2 2" xfId="5973"/>
    <cellStyle name="注释 5 3 3" xfId="5974"/>
    <cellStyle name="常规 5 4 7 2 3 2" xfId="5975"/>
    <cellStyle name="强调文字颜色 2 2 5 3 3 2" xfId="5976"/>
    <cellStyle name="好_青村统计表 5 3 2" xfId="5977"/>
    <cellStyle name="常规 4 2 3 3 2 6 2" xfId="5978"/>
    <cellStyle name="常规 4 5 4 3 3 3" xfId="5979"/>
    <cellStyle name="好_四团统计表 2 3 2" xfId="5980"/>
    <cellStyle name="常规 7 2 6 2 2" xfId="5981"/>
    <cellStyle name="常规 4 3 12 4 2" xfId="5982"/>
    <cellStyle name="常规 3 3 4 5 2 2 4" xfId="5983"/>
    <cellStyle name="常规 5 3 2 3 5 2" xfId="5984"/>
    <cellStyle name="常规 2 3 6 2 8" xfId="5985"/>
    <cellStyle name="好_四团统计表 7 2 4" xfId="5986"/>
    <cellStyle name="强调文字颜色 2 2 7 2 2" xfId="5987"/>
    <cellStyle name="强调文字颜色 4 2 10 2 2" xfId="5988"/>
    <cellStyle name="常规 2 3 7 6" xfId="5989"/>
    <cellStyle name="常规 2 4 2 2 5" xfId="5990"/>
    <cellStyle name="输出 2 3 5 2 2" xfId="5991"/>
    <cellStyle name="常规 5 2 3 3 2" xfId="5992"/>
    <cellStyle name="常规 4 6 5 3 2" xfId="5993"/>
    <cellStyle name="强调文字颜色 1 4 3 4 2" xfId="5994"/>
    <cellStyle name="强调文字颜色 5 2 6 5" xfId="5995"/>
    <cellStyle name="常规 8 2 2 3 3 2 3" xfId="5996"/>
    <cellStyle name="常规 2 3 4 2 5 4" xfId="5997"/>
    <cellStyle name="常规 4 3 2 2 2 3 4 5" xfId="5998"/>
    <cellStyle name="常规 2 3 2 7 7" xfId="5999"/>
    <cellStyle name="常规 3 4 2 6 3 3 2" xfId="6000"/>
    <cellStyle name="强调文字颜色 4 2 2 2 2 2" xfId="6001"/>
    <cellStyle name="强调文字颜色 4 2 5 3 2 3" xfId="6002"/>
    <cellStyle name="常规 4 3 2 4 2 5 4 2" xfId="6003"/>
    <cellStyle name="常规 6 6 2 3 2" xfId="6004"/>
    <cellStyle name="输出 2 8 3 2" xfId="6005"/>
    <cellStyle name="强调文字颜色 5 2 6" xfId="6006"/>
    <cellStyle name="常规 6 2 4 3 7 2" xfId="6007"/>
    <cellStyle name="常规 5 4 2" xfId="6008"/>
    <cellStyle name="注释 5 3 2" xfId="6009"/>
    <cellStyle name="强调文字颜色 1 3 5 4" xfId="6010"/>
    <cellStyle name="常规 5 4 2 3 12" xfId="6011"/>
    <cellStyle name="强调文字颜色 4 2 2 7" xfId="6012"/>
    <cellStyle name="常规 4 3 3 6 6 2" xfId="6013"/>
    <cellStyle name="常规 5 2 2 3 3 7" xfId="6014"/>
    <cellStyle name="常规 7 2 9" xfId="6015"/>
    <cellStyle name="常规 3 2 3 2 3 3 4" xfId="6016"/>
    <cellStyle name="常规 4 2 4 8 4" xfId="6017"/>
    <cellStyle name="强调文字颜色 5 5 5 4" xfId="6018"/>
    <cellStyle name="常规 6 2 2 4 3 2" xfId="6019"/>
    <cellStyle name="强调文字颜色 5 6 4 2" xfId="6020"/>
    <cellStyle name="常规 3 3 3 2 2 2 4" xfId="6021"/>
    <cellStyle name="常规 4 2 5 2 2 2 2" xfId="6022"/>
    <cellStyle name="常规 6 2 3 2 3 2 6 2" xfId="6023"/>
    <cellStyle name="常规 2 3 5 2 3 4 2" xfId="6024"/>
    <cellStyle name="常规 8 3 2 4" xfId="6025"/>
    <cellStyle name="计算 2 6 5 2" xfId="6026"/>
    <cellStyle name="常规 2 4 2 5 7 2" xfId="6027"/>
    <cellStyle name="常规 5 4 3 5 3" xfId="6028"/>
    <cellStyle name="常规 6 2 4 3 5 2 2" xfId="6029"/>
    <cellStyle name="好_Xl0000180 4 3 2" xfId="6030"/>
    <cellStyle name="40% - 强调文字颜色 1 7 6 2 2" xfId="6031"/>
    <cellStyle name="常规 4 2 2 2 8 2" xfId="6032"/>
    <cellStyle name="注释 2 6 4" xfId="6033"/>
    <cellStyle name="强调文字颜色 6 2 5 5 2" xfId="6034"/>
    <cellStyle name="好_海湾镇统计表 2 7 2" xfId="6035"/>
    <cellStyle name="强调文字颜色 1 7 3 2 2" xfId="6036"/>
    <cellStyle name="好_2018版收费统计报表（庄行） 5" xfId="6037"/>
    <cellStyle name="强调文字颜色 6 2 3 3 3" xfId="6038"/>
    <cellStyle name="常规 5 4 4 2 2 3 2" xfId="6039"/>
    <cellStyle name="常规 2 3 5 8" xfId="6040"/>
    <cellStyle name="常规 5 2 3 2 6 2" xfId="6041"/>
    <cellStyle name="链接单元格 2 3 3 4 2" xfId="6042"/>
    <cellStyle name="常规 4 5 2 2 2 3 4" xfId="6043"/>
    <cellStyle name="常规 5 2 6 2 3 2" xfId="6044"/>
    <cellStyle name="好_Xl0000168 4" xfId="6045"/>
    <cellStyle name="检查单元格 6 6" xfId="6046"/>
    <cellStyle name="强调文字颜色 5 7 5 2 3" xfId="6047"/>
    <cellStyle name="常规 7 2 5 2 2" xfId="6048"/>
    <cellStyle name="常规 5 2 2 3 3 3 2 2" xfId="6049"/>
    <cellStyle name="常规 3 2 7 9" xfId="6050"/>
    <cellStyle name="常规 4 3 11 4 2" xfId="6051"/>
    <cellStyle name="常规 4 3 5 2 7 2" xfId="6052"/>
    <cellStyle name="强调文字颜色 2 2 2 5" xfId="6053"/>
    <cellStyle name="常规 4 2 3 14 2" xfId="6054"/>
    <cellStyle name="强调文字颜色 4 2 4 4 2" xfId="6055"/>
    <cellStyle name="强调文字颜色 4 2 2 3 5" xfId="6056"/>
    <cellStyle name="常规 3 3 2 3 3 2" xfId="6057"/>
    <cellStyle name="注释 7 3 3 2" xfId="6058"/>
    <cellStyle name="常规 4 3 4 2 2 3 6" xfId="6059"/>
    <cellStyle name="常规 4 3 3 7 5" xfId="6060"/>
    <cellStyle name="常规 3 2 3 2 12" xfId="6061"/>
    <cellStyle name="常规 6 2 4 2 2 6 2" xfId="6062"/>
    <cellStyle name="注释 2 3 2 3" xfId="6063"/>
    <cellStyle name="注释 2 11 2" xfId="6064"/>
    <cellStyle name="常规 7 2 4 7" xfId="6065"/>
    <cellStyle name="检查单元格 4 4 2" xfId="6066"/>
    <cellStyle name="解释性文本 2 4 4" xfId="6067"/>
    <cellStyle name="常规 3 3 2 3 2 5" xfId="6068"/>
    <cellStyle name="常规 4 4 10 4" xfId="6069"/>
    <cellStyle name="常规 4 3 2 2 2 3 2 2 3 2" xfId="6070"/>
    <cellStyle name="常规 4 3 3 6 8" xfId="6071"/>
    <cellStyle name="常规 4 2 5 2 2 4" xfId="6072"/>
    <cellStyle name="常规 3 2 3 6 2 2 2" xfId="6073"/>
    <cellStyle name="常规 4 3 3 2 3 7 2" xfId="6074"/>
    <cellStyle name="常规 6 4 3 2 2" xfId="6075"/>
    <cellStyle name="解释性文本 2 6 3" xfId="6076"/>
    <cellStyle name="常规 7 2 4 6 2" xfId="6077"/>
    <cellStyle name="注释 2 11" xfId="6078"/>
    <cellStyle name="常规 4 2 5 2 6 3" xfId="6079"/>
    <cellStyle name="注释 4 2 4 3 2" xfId="6080"/>
    <cellStyle name="常规 4 6 4 5 3 2" xfId="6081"/>
    <cellStyle name="注释 2 4 2 4" xfId="6082"/>
    <cellStyle name="常规 7 2 4 4" xfId="6083"/>
    <cellStyle name="常规 4 3 10 6" xfId="6084"/>
    <cellStyle name="常规 5 2 2 3 3 2 4" xfId="6085"/>
    <cellStyle name="常规 5 4 4 2 2 2 2" xfId="6086"/>
    <cellStyle name="强调文字颜色 6 2 3 2 3" xfId="6087"/>
    <cellStyle name="常规 5 4 5 2 3" xfId="6088"/>
    <cellStyle name="链接单元格 2 4 6" xfId="6089"/>
    <cellStyle name="常规 4 3 3 2 3 2 3 5" xfId="6090"/>
    <cellStyle name="常规 2 3 3 2 8 2" xfId="6091"/>
    <cellStyle name="链接单元格 6 2 3" xfId="6092"/>
    <cellStyle name="输入 2 4 2" xfId="6093"/>
    <cellStyle name="常规 7 2 4 3 3" xfId="6094"/>
    <cellStyle name="常规 4 3 2 4 2 5 2" xfId="6095"/>
    <cellStyle name="常规 5 2 8 4 2" xfId="6096"/>
    <cellStyle name="输出 2 8 3" xfId="6097"/>
    <cellStyle name="常规 4 6 7 2 3 2" xfId="6098"/>
    <cellStyle name="警告文本 2 2 2 4 2" xfId="6099"/>
    <cellStyle name="常规 7 2 4 2 4" xfId="6100"/>
    <cellStyle name="好_青村统计表 2 5 2 2" xfId="6101"/>
    <cellStyle name="强调文字颜色 6 2 8 4" xfId="6102"/>
    <cellStyle name="常规 3 7 4 3 3 2" xfId="6103"/>
    <cellStyle name="汇总 2 2 3 2" xfId="6104"/>
    <cellStyle name="常规 7 3 10 2" xfId="6105"/>
    <cellStyle name="常规 2 3 6 2 3 2" xfId="6106"/>
    <cellStyle name="常规 4 2 3 2 2 3 4" xfId="6107"/>
    <cellStyle name="常规 7 2 3 7 2" xfId="6108"/>
    <cellStyle name="常规 3 3 2 2 7 4" xfId="6109"/>
    <cellStyle name="好_各街道镇下发统计表（2018庄行）2 5 2" xfId="6110"/>
    <cellStyle name="常规 3 5 7 2 3" xfId="6111"/>
    <cellStyle name="常规 3 13 4 2" xfId="6112"/>
    <cellStyle name="常规 6 2 6 2 2 2 2" xfId="6113"/>
    <cellStyle name="常规 3 2 3 3 3 5 2" xfId="6114"/>
    <cellStyle name="常规 4 2 2 3 5 4" xfId="6115"/>
    <cellStyle name="强调文字颜色 6 2 6 2 4" xfId="6116"/>
    <cellStyle name="注释 2 2 5 3" xfId="6117"/>
    <cellStyle name="常规 7 3 2 3 6 2" xfId="6118"/>
    <cellStyle name="常规 7 2 3 7" xfId="6119"/>
    <cellStyle name="注释 2 10 2" xfId="6120"/>
    <cellStyle name="常规 7 2 3 6" xfId="6121"/>
    <cellStyle name="注释 2 3 2 8 2" xfId="6122"/>
    <cellStyle name="常规 2 7 4 5 2" xfId="6123"/>
    <cellStyle name="强调文字颜色 1 2 6 3 3 2" xfId="6124"/>
    <cellStyle name="常规 3 4 6 8" xfId="6125"/>
    <cellStyle name="常规 5 2 4 3 7 2" xfId="6126"/>
    <cellStyle name="好 2 2 2 2 2" xfId="6127"/>
    <cellStyle name="常规 7 2 3 5" xfId="6128"/>
    <cellStyle name="常规 4 3 11 2 2 2" xfId="6129"/>
    <cellStyle name="标题 5 2 6" xfId="6130"/>
    <cellStyle name="常规 7 2 3 4 4" xfId="6131"/>
    <cellStyle name="常规 3 2 3 3 6 3 2" xfId="6132"/>
    <cellStyle name="常规 4 2 2 6 3 4" xfId="6133"/>
    <cellStyle name="常规 6 2 3 3 3 2 2" xfId="6134"/>
    <cellStyle name="强调文字颜色 2 2 2 2 3 3" xfId="6135"/>
    <cellStyle name="好_金汇2018统计表5 2 2" xfId="6136"/>
    <cellStyle name="输入 2 3 3 4 2" xfId="6137"/>
    <cellStyle name="常规 8 2 2 2 3 3 2" xfId="6138"/>
    <cellStyle name="常规 3 2 5 12" xfId="6139"/>
    <cellStyle name="输出 2 5 3 3" xfId="6140"/>
    <cellStyle name="常规 7 2 3 4" xfId="6141"/>
    <cellStyle name="强调文字颜色 3 2 10 2" xfId="6142"/>
    <cellStyle name="注释 2 4 9 2" xfId="6143"/>
    <cellStyle name="常规 2 5 2 3 2 5 3" xfId="6144"/>
    <cellStyle name="常规 4 2 2 2 6 7 2" xfId="6145"/>
    <cellStyle name="常规 4 12 3 2" xfId="6146"/>
    <cellStyle name="常规 4 3 2 2 2 3 2 2 3" xfId="6147"/>
    <cellStyle name="常规 5 2 2 3 8 2" xfId="6148"/>
    <cellStyle name="常规 6 2 5 3 2 4 3 2" xfId="6149"/>
    <cellStyle name="常规 5 8 4 3 2" xfId="6150"/>
    <cellStyle name="常规 3 3 2 2 3 10" xfId="6151"/>
    <cellStyle name="强调文字颜色 4 2 4 2 2 2" xfId="6152"/>
    <cellStyle name="常规 4 2 4 2 5 2 2 2" xfId="6153"/>
    <cellStyle name="强调文字颜色 5 2 5 7" xfId="6154"/>
    <cellStyle name="常规 4 3 3 3 3 3 2" xfId="6155"/>
    <cellStyle name="常规 2 11 3 2 2 2" xfId="6156"/>
    <cellStyle name="常规 3 2 3 9" xfId="6157"/>
    <cellStyle name="检查单元格 2 4 7" xfId="6158"/>
    <cellStyle name="注释 2 6 2 2 2 3" xfId="6159"/>
    <cellStyle name="常规 5 4 2 5 5 2" xfId="6160"/>
    <cellStyle name="常规 4 4 5 2 5" xfId="6161"/>
    <cellStyle name="20% - 强调文字颜色 4 2 8" xfId="6162"/>
    <cellStyle name="常规 3 3 2 4 12" xfId="6163"/>
    <cellStyle name="好_2018版收费统计报表（四团） 4 3 2" xfId="6164"/>
    <cellStyle name="常规 2 3 3 2 3 5 4" xfId="6165"/>
    <cellStyle name="常规 4 5 6 7" xfId="6166"/>
    <cellStyle name="常规 3 2 5 2 3 5 2" xfId="6167"/>
    <cellStyle name="强调文字颜色 5 2 2 2 3 3" xfId="6168"/>
    <cellStyle name="强调文字颜色 3 2 4 5" xfId="6169"/>
    <cellStyle name="常规 6 4 6 4" xfId="6170"/>
    <cellStyle name="输入 2 2 7" xfId="6171"/>
    <cellStyle name="强调文字颜色 5 4 3 4 2" xfId="6172"/>
    <cellStyle name="常规 7 2 3 3 2 3" xfId="6173"/>
    <cellStyle name="强调文字颜色 3 6 4 2 2" xfId="6174"/>
    <cellStyle name="强调文字颜色 5 2 6 5 3" xfId="6175"/>
    <cellStyle name="常规 4 3 4 4 2 3 2" xfId="6176"/>
    <cellStyle name="常规 7 2 3 2 5" xfId="6177"/>
    <cellStyle name="强调文字颜色 3 2 9 4" xfId="6178"/>
    <cellStyle name="强调文字颜色 5 4 6 2" xfId="6179"/>
    <cellStyle name="好_各街道镇下发统计表（2018庄行2） 4 3" xfId="6180"/>
    <cellStyle name="常规 2 3 2 9 3 3" xfId="6181"/>
    <cellStyle name="常规 8 3 4 4 2" xfId="6182"/>
    <cellStyle name="常规 6 2 4 2 5 4" xfId="6183"/>
    <cellStyle name="常规 4 2 4" xfId="6184"/>
    <cellStyle name="60% - 强调文字颜色 3 6 7" xfId="6185"/>
    <cellStyle name="强调文字颜色 4 2 5 2 2" xfId="6186"/>
    <cellStyle name="好_2018版收费统计报表（庄行） 2 2 2" xfId="6187"/>
    <cellStyle name="常规 4 6 2 8 3" xfId="6188"/>
    <cellStyle name="常规 4 3 4 2 3 5 3 2" xfId="6189"/>
    <cellStyle name="常规 4 2 2 2 4 4 2" xfId="6190"/>
    <cellStyle name="注释 2 2 6 2" xfId="6191"/>
    <cellStyle name="输出 2 2 7 3" xfId="6192"/>
    <cellStyle name="常规 6 5 3 5" xfId="6193"/>
    <cellStyle name="强调文字颜色 4 2 4 2 4 2" xfId="6194"/>
    <cellStyle name="常规 7 2 2 5 3 2" xfId="6195"/>
    <cellStyle name="链接单元格 2 6 2 2 2" xfId="6196"/>
    <cellStyle name="常规 7 2 2 5 2 3" xfId="6197"/>
    <cellStyle name="常规 7 2 2 5 2 2" xfId="6198"/>
    <cellStyle name="常规 6 8 7 2" xfId="6199"/>
    <cellStyle name="强调文字颜色 3 6 5 3" xfId="6200"/>
    <cellStyle name="强调文字颜色 1 5 5" xfId="6201"/>
    <cellStyle name="输出 2 2 6 3" xfId="6202"/>
    <cellStyle name="常规 6 5 2 5" xfId="6203"/>
    <cellStyle name="常规 3 3 3 5 2 6" xfId="6204"/>
    <cellStyle name="常规 6 7 8 2" xfId="6205"/>
    <cellStyle name="强调文字颜色 3 5 6 3" xfId="6206"/>
    <cellStyle name="好_2018版收费统计报表（庄行） 3" xfId="6207"/>
    <cellStyle name="常规 3 7 2 4 4 3" xfId="6208"/>
    <cellStyle name="强调文字颜色 3 6 3 2" xfId="6209"/>
    <cellStyle name="着色 2 5 2" xfId="6210"/>
    <cellStyle name="常规 4 5 2 2 2 3 2" xfId="6211"/>
    <cellStyle name="常规 9 2 5 4" xfId="6212"/>
    <cellStyle name="输入 6 7 5" xfId="6213"/>
    <cellStyle name="强调文字颜色 1 2 6 2 3" xfId="6214"/>
    <cellStyle name="汇总 2 6 2 4" xfId="6215"/>
    <cellStyle name="计算 5 2" xfId="6216"/>
    <cellStyle name="常规 4 4 2 2 2 5 3" xfId="6217"/>
    <cellStyle name="常规 3 2 5 3 2 2 3 3" xfId="6218"/>
    <cellStyle name="常规 4 3 2 2 2 3 2 3 3 2" xfId="6219"/>
    <cellStyle name="常规 2 3 4 2 3 2 3 2" xfId="6220"/>
    <cellStyle name="常规 5 4 10" xfId="6221"/>
    <cellStyle name="常规 6 3 2 5 6 2" xfId="6222"/>
    <cellStyle name="常规 9 3" xfId="6223"/>
    <cellStyle name="常规 4 2 8 2 6" xfId="6224"/>
    <cellStyle name="强调文字颜色 5 2 6 4 3" xfId="6225"/>
    <cellStyle name="常规 9 2 2 3 7 2" xfId="6226"/>
    <cellStyle name="强调文字颜色 3 5 5 3" xfId="6227"/>
    <cellStyle name="常规 4 2 5 3 2 2 4" xfId="6228"/>
    <cellStyle name="常规 2 5 7 2 2 2" xfId="6229"/>
    <cellStyle name="强调文字颜色 6 6 4 4" xfId="6230"/>
    <cellStyle name="常规 6 2 3 5 2 2" xfId="6231"/>
    <cellStyle name="常规 2 3 4 3 2 8 2" xfId="6232"/>
    <cellStyle name="常规 4 5 2 4 2" xfId="6233"/>
    <cellStyle name="常规 7 2 2 3 5 2" xfId="6234"/>
    <cellStyle name="常规 5 2 10 3 2" xfId="6235"/>
    <cellStyle name="常规 2 5 6 3 4" xfId="6236"/>
    <cellStyle name="常规 6 4 11" xfId="6237"/>
    <cellStyle name="常规 6 10 3 2" xfId="6238"/>
    <cellStyle name="强调文字颜色 4 2 5 4 3 2" xfId="6239"/>
    <cellStyle name="常规 9 2 2 6 2" xfId="6240"/>
    <cellStyle name="常规 4 7 3 3" xfId="6241"/>
    <cellStyle name="常规 3 2 6 3 6 2" xfId="6242"/>
    <cellStyle name="常规 4 3 2 2 3 6 4" xfId="6243"/>
    <cellStyle name="强调文字颜色 5 2 11" xfId="6244"/>
    <cellStyle name="常规 9 3 3 2 5" xfId="6245"/>
    <cellStyle name="常规 7 2 2 3 5" xfId="6246"/>
    <cellStyle name="常规 6 10 3" xfId="6247"/>
    <cellStyle name="强调文字颜色 4 2 5 4 3" xfId="6248"/>
    <cellStyle name="常规 7 2 2 3 2 3" xfId="6249"/>
    <cellStyle name="常规 3 5 2 3 3 3 3" xfId="6250"/>
    <cellStyle name="常规 6 6 7 2" xfId="6251"/>
    <cellStyle name="适中 3 2 4 2" xfId="6252"/>
    <cellStyle name="输出 5 2 3 2" xfId="6253"/>
    <cellStyle name="强调文字颜色 6 2 2 2 3" xfId="6254"/>
    <cellStyle name="常规 7 2 2 2 6 2" xfId="6255"/>
    <cellStyle name="强调文字颜色 1 4 2 4" xfId="6256"/>
    <cellStyle name="常规 9 2 2 2 2 3 4" xfId="6257"/>
    <cellStyle name="常规 4 3 2 2 3 2 3 4 2" xfId="6258"/>
    <cellStyle name="强调文字颜色 5 2 9 2 3" xfId="6259"/>
    <cellStyle name="常规 7 2 2 2 6" xfId="6260"/>
    <cellStyle name="常规 4 3 2 2 3 2 3 4" xfId="6261"/>
    <cellStyle name="检查单元格 6 9 2" xfId="6262"/>
    <cellStyle name="强调文字颜色 5 4 3 3 2" xfId="6263"/>
    <cellStyle name="常规 7 2 2 2 5 2" xfId="6264"/>
    <cellStyle name="常规 4 3 2 2 3 2 3 3 2" xfId="6265"/>
    <cellStyle name="常规 2 3 3 7 3 2 2" xfId="6266"/>
    <cellStyle name="强调文字颜色 4 2 6 4 3" xfId="6267"/>
    <cellStyle name="适中 4 5" xfId="6268"/>
    <cellStyle name="链接单元格 6" xfId="6269"/>
    <cellStyle name="常规 4 3 2 4 4 6" xfId="6270"/>
    <cellStyle name="常规 7 16" xfId="6271"/>
    <cellStyle name="解释性文本 2 4 6 2" xfId="6272"/>
    <cellStyle name="好_Xl0000150 3 4" xfId="6273"/>
    <cellStyle name="常规 4 3 3 2 3 5 5 2" xfId="6274"/>
    <cellStyle name="常规 3 6 4 6 2 2" xfId="6275"/>
    <cellStyle name="好_2018版收费统计报表（四团） 6 2" xfId="6276"/>
    <cellStyle name="适中 4 4" xfId="6277"/>
    <cellStyle name="常规 7 14 3" xfId="6278"/>
    <cellStyle name="常规 6 2 3 2 2 7" xfId="6279"/>
    <cellStyle name="常规 7 14" xfId="6280"/>
    <cellStyle name="常规 4 3 2 4 4 4" xfId="6281"/>
    <cellStyle name="注释 5 2 2 2" xfId="6282"/>
    <cellStyle name="强调文字颜色 1 6 6 3" xfId="6283"/>
    <cellStyle name="常规 7 13 3" xfId="6284"/>
    <cellStyle name="适中 4 2 2" xfId="6285"/>
    <cellStyle name="常规 2 5 4 3 3 2 3" xfId="6286"/>
    <cellStyle name="链接单元格 3 2" xfId="6287"/>
    <cellStyle name="常规 4 3 3 5 5 3" xfId="6288"/>
    <cellStyle name="常规 8 3 2 2 3" xfId="6289"/>
    <cellStyle name="常规 4 3 2 4 3 6 2" xfId="6290"/>
    <cellStyle name="强调文字颜色 6 6 4" xfId="6291"/>
    <cellStyle name="常规 3 2 3 5 10 2" xfId="6292"/>
    <cellStyle name="适中 5 4 2 3" xfId="6293"/>
    <cellStyle name="常规 3 6 5 2 3 4" xfId="6294"/>
    <cellStyle name="常规 4 2 5 3 2 2" xfId="6295"/>
    <cellStyle name="常规 8 4 6 2" xfId="6296"/>
    <cellStyle name="常规 3 2 2 2 2 3 6" xfId="6297"/>
    <cellStyle name="强调文字颜色 5 2 4 3" xfId="6298"/>
    <cellStyle name="常规 7 11 2" xfId="6299"/>
    <cellStyle name="常规 7 4 4 6" xfId="6300"/>
    <cellStyle name="常规 7 4 10 3" xfId="6301"/>
    <cellStyle name="常规 7 11" xfId="6302"/>
    <cellStyle name="常规 7 10 2" xfId="6303"/>
    <cellStyle name="常规 7 4 3 6" xfId="6304"/>
    <cellStyle name="常规 5 9 3 3 3 2" xfId="6305"/>
    <cellStyle name="常规 6 3 2 3 7" xfId="6306"/>
    <cellStyle name="常规 7 6 5" xfId="6307"/>
    <cellStyle name="40% - 强调文字颜色 3 7 4 2 2" xfId="6308"/>
    <cellStyle name="常规 2 3 2 4 2 7 2" xfId="6309"/>
    <cellStyle name="常规 4 5 2 2 5 4 2" xfId="6310"/>
    <cellStyle name="常规 3 7 2 3 5 2" xfId="6311"/>
    <cellStyle name="常规 3 2 2 2 4 7 3" xfId="6312"/>
    <cellStyle name="好_海湾镇统计表 2 6 2 2" xfId="6313"/>
    <cellStyle name="常规 8 2 3 3 3" xfId="6314"/>
    <cellStyle name="强调文字颜色 6 2 5 4 2 2" xfId="6315"/>
    <cellStyle name="常规 6 4 2 2 4 3 2" xfId="6316"/>
    <cellStyle name="常规 7 5 7 2" xfId="6317"/>
    <cellStyle name="常规 4 2 2 3 3 2 3 4" xfId="6318"/>
    <cellStyle name="常规 3 5 2 4 2 3 3" xfId="6319"/>
    <cellStyle name="常规 3 12 2 3" xfId="6320"/>
    <cellStyle name="强调文字颜色 4 3 5 3" xfId="6321"/>
    <cellStyle name="强调文字颜色 6 2 3 5 3" xfId="6322"/>
    <cellStyle name="常规 4 5 2 2 3 2 2 2" xfId="6323"/>
    <cellStyle name="常规 5 2 5 3 6" xfId="6324"/>
    <cellStyle name="输出 2 4 6" xfId="6325"/>
    <cellStyle name="强调文字颜色 2 2 10 3" xfId="6326"/>
    <cellStyle name="注释 4 2 3 4" xfId="6327"/>
    <cellStyle name="强调文字颜色 1 2 4 5 4" xfId="6328"/>
    <cellStyle name="常规 6 9" xfId="6329"/>
    <cellStyle name="常规 6 2 5 4 3" xfId="6330"/>
    <cellStyle name="常规 6 8 6 2" xfId="6331"/>
    <cellStyle name="常规 6 3 4 3 3 2" xfId="6332"/>
    <cellStyle name="强调文字颜色 3 6 4 3" xfId="6333"/>
    <cellStyle name="强调文字颜色 1 4 5" xfId="6334"/>
    <cellStyle name="常规 9 2 2 2 2 6" xfId="6335"/>
    <cellStyle name="常规 6 8 3 2 2" xfId="6336"/>
    <cellStyle name="常规 6 8 2" xfId="6337"/>
    <cellStyle name="输出 2 2 5 3 2" xfId="6338"/>
    <cellStyle name="常规 3 5 2 3 9" xfId="6339"/>
    <cellStyle name="常规 3 2 2 5 3 5" xfId="6340"/>
    <cellStyle name="常规 4 3 3 6 3 3 2" xfId="6341"/>
    <cellStyle name="常规 6 2 5 4 2 2" xfId="6342"/>
    <cellStyle name="适中 7 3 3 2" xfId="6343"/>
    <cellStyle name="常规 5 10 2 4" xfId="6344"/>
    <cellStyle name="常规 3 13 5 2" xfId="6345"/>
    <cellStyle name="常规 3 3 2 2 8 4" xfId="6346"/>
    <cellStyle name="好_各街道镇下发统计表（2018庄行）2 6 2" xfId="6347"/>
    <cellStyle name="汇总 2 5 2 3" xfId="6348"/>
    <cellStyle name="常规 5 4 5 5 3" xfId="6349"/>
    <cellStyle name="常规 8 3 3 2" xfId="6350"/>
    <cellStyle name="警告文本 5 2 2" xfId="6351"/>
    <cellStyle name="强调文字颜色 2 2 3 6 3" xfId="6352"/>
    <cellStyle name="常规 9 5 4 3 2" xfId="6353"/>
    <cellStyle name="强调文字颜色 5 3 3" xfId="6354"/>
    <cellStyle name="强调文字颜色 4 7 6 2 4" xfId="6355"/>
    <cellStyle name="常规 4 3 3 6 7 2" xfId="6356"/>
    <cellStyle name="常规 3 3 3 3 12" xfId="6357"/>
    <cellStyle name="常规 4 3 4 2 3 3 3 2" xfId="6358"/>
    <cellStyle name="常规 6 8" xfId="6359"/>
    <cellStyle name="输出 2 2 5 3" xfId="6360"/>
    <cellStyle name="常规 6 2 5 4 2" xfId="6361"/>
    <cellStyle name="常规 4 3 2 2 2 2 2 4 4" xfId="6362"/>
    <cellStyle name="常规 5 7 4 5 3" xfId="6363"/>
    <cellStyle name="常规 6 7 6 2" xfId="6364"/>
    <cellStyle name="常规 6 3 4 2 3 2" xfId="6365"/>
    <cellStyle name="常规 9 2 2 3 6 2" xfId="6366"/>
    <cellStyle name="强调文字颜色 3 5 4 3" xfId="6367"/>
    <cellStyle name="常规 4 5 2 3 2" xfId="6368"/>
    <cellStyle name="汇总 2 5 6 2" xfId="6369"/>
    <cellStyle name="常规 6 6 5 3" xfId="6370"/>
    <cellStyle name="常规 6 6 4 4" xfId="6371"/>
    <cellStyle name="输出 2 3 8 2" xfId="6372"/>
    <cellStyle name="解释性文本 4 2 2 2" xfId="6373"/>
    <cellStyle name="强调文字颜色 3 4 2 5" xfId="6374"/>
    <cellStyle name="常规 8 2 3 5 3" xfId="6375"/>
    <cellStyle name="强调文字颜色 6 2 6 2 2 3" xfId="6376"/>
    <cellStyle name="常规 6 6 4 2" xfId="6377"/>
    <cellStyle name="常规 9 2 2 2 2 4 2" xfId="6378"/>
    <cellStyle name="强调文字颜色 1 4 3 2" xfId="6379"/>
    <cellStyle name="好_金汇2018统计表5 2 4" xfId="6380"/>
    <cellStyle name="常规 6 6 3 4" xfId="6381"/>
    <cellStyle name="输出 2 3 7 2" xfId="6382"/>
    <cellStyle name="强调文字颜色 2 2 2 2 4 2" xfId="6383"/>
    <cellStyle name="常规 6 6 2 5" xfId="6384"/>
    <cellStyle name="输出 2 3 6 3" xfId="6385"/>
    <cellStyle name="常规 9 2 2 2 2 3 3" xfId="6386"/>
    <cellStyle name="强调文字颜色 1 4 2 3" xfId="6387"/>
    <cellStyle name="常规 4 4 2 7 2" xfId="6388"/>
    <cellStyle name="常规 3 5 2 3 2 2 4" xfId="6389"/>
    <cellStyle name="适中 2 3 7" xfId="6390"/>
    <cellStyle name="常规 6 5 6 3" xfId="6391"/>
    <cellStyle name="20% - 强调文字颜色 1 6 2 4" xfId="6392"/>
    <cellStyle name="常规 3 9 5 3 2" xfId="6393"/>
    <cellStyle name="常规 3 3 2 2 3 11" xfId="6394"/>
    <cellStyle name="强调文字颜色 5 2 5 8" xfId="6395"/>
    <cellStyle name="好 6 5 3" xfId="6396"/>
    <cellStyle name="常规 4 3 2 3 2 3 3 2" xfId="6397"/>
    <cellStyle name="强调文字颜色 3 3 4 3" xfId="6398"/>
    <cellStyle name="好_各街道镇下发统计表17年(1) 2" xfId="6399"/>
    <cellStyle name="常规 2 6 14 3" xfId="6400"/>
    <cellStyle name="常规 3 5 2 3 2 2 3" xfId="6401"/>
    <cellStyle name="常规 6 5 6 2" xfId="6402"/>
    <cellStyle name="适中 2 3 6" xfId="6403"/>
    <cellStyle name="好_2018版收费统计报表（四团修改） 7" xfId="6404"/>
    <cellStyle name="常规 6 5 5 5 2" xfId="6405"/>
    <cellStyle name="常规 6 5 5 5" xfId="6406"/>
    <cellStyle name="常规 6 5 5 4" xfId="6407"/>
    <cellStyle name="强调文字颜色 2 2" xfId="6408"/>
    <cellStyle name="常规 4 3 5 2 5 2" xfId="6409"/>
    <cellStyle name="好 6 4 3 2" xfId="6410"/>
    <cellStyle name="常规 4 3 2 3 2 3 2 2 2" xfId="6411"/>
    <cellStyle name="强调文字颜色 3 3 3 4" xfId="6412"/>
    <cellStyle name="常规 4 3 2 3 2 3 2 2" xfId="6413"/>
    <cellStyle name="常规 6 5 5 3" xfId="6414"/>
    <cellStyle name="适中 2 2 7" xfId="6415"/>
    <cellStyle name="常规 3 2 3 3 2 4" xfId="6416"/>
    <cellStyle name="常规 5 2 2 5 9" xfId="6417"/>
    <cellStyle name="强调文字颜色 3 3 3 3 2" xfId="6418"/>
    <cellStyle name="常规 4 4 2 7" xfId="6419"/>
    <cellStyle name="常规 2 2 2 4 4 4" xfId="6420"/>
    <cellStyle name="常规 3 4 2 2 5" xfId="6421"/>
    <cellStyle name="常规 9 2 2 2 3 3 2" xfId="6422"/>
    <cellStyle name="强调文字颜色 1 5 2 2" xfId="6423"/>
    <cellStyle name="常规 3 2 4 2 3 9" xfId="6424"/>
    <cellStyle name="常规 2 2 2 2 6 7 2" xfId="6425"/>
    <cellStyle name="强调文字颜色 1 7 7 2 2" xfId="6426"/>
    <cellStyle name="常规 9 7 4" xfId="6427"/>
    <cellStyle name="常规 5 2 2 5 8 2" xfId="6428"/>
    <cellStyle name="常规 2 4 7 3 3 2" xfId="6429"/>
    <cellStyle name="常规 4 2 4 3 3 3 4" xfId="6430"/>
    <cellStyle name="常规 6 5 4 6 2" xfId="6431"/>
    <cellStyle name="常规 6 5 4 6" xfId="6432"/>
    <cellStyle name="强调文字颜色 3 3 2 5" xfId="6433"/>
    <cellStyle name="常规 6 5 4 4" xfId="6434"/>
    <cellStyle name="输出 2 2 8 2" xfId="6435"/>
    <cellStyle name="常规 9 7" xfId="6436"/>
    <cellStyle name="解释性文本 4 6" xfId="6437"/>
    <cellStyle name="常规 5 3 5 3 2 2" xfId="6438"/>
    <cellStyle name="常规 4 7 4 9" xfId="6439"/>
    <cellStyle name="常规 6 5 4 3" xfId="6440"/>
    <cellStyle name="常规 6 5 4 2 2" xfId="6441"/>
    <cellStyle name="解释性文本 3 6" xfId="6442"/>
    <cellStyle name="常规 6 5 3 8" xfId="6443"/>
    <cellStyle name="常规 2 3 3 4 3 2 5" xfId="6444"/>
    <cellStyle name="强调文字颜色 5 6 2" xfId="6445"/>
    <cellStyle name="常规 6 5 3 6" xfId="6446"/>
    <cellStyle name="常规 2 3 3 4 3 2 3" xfId="6447"/>
    <cellStyle name="常规 6 5 3 4 2" xfId="6448"/>
    <cellStyle name="常规 3 2 9 9" xfId="6449"/>
    <cellStyle name="强调文字颜色 2 2 2 3 2" xfId="6450"/>
    <cellStyle name="常规 3 2 2 6 4 3" xfId="6451"/>
    <cellStyle name="输入 6 8 5" xfId="6452"/>
    <cellStyle name="强调文字颜色 1 2 6 3 3" xfId="6453"/>
    <cellStyle name="常规 5 11 3 2" xfId="6454"/>
    <cellStyle name="常规 7 4 2 2 8" xfId="6455"/>
    <cellStyle name="好_2018版收费统计报表 4" xfId="6456"/>
    <cellStyle name="常规 3 2 8 9 2" xfId="6457"/>
    <cellStyle name="常规 6 5 3 3 2 2" xfId="6458"/>
    <cellStyle name="常规 4 2 3 2 2 2 4" xfId="6459"/>
    <cellStyle name="常规 2 3 6 2 2 2" xfId="6460"/>
    <cellStyle name="常规 2 5 2 4 5 3 3" xfId="6461"/>
    <cellStyle name="常规 6 5 3 3 2" xfId="6462"/>
    <cellStyle name="常规 6 5 3 2 3 2" xfId="6463"/>
    <cellStyle name="常规 2 4 8" xfId="6464"/>
    <cellStyle name="常规 6 5 3 2 2 2" xfId="6465"/>
    <cellStyle name="常规 3 2 7 9 2" xfId="6466"/>
    <cellStyle name="输出 2 2 5 2" xfId="6467"/>
    <cellStyle name="强调文字颜色 5 5 2" xfId="6468"/>
    <cellStyle name="常规 6 5 2 8" xfId="6469"/>
    <cellStyle name="常规 6 5 2 7 2" xfId="6470"/>
    <cellStyle name="常规 6 5 2 5 4 2" xfId="6471"/>
    <cellStyle name="输出 3 7 2" xfId="6472"/>
    <cellStyle name="常规 4 3 2 4 3 4 3" xfId="6473"/>
    <cellStyle name="常规 3 2 2 2 2 3 3 3" xfId="6474"/>
    <cellStyle name="常规 3 3 3 4 2 4" xfId="6475"/>
    <cellStyle name="好_2018版收费统计报表 奉城(4) 6" xfId="6476"/>
    <cellStyle name="强调文字颜色 3 4 3" xfId="6477"/>
    <cellStyle name="常规 6 5 2 5 4" xfId="6478"/>
    <cellStyle name="输出 2 2 6 3 2" xfId="6479"/>
    <cellStyle name="常规 6 5 2 5 2" xfId="6480"/>
    <cellStyle name="常规 6 5 2 4" xfId="6481"/>
    <cellStyle name="输出 2 2 6 2" xfId="6482"/>
    <cellStyle name="常规 8 4 3 3 4" xfId="6483"/>
    <cellStyle name="常规 7 8 4 2" xfId="6484"/>
    <cellStyle name="强调文字颜色 6 3 5 4" xfId="6485"/>
    <cellStyle name="常规 6 2 3 2 3 2" xfId="6486"/>
    <cellStyle name="强调文字颜色 1 2 2 4 3 2" xfId="6487"/>
    <cellStyle name="检查单元格 2 2 3 4 2" xfId="6488"/>
    <cellStyle name="常规 4 2 3 2 7" xfId="6489"/>
    <cellStyle name="注释 4 6 2 3" xfId="6490"/>
    <cellStyle name="常规 4 6 5 11" xfId="6491"/>
    <cellStyle name="常规 6 5 2 3 2" xfId="6492"/>
    <cellStyle name="常规 5 2 2 2 9 2" xfId="6493"/>
    <cellStyle name="常规 6 8 4" xfId="6494"/>
    <cellStyle name="常规 7 3 2 3 8" xfId="6495"/>
    <cellStyle name="常规 6 5 2 2 5 2" xfId="6496"/>
    <cellStyle name="常规 3 2 2 2 3 2 5" xfId="6497"/>
    <cellStyle name="注释 4 4 2 3" xfId="6498"/>
    <cellStyle name="强调文字颜色 1 2 6 4 3" xfId="6499"/>
    <cellStyle name="常规 4 7 5 2 4" xfId="6500"/>
    <cellStyle name="常规 6 5 2 2 4 4" xfId="6501"/>
    <cellStyle name="强调文字颜色 4 2 13" xfId="6502"/>
    <cellStyle name="常规 6 5 2 2 4 3" xfId="6503"/>
    <cellStyle name="强调文字颜色 4 2 12" xfId="6504"/>
    <cellStyle name="常规 4 3 2 2 4 2 3 7" xfId="6505"/>
    <cellStyle name="强调文字颜色 4 2 11 2" xfId="6506"/>
    <cellStyle name="常规 6 5 2 2 4 2 2" xfId="6507"/>
    <cellStyle name="常规 6 5 2 2 3 4 2" xfId="6508"/>
    <cellStyle name="常规 8 5 3 3 2" xfId="6509"/>
    <cellStyle name="强调文字颜色 1 2 2 6 3" xfId="6510"/>
    <cellStyle name="检查单元格 5 6 2" xfId="6511"/>
    <cellStyle name="常规 6 5 2 2 3 2" xfId="6512"/>
    <cellStyle name="常规 4 3 2 2 4 2 2 6" xfId="6513"/>
    <cellStyle name="输出 2 5 4 3" xfId="6514"/>
    <cellStyle name="常规 2 3 2 2 3 2 6 2" xfId="6515"/>
    <cellStyle name="常规 4 2 2 4 3 2 2 3 2" xfId="6516"/>
    <cellStyle name="常规 6 2 2 4 3 3" xfId="6517"/>
    <cellStyle name="强调文字颜色 1 6 2 2 3" xfId="6518"/>
    <cellStyle name="强调文字颜色 1 2 3 5 2 2" xfId="6519"/>
    <cellStyle name="强调文字颜色 3 2 4 5 4" xfId="6520"/>
    <cellStyle name="着色 4 2 3 2" xfId="6521"/>
    <cellStyle name="常规 6 5 2 2 2 3" xfId="6522"/>
    <cellStyle name="好_2018版收费统计报表 奉城(4) 4 4 2" xfId="6523"/>
    <cellStyle name="常规 5 2 2 2 8 2" xfId="6524"/>
    <cellStyle name="常规 6 7 4" xfId="6525"/>
    <cellStyle name="常规 4 3 4 2 5 2 2 2" xfId="6526"/>
    <cellStyle name="常规 5 3 3 3 3 3 2" xfId="6527"/>
    <cellStyle name="常规 6 4 5 6 2" xfId="6528"/>
    <cellStyle name="输出 2 7" xfId="6529"/>
    <cellStyle name="常规 6 4 5 6" xfId="6530"/>
    <cellStyle name="强调文字颜色 3 2 3 7" xfId="6531"/>
    <cellStyle name="常规 6 4 5 5 2" xfId="6532"/>
    <cellStyle name="常规 4 3 7 12" xfId="6533"/>
    <cellStyle name="强调文字颜色 2 6 2 2 2" xfId="6534"/>
    <cellStyle name="常规 6 4 5 5" xfId="6535"/>
    <cellStyle name="强调文字颜色 3 2 3 6" xfId="6536"/>
    <cellStyle name="常规 6 4 4 7" xfId="6537"/>
    <cellStyle name="强调文字颜色 3 2 2 8" xfId="6538"/>
    <cellStyle name="常规 5 3 7 3 3" xfId="6539"/>
    <cellStyle name="常规 2 7 2 2 2 3" xfId="6540"/>
    <cellStyle name="常规 4 3 4 5 3 3" xfId="6541"/>
    <cellStyle name="常规 7 3 9 2" xfId="6542"/>
    <cellStyle name="常规 6 3 5 2 2" xfId="6543"/>
    <cellStyle name="常规 6 4 4 6 2" xfId="6544"/>
    <cellStyle name="强调文字颜色 3 2 2 7 2" xfId="6545"/>
    <cellStyle name="常规 2 3 4 4 3 5" xfId="6546"/>
    <cellStyle name="常规 2 3 4 5 8" xfId="6547"/>
    <cellStyle name="常规 6 4 4 6" xfId="6548"/>
    <cellStyle name="常规 6 4 2 3 5 2" xfId="6549"/>
    <cellStyle name="常规 8 6 6" xfId="6550"/>
    <cellStyle name="常规 6 4 4 5" xfId="6551"/>
    <cellStyle name="强调文字颜色 3 2 2 6" xfId="6552"/>
    <cellStyle name="注释 2 4 2 2 3 2" xfId="6553"/>
    <cellStyle name="常规 6 4 4 4 2" xfId="6554"/>
    <cellStyle name="常规 6 4 4 3 2" xfId="6555"/>
    <cellStyle name="强调文字颜色 3 2 2 4 2" xfId="6556"/>
    <cellStyle name="常规 6 4 3 3 2" xfId="6557"/>
    <cellStyle name="常规 4 3 3 2 3 8 2" xfId="6558"/>
    <cellStyle name="常规 6 4 2 5 4 2" xfId="6559"/>
    <cellStyle name="常规 3 2 3 4 2 4" xfId="6560"/>
    <cellStyle name="强调文字颜色 2 2 9 4" xfId="6561"/>
    <cellStyle name="好_奉浦统计表 2 4" xfId="6562"/>
    <cellStyle name="常规 6 4 2 5 3 2" xfId="6563"/>
    <cellStyle name="强调文字颜色 2 2 8 4" xfId="6564"/>
    <cellStyle name="解释性文本 2 4 5 3 2" xfId="6565"/>
    <cellStyle name="常规 6 3 2 3 2 6 2" xfId="6566"/>
    <cellStyle name="适中 2 4 2 3" xfId="6567"/>
    <cellStyle name="常规 5 5 10" xfId="6568"/>
    <cellStyle name="常规 2 3 4 4 3 2 4" xfId="6569"/>
    <cellStyle name="常规 9 2 2 3 4 4" xfId="6570"/>
    <cellStyle name="强调文字颜色 4 5 2 3 2" xfId="6571"/>
    <cellStyle name="强调文字颜色 4 2 6 5 2 2" xfId="6572"/>
    <cellStyle name="强调文字颜色 2 6 3" xfId="6573"/>
    <cellStyle name="常规 2 6 7" xfId="6574"/>
    <cellStyle name="常规 4 5 2 5 3 2" xfId="6575"/>
    <cellStyle name="常规 6 4 2 5 2 2" xfId="6576"/>
    <cellStyle name="常规 6 3 2 3 2 5 2" xfId="6577"/>
    <cellStyle name="常规 4 5 2 5 2 2" xfId="6578"/>
    <cellStyle name="强调文字颜色 1 2 4 2 3 3" xfId="6579"/>
    <cellStyle name="常规 2 5 7" xfId="6580"/>
    <cellStyle name="强调文字颜色 1 7 2 3 2" xfId="6581"/>
    <cellStyle name="常规 6 4 2 2 4 4" xfId="6582"/>
    <cellStyle name="适中 2 2 4 2 2" xfId="6583"/>
    <cellStyle name="常规 4 6 2 4 6 2" xfId="6584"/>
    <cellStyle name="常规 6 3 3 8" xfId="6585"/>
    <cellStyle name="强调文字颜色 3 6 2" xfId="6586"/>
    <cellStyle name="注释 7 6" xfId="6587"/>
    <cellStyle name="常规 6 4 2 2 3 5" xfId="6588"/>
    <cellStyle name="常规 2 3 4 2 5 5 2" xfId="6589"/>
    <cellStyle name="常规 4 3 4 4 2" xfId="6590"/>
    <cellStyle name="常规 6 3 2 9" xfId="6591"/>
    <cellStyle name="强调文字颜色 3 5 3" xfId="6592"/>
    <cellStyle name="强调文字颜色 4 5 3 2 2" xfId="6593"/>
    <cellStyle name="好_2018版收费统计报表 3 2" xfId="6594"/>
    <cellStyle name="常规 6 3 7 2 2" xfId="6595"/>
    <cellStyle name="常规 9 7 5" xfId="6596"/>
    <cellStyle name="常规 6 3 5 5" xfId="6597"/>
    <cellStyle name="常规 6 3 5 4" xfId="6598"/>
    <cellStyle name="好_金汇2018统计表5 2 2 2" xfId="6599"/>
    <cellStyle name="常规 2 5 2 3 6 2" xfId="6600"/>
    <cellStyle name="常规 3 3 8 7 2" xfId="6601"/>
    <cellStyle name="常规 6 3 5 3 3 2" xfId="6602"/>
    <cellStyle name="常规 5 4 2 4 3 3" xfId="6603"/>
    <cellStyle name="常规 3 2 3 4 3 5 2" xfId="6604"/>
    <cellStyle name="常规 4 2 3 3 5 4" xfId="6605"/>
    <cellStyle name="常规 6 3 5 3 3" xfId="6606"/>
    <cellStyle name="常规 7 8 6" xfId="6607"/>
    <cellStyle name="常规 6 3 5 3 2 2" xfId="6608"/>
    <cellStyle name="常规 7 8 5 2" xfId="6609"/>
    <cellStyle name="常规 5 4 2 4 2 3" xfId="6610"/>
    <cellStyle name="常规 3 2 3 4 3 4 2" xfId="6611"/>
    <cellStyle name="常规 4 2 3 3 4 4" xfId="6612"/>
    <cellStyle name="常规 6 3 5 3" xfId="6613"/>
    <cellStyle name="常规 7 7 6 2" xfId="6614"/>
    <cellStyle name="常规 6 3 5 2 3 2" xfId="6615"/>
    <cellStyle name="常规 6 3 5 2 3" xfId="6616"/>
    <cellStyle name="常规 3 3 2 5 3 2" xfId="6617"/>
    <cellStyle name="注释 7 5 3 2" xfId="6618"/>
    <cellStyle name="常规 6 3 5 2 2 2" xfId="6619"/>
    <cellStyle name="计算 7 9" xfId="6620"/>
    <cellStyle name="常规 6 3 3 7" xfId="6621"/>
    <cellStyle name="好_四团统计表 2 5 2 2" xfId="6622"/>
    <cellStyle name="常规 8 2 3 4 2 2" xfId="6623"/>
    <cellStyle name="常规 2 3 2 4 2 2 3 3" xfId="6624"/>
    <cellStyle name="常规 8 7 4" xfId="6625"/>
    <cellStyle name="常规 6 3 3 4 6" xfId="6626"/>
    <cellStyle name="常规 5 9 9" xfId="6627"/>
    <cellStyle name="常规 2 7 4 3 2 3" xfId="6628"/>
    <cellStyle name="常规 6 3 3 3 6" xfId="6629"/>
    <cellStyle name="常规 8 6 4" xfId="6630"/>
    <cellStyle name="强调文字颜色 3 5 4 2 3" xfId="6631"/>
    <cellStyle name="常规 4 3 5 2 4 4 2" xfId="6632"/>
    <cellStyle name="常规 6 3 3 2 8" xfId="6633"/>
    <cellStyle name="常规 8 5 6" xfId="6634"/>
    <cellStyle name="常规 6 3 3 2 7" xfId="6635"/>
    <cellStyle name="常规 8 5 4" xfId="6636"/>
    <cellStyle name="常规 6 3 3 2 3 6" xfId="6637"/>
    <cellStyle name="注释 2 5 3 2" xfId="6638"/>
    <cellStyle name="常规 4 6 2 4 5 2" xfId="6639"/>
    <cellStyle name="常规 6 3 2 5 7" xfId="6640"/>
    <cellStyle name="常规 3 3 4 3 2 2" xfId="6641"/>
    <cellStyle name="常规 2 6 2 2 6 3 3" xfId="6642"/>
    <cellStyle name="常规 6 3 5 3 2" xfId="6643"/>
    <cellStyle name="常规 7 8 5" xfId="6644"/>
    <cellStyle name="常规 6 3 2 5" xfId="6645"/>
    <cellStyle name="常规 6 2 2 2 8 2" xfId="6646"/>
    <cellStyle name="常规 7 2 3 2 3" xfId="6647"/>
    <cellStyle name="强调文字颜色 3 2 9 2" xfId="6648"/>
    <cellStyle name="常规 4 3 2 6 8" xfId="6649"/>
    <cellStyle name="常规 3 7 4 2 3 2" xfId="6650"/>
    <cellStyle name="常规 3 2 2 4 3 5 3" xfId="6651"/>
    <cellStyle name="汇总 2 6 4 3 2" xfId="6652"/>
    <cellStyle name="常规 3 3 4 2 3 2 3" xfId="6653"/>
    <cellStyle name="解释性文本 2 2 3 3 2" xfId="6654"/>
    <cellStyle name="常规 8 2 2 3 2 2 2" xfId="6655"/>
    <cellStyle name="输入 2 4 2 3 2" xfId="6656"/>
    <cellStyle name="常规 4 2 3 4 3 2 2 2" xfId="6657"/>
    <cellStyle name="常规 2 4 2 2 3 2 5" xfId="6658"/>
    <cellStyle name="强调文字颜色 4 7 5 2" xfId="6659"/>
    <cellStyle name="常规 6 2 2 4 2 2 4" xfId="6660"/>
    <cellStyle name="常规 6 3 2 3 8" xfId="6661"/>
    <cellStyle name="常规 7 6 6" xfId="6662"/>
    <cellStyle name="常规 3 8 4 3 3" xfId="6663"/>
    <cellStyle name="常规 6 4 2 2 5 2" xfId="6664"/>
    <cellStyle name="常规 7 6 5 2" xfId="6665"/>
    <cellStyle name="常规 3 2 9 3 4" xfId="6666"/>
    <cellStyle name="常规 6 3 2 3 7 2" xfId="6667"/>
    <cellStyle name="常规 6 3 2 3 6 2" xfId="6668"/>
    <cellStyle name="常规 5 3 3 4 8" xfId="6669"/>
    <cellStyle name="常规 2 6 4 3 2 5" xfId="6670"/>
    <cellStyle name="常规 5 3 5 9" xfId="6671"/>
    <cellStyle name="常规 6 3 2 3 5 4 2" xfId="6672"/>
    <cellStyle name="常规 7 6 3 4 2" xfId="6673"/>
    <cellStyle name="常规 7 6 3 4" xfId="6674"/>
    <cellStyle name="常规 5 3 3 7" xfId="6675"/>
    <cellStyle name="常规 6 3 2 6 5 2" xfId="6676"/>
    <cellStyle name="常规 9 2 2 3 2 4 2" xfId="6677"/>
    <cellStyle name="强调文字颜色 2 4 3 2" xfId="6678"/>
    <cellStyle name="常规 4 3 8 9" xfId="6679"/>
    <cellStyle name="常规 2 6 2 3 8" xfId="6680"/>
    <cellStyle name="常规 6 6 4 3 2" xfId="6681"/>
    <cellStyle name="常规 6 3 2 3 5 3 2" xfId="6682"/>
    <cellStyle name="常规 7 6 3 3" xfId="6683"/>
    <cellStyle name="常规 6 3 2 3 5 2" xfId="6684"/>
    <cellStyle name="常规 8 3 11" xfId="6685"/>
    <cellStyle name="常规 4 3 4 2 2 4 4" xfId="6686"/>
    <cellStyle name="常规 5 3 3 3 8" xfId="6687"/>
    <cellStyle name="常规 2 5 4 13" xfId="6688"/>
    <cellStyle name="常规 6 3 2 3 4 4 2" xfId="6689"/>
    <cellStyle name="好 3 4" xfId="6690"/>
    <cellStyle name="常规 7 6 2 4 2" xfId="6691"/>
    <cellStyle name="常规 4 9 4 4" xfId="6692"/>
    <cellStyle name="常规 6 3 2 3 4 4" xfId="6693"/>
    <cellStyle name="强调文字颜色 6 7 6 2 3" xfId="6694"/>
    <cellStyle name="常规 5 2 2 2 4 4 3" xfId="6695"/>
    <cellStyle name="常规 5 2 2 3 3 8" xfId="6696"/>
    <cellStyle name="常规 2 3 6 3 2 3 2" xfId="6697"/>
    <cellStyle name="40% - 强调文字颜色 1 2 4 6" xfId="6698"/>
    <cellStyle name="常规 4 2 3 2 3 2 5 2" xfId="6699"/>
    <cellStyle name="常规 5 3 2 7" xfId="6700"/>
    <cellStyle name="常规 2 6 2 2 8" xfId="6701"/>
    <cellStyle name="常规 4 3 7 9" xfId="6702"/>
    <cellStyle name="常规 6 3 2 6 4 2" xfId="6703"/>
    <cellStyle name="常规 4 2 4 5 9" xfId="6704"/>
    <cellStyle name="输入 6 7" xfId="6705"/>
    <cellStyle name="常规 9 2 2 3 2 3 2" xfId="6706"/>
    <cellStyle name="强调文字颜色 2 4 2 2" xfId="6707"/>
    <cellStyle name="常规 6 3 2 3 3 6" xfId="6708"/>
    <cellStyle name="常规 6 3 2 3 3 5 2" xfId="6709"/>
    <cellStyle name="强调文字颜色 5 7 2 2 2" xfId="6710"/>
    <cellStyle name="常规 6 3 2 3 3 4 2" xfId="6711"/>
    <cellStyle name="常规 6 3 2 3 3 3 2" xfId="6712"/>
    <cellStyle name="常规 6 3 2 3 2 4 3" xfId="6713"/>
    <cellStyle name="常规 6 3 2 3 2 4 2" xfId="6714"/>
    <cellStyle name="常规 6 3 2 3 2 3 4 2" xfId="6715"/>
    <cellStyle name="常规 6 3 2 3 2 3 4" xfId="6716"/>
    <cellStyle name="常规 6 3 2 3 2 3 3" xfId="6717"/>
    <cellStyle name="常规 6 3 2 3 2 3 2" xfId="6718"/>
    <cellStyle name="常规 6 3 2 3 2 2 4" xfId="6719"/>
    <cellStyle name="常规 6 3 2 2 8" xfId="6720"/>
    <cellStyle name="常规 4 3 2 4 3 5 2 2" xfId="6721"/>
    <cellStyle name="注释 4 2 7" xfId="6722"/>
    <cellStyle name="常规 6 3 2 2 5 4 2" xfId="6723"/>
    <cellStyle name="常规 7 5 3 4 2" xfId="6724"/>
    <cellStyle name="好_海湾镇统计表 8 3" xfId="6725"/>
    <cellStyle name="常规 6 3 2 2 5 4" xfId="6726"/>
    <cellStyle name="常规 7 5 3 4" xfId="6727"/>
    <cellStyle name="常规 7 5 3 3" xfId="6728"/>
    <cellStyle name="常规 4 3 8 2 3 2 2" xfId="6729"/>
    <cellStyle name="强调文字颜色 6 7 5 3 2" xfId="6730"/>
    <cellStyle name="常规 6 3 2 2 5 3" xfId="6731"/>
    <cellStyle name="强调文字颜色 3 2 10 2 3" xfId="6732"/>
    <cellStyle name="20% - 强调文字颜色 6 2 3 2 4" xfId="6733"/>
    <cellStyle name="20% - 强调文字颜色 6 4 4" xfId="6734"/>
    <cellStyle name="常规 7 5 3 2 2" xfId="6735"/>
    <cellStyle name="好_海湾镇统计表 6 3" xfId="6736"/>
    <cellStyle name="常规 5 3 2 3 8 2" xfId="6737"/>
    <cellStyle name="常规 6 3 2 2 3 5 2" xfId="6738"/>
    <cellStyle name="强调文字颜色 6 2 5" xfId="6739"/>
    <cellStyle name="常规 6 3 2 2 3 5" xfId="6740"/>
    <cellStyle name="常规 6 3 2 2 3 4 2" xfId="6741"/>
    <cellStyle name="20% - 强调文字颜色 6 2 5 2" xfId="6742"/>
    <cellStyle name="常规 2 6 3 6 5" xfId="6743"/>
    <cellStyle name="常规 4 2 2 5 5 7" xfId="6744"/>
    <cellStyle name="注释 4 4 2 2" xfId="6745"/>
    <cellStyle name="强调文字颜色 1 2 6 4 2" xfId="6746"/>
    <cellStyle name="好_四团统计表" xfId="6747"/>
    <cellStyle name="强调文字颜色 6 5 2 4" xfId="6748"/>
    <cellStyle name="汇总 5 7 2" xfId="6749"/>
    <cellStyle name="常规 6 2 6" xfId="6750"/>
    <cellStyle name="常规 3 3 2 2 3 3 3 3" xfId="6751"/>
    <cellStyle name="常规 6 2 4 2 5 2" xfId="6752"/>
    <cellStyle name="好_四团统计表 2 6 3 2" xfId="6753"/>
    <cellStyle name="好_Xl0000169 4 3" xfId="6754"/>
    <cellStyle name="常规 4 4 3 3 8" xfId="6755"/>
    <cellStyle name="常规 4 6 2 3 2 2 4" xfId="6756"/>
    <cellStyle name="常规 6 2 5 8 2" xfId="6757"/>
    <cellStyle name="常规 5 3 2 3 5 3 2" xfId="6758"/>
    <cellStyle name="常规 4 6 2 3 8 2" xfId="6759"/>
    <cellStyle name="常规 5 4 15" xfId="6760"/>
    <cellStyle name="常规 5 5 4 4" xfId="6761"/>
    <cellStyle name="常规 6 2 5 7 2" xfId="6762"/>
    <cellStyle name="常规 4 2 3 3 3 3 2 2" xfId="6763"/>
    <cellStyle name="60% - 强调文字颜色 6 2 3 2 5" xfId="6764"/>
    <cellStyle name="常规 4 3 2 2 4 3" xfId="6765"/>
    <cellStyle name="常规 6 2 5 7" xfId="6766"/>
    <cellStyle name="常规 6 2 5 6 4" xfId="6767"/>
    <cellStyle name="常规 6 2 5 6 3" xfId="6768"/>
    <cellStyle name="常规 6 2 5 6 2 2" xfId="6769"/>
    <cellStyle name="常规 6 2 5 6" xfId="6770"/>
    <cellStyle name="常规 6 2 5 5 4" xfId="6771"/>
    <cellStyle name="常规 6 2 2 3 5 3 2" xfId="6772"/>
    <cellStyle name="常规 4 3 3 3 9 2" xfId="6773"/>
    <cellStyle name="40% - 强调文字颜色 2 3 5" xfId="6774"/>
    <cellStyle name="常规 3 2 4 6 6 3" xfId="6775"/>
    <cellStyle name="常规 4 4 2 4" xfId="6776"/>
    <cellStyle name="常规 2 5 2 5 7" xfId="6777"/>
    <cellStyle name="常规 2 3 6 2 3 4" xfId="6778"/>
    <cellStyle name="常规 4 2 3 2 2 3 6" xfId="6779"/>
    <cellStyle name="好_金汇2018统计表5 4 3" xfId="6780"/>
    <cellStyle name="常规 4 3 5 6" xfId="6781"/>
    <cellStyle name="好_金海社区统计报表 2 6 2 2" xfId="6782"/>
    <cellStyle name="常规 6 2 5 5 3" xfId="6783"/>
    <cellStyle name="常规 6 2 5 5 2 2" xfId="6784"/>
    <cellStyle name="常规 2 3 3 13 3" xfId="6785"/>
    <cellStyle name="常规 3 2 2 6 3 5" xfId="6786"/>
    <cellStyle name="强调文字颜色 2 2 2 2 4" xfId="6787"/>
    <cellStyle name="常规 6 2 5 3 6" xfId="6788"/>
    <cellStyle name="常规 6 2 5 3 5 4" xfId="6789"/>
    <cellStyle name="常规 6 2 5 3 5 3 2" xfId="6790"/>
    <cellStyle name="常规 4 3 5 4 8 2" xfId="6791"/>
    <cellStyle name="常规 4 4 2 2 6 5 2" xfId="6792"/>
    <cellStyle name="强调文字颜色 3 5 7 2" xfId="6793"/>
    <cellStyle name="常规 5 5 3 3 2" xfId="6794"/>
    <cellStyle name="常规 2 6 4 3 4 2" xfId="6795"/>
    <cellStyle name="常规 2 7 2 3 2 3 3" xfId="6796"/>
    <cellStyle name="检查单元格 2 3 6" xfId="6797"/>
    <cellStyle name="输出 2 6 5 2 2" xfId="6798"/>
    <cellStyle name="常规 6 2 5 3 5 3" xfId="6799"/>
    <cellStyle name="强调文字颜色 5 2 10 3" xfId="6800"/>
    <cellStyle name="常规 6 2 5 3 4 2 2" xfId="6801"/>
    <cellStyle name="好_青村统计表 6 3" xfId="6802"/>
    <cellStyle name="常规 6 2 5 3 4 2" xfId="6803"/>
    <cellStyle name="常规 6 2 5 3 4" xfId="6804"/>
    <cellStyle name="计算 3 6 2" xfId="6805"/>
    <cellStyle name="常规 6 2 5 3 3 4" xfId="6806"/>
    <cellStyle name="常规 5 9 4" xfId="6807"/>
    <cellStyle name="好_各街道镇下发统计表（2018庄行2） 5 2" xfId="6808"/>
    <cellStyle name="好 6 2 2 2" xfId="6809"/>
    <cellStyle name="常规 6 2 5 3 3 3 2" xfId="6810"/>
    <cellStyle name="强调文字颜色 1 3 5 2 3" xfId="6811"/>
    <cellStyle name="常规 6 2 5 3 3 2 2" xfId="6812"/>
    <cellStyle name="常规 5 9 2 2" xfId="6813"/>
    <cellStyle name="常规 5 3 2 4 3 3 2" xfId="6814"/>
    <cellStyle name="注释 3 2 8" xfId="6815"/>
    <cellStyle name="输出 7 2 2 2" xfId="6816"/>
    <cellStyle name="适中 5 2 3 2" xfId="6817"/>
    <cellStyle name="强调文字颜色 4 7 3" xfId="6818"/>
    <cellStyle name="常规 6 2 5 3 3 2" xfId="6819"/>
    <cellStyle name="常规 3 2 2 4 4 5" xfId="6820"/>
    <cellStyle name="常规 2 8 3 3 2 2" xfId="6821"/>
    <cellStyle name="常规 5 9 2" xfId="6822"/>
    <cellStyle name="常规 5 3 2 4 3 3" xfId="6823"/>
    <cellStyle name="常规 6 2 5 3 2 3 3" xfId="6824"/>
    <cellStyle name="注释 2 3 9" xfId="6825"/>
    <cellStyle name="常规 9 3 3 6 2" xfId="6826"/>
    <cellStyle name="常规 6 2 5 3 2 2 4" xfId="6827"/>
    <cellStyle name="常规 4 3 4 4 3 5 2" xfId="6828"/>
    <cellStyle name="常规 5 8 2 4" xfId="6829"/>
    <cellStyle name="常规 9 3 3 5 3" xfId="6830"/>
    <cellStyle name="常规 5 3 2 4 2 3" xfId="6831"/>
    <cellStyle name="常规 6 2 5 3 2 2" xfId="6832"/>
    <cellStyle name="常规 4 3 2 2 2 2 2 3 4 2" xfId="6833"/>
    <cellStyle name="常规 5 8 4" xfId="6834"/>
    <cellStyle name="好_各街道镇下发统计表（2018庄行2） 4 2" xfId="6835"/>
    <cellStyle name="常规 4 3 3 6 2 3 2" xfId="6836"/>
    <cellStyle name="常规 3 2 2 4 3 5" xfId="6837"/>
    <cellStyle name="常规 5 7 4 4 2" xfId="6838"/>
    <cellStyle name="常规 4 3 2 2 2 2 2 3 3" xfId="6839"/>
    <cellStyle name="常规 6 2 5 2 7 2" xfId="6840"/>
    <cellStyle name="强调文字颜色 1 2 9 3 2" xfId="6841"/>
    <cellStyle name="注释 2 6 2 7" xfId="6842"/>
    <cellStyle name="常规 7 4 3 4 2" xfId="6843"/>
    <cellStyle name="常规 4 3 4 2 3 9 2" xfId="6844"/>
    <cellStyle name="常规 4 6 2 5 8" xfId="6845"/>
    <cellStyle name="常规 3 3 3 5 5 4" xfId="6846"/>
    <cellStyle name="常规 6 2 5 2 6 2" xfId="6847"/>
    <cellStyle name="强调文字颜色 1 2 9 2 2" xfId="6848"/>
    <cellStyle name="常规 5 3 2 5 3 3 2" xfId="6849"/>
    <cellStyle name="常规 6 2 5 2 6" xfId="6850"/>
    <cellStyle name="强调文字颜色 1 2 9 2" xfId="6851"/>
    <cellStyle name="常规 5 3 2 5 3 3" xfId="6852"/>
    <cellStyle name="常规 6 2 5 2 5 4" xfId="6853"/>
    <cellStyle name="输入 2 2 3 4 2" xfId="6854"/>
    <cellStyle name="常规 6 2 4 2 2 5 2" xfId="6855"/>
    <cellStyle name="计算 3 5 3" xfId="6856"/>
    <cellStyle name="常规 6 2 5 2 5" xfId="6857"/>
    <cellStyle name="常规 6 3 2 2 2 2 2 2" xfId="6858"/>
    <cellStyle name="解释性文本 3 4" xfId="6859"/>
    <cellStyle name="常规 6 2 5 2 4 4" xfId="6860"/>
    <cellStyle name="输入 2 2 3 3 2" xfId="6861"/>
    <cellStyle name="注释 3 10" xfId="6862"/>
    <cellStyle name="汇总 2 3 7 3" xfId="6863"/>
    <cellStyle name="常规 6 2 5 2 4" xfId="6864"/>
    <cellStyle name="计算 3 5 2" xfId="6865"/>
    <cellStyle name="常规 6 2 5 2 3 4" xfId="6866"/>
    <cellStyle name="常规 3 2 2 3 4 7" xfId="6867"/>
    <cellStyle name="输出 7 7 3 2" xfId="6868"/>
    <cellStyle name="常规 2 2 4 4 5 3 2" xfId="6869"/>
    <cellStyle name="常规 3 6 2 3 4 2" xfId="6870"/>
    <cellStyle name="常规 4 9 4" xfId="6871"/>
    <cellStyle name="常规 4 9 3 2" xfId="6872"/>
    <cellStyle name="常规 6 2 5 2 3 3 2" xfId="6873"/>
    <cellStyle name="强调文字颜色 1 2 5 2 3" xfId="6874"/>
    <cellStyle name="常规 6 2 5 2 3 2 2" xfId="6875"/>
    <cellStyle name="常规 5 3 2 3 3 3 2" xfId="6876"/>
    <cellStyle name="常规 4 9 2 2" xfId="6877"/>
    <cellStyle name="常规 4 9 2" xfId="6878"/>
    <cellStyle name="输出 2 2 3 4 2" xfId="6879"/>
    <cellStyle name="常规 6 2 5 2 2 5" xfId="6880"/>
    <cellStyle name="常规 6 2 4 2 2 2 3" xfId="6881"/>
    <cellStyle name="常规 4 6 11" xfId="6882"/>
    <cellStyle name="常规 4 3 5 2 4 4" xfId="6883"/>
    <cellStyle name="解释性文本 2 4 2 2" xfId="6884"/>
    <cellStyle name="常规 7 6 2 4 2 3" xfId="6885"/>
    <cellStyle name="常规 4 8 4 4" xfId="6886"/>
    <cellStyle name="常规 4 8 4 3" xfId="6887"/>
    <cellStyle name="常规 9 2 3 7 2" xfId="6888"/>
    <cellStyle name="常规 6 2 5 2 2 4 3" xfId="6889"/>
    <cellStyle name="强调文字颜色 1 2 4 3 4" xfId="6890"/>
    <cellStyle name="常规 7 3 2 2 7" xfId="6891"/>
    <cellStyle name="常规 4 8 4 2 2" xfId="6892"/>
    <cellStyle name="常规 4 3 2 2 4 2 3 5" xfId="6893"/>
    <cellStyle name="输出 2 5 5 2" xfId="6894"/>
    <cellStyle name="强调文字颜色 2 2 2 4 2 2" xfId="6895"/>
    <cellStyle name="常规 6 2 5 2 2 4 2 2" xfId="6896"/>
    <cellStyle name="检查单元格 2 4 2 4 2" xfId="6897"/>
    <cellStyle name="强调文字颜色 1 2 4 3 3 2" xfId="6898"/>
    <cellStyle name="常规 2 3 4 11" xfId="6899"/>
    <cellStyle name="好_Xl0000153 2 3 2" xfId="6900"/>
    <cellStyle name="强调文字颜色 5 2 6 4" xfId="6901"/>
    <cellStyle name="强调文字颜色 4 4 6 3" xfId="6902"/>
    <cellStyle name="常规 5 3 2 8 2" xfId="6903"/>
    <cellStyle name="强调文字颜色 3 2 4 6 3" xfId="6904"/>
    <cellStyle name="强调文字颜色 1 6 2 3 2" xfId="6905"/>
    <cellStyle name="强调文字颜色 1 2 3 2 3 3" xfId="6906"/>
    <cellStyle name="强调文字颜色 1 6 2 3" xfId="6907"/>
    <cellStyle name="常规 4 2 7 3 5 2" xfId="6908"/>
    <cellStyle name="强调文字颜色 3 2 8 2 3" xfId="6909"/>
    <cellStyle name="强调文字颜色 1 2 4 3 3" xfId="6910"/>
    <cellStyle name="常规 6 2 5 2 2 4 2" xfId="6911"/>
    <cellStyle name="检查单元格 2 4 2 4" xfId="6912"/>
    <cellStyle name="常规 9 4 3 3 3 2" xfId="6913"/>
    <cellStyle name="常规 6 2 4 2 2 2 2 2" xfId="6914"/>
    <cellStyle name="常规 4 6 10 2" xfId="6915"/>
    <cellStyle name="常规 8 7 5" xfId="6916"/>
    <cellStyle name="常规 4 3 5 2 4 3 2" xfId="6917"/>
    <cellStyle name="强调文字颜色 1 3 2" xfId="6918"/>
    <cellStyle name="输入 2 4 3 3" xfId="6919"/>
    <cellStyle name="常规 8 2 2 3 3 2" xfId="6920"/>
    <cellStyle name="常规 4 2 4 4 2 3 3" xfId="6921"/>
    <cellStyle name="常规 4 8 4" xfId="6922"/>
    <cellStyle name="常规 2 3 4 4 3 3 2 3" xfId="6923"/>
    <cellStyle name="常规 6 2 5 2 2 4" xfId="6924"/>
    <cellStyle name="常规 3 2 2 3 3 7" xfId="6925"/>
    <cellStyle name="常规 6 2 4 3 5" xfId="6926"/>
    <cellStyle name="常规 5 2" xfId="6927"/>
    <cellStyle name="常规 4 3 5 7 2 2" xfId="6928"/>
    <cellStyle name="计算 2 6 3" xfId="6929"/>
    <cellStyle name="常规 6 2 4 2 2 2 2" xfId="6930"/>
    <cellStyle name="常规 5 3 2 2 2 2 4" xfId="6931"/>
    <cellStyle name="常规 4 9 3 3" xfId="6932"/>
    <cellStyle name="常规 4 5 2 2 2 2 4 2" xfId="6933"/>
    <cellStyle name="常规 6 2 5 2 2 3 4" xfId="6934"/>
    <cellStyle name="常规 3 7 6 2 2" xfId="6935"/>
    <cellStyle name="常规 4 8 3 4" xfId="6936"/>
    <cellStyle name="输入 2 2 8" xfId="6937"/>
    <cellStyle name="常规 4 8 3 3 2" xfId="6938"/>
    <cellStyle name="常规 6 2 5 2 2 3 3 2" xfId="6939"/>
    <cellStyle name="强调文字颜色 1 2 4 2 4 2" xfId="6940"/>
    <cellStyle name="常规 2 6 6" xfId="6941"/>
    <cellStyle name="常规 3 3 5 2 3 6" xfId="6942"/>
    <cellStyle name="常规 4 3 2 3 2 6 3 2" xfId="6943"/>
    <cellStyle name="常规 5 6 3 2 2" xfId="6944"/>
    <cellStyle name="常规 4 8 3 2 2" xfId="6945"/>
    <cellStyle name="常规 6 2 5 2 2 3 2 2" xfId="6946"/>
    <cellStyle name="强调文字颜色 1 2 4 2 3 2" xfId="6947"/>
    <cellStyle name="好_各街道镇下发统计表17年(1) 5 2" xfId="6948"/>
    <cellStyle name="常规 2 5 6" xfId="6949"/>
    <cellStyle name="常规 3 3 5 2 2 6" xfId="6950"/>
    <cellStyle name="好_各街道镇下发统计表（2018庄行2） 3 2" xfId="6951"/>
    <cellStyle name="常规 6 2 5 2 2 3 2" xfId="6952"/>
    <cellStyle name="强调文字颜色 1 2 4 2 3" xfId="6953"/>
    <cellStyle name="好_各街道镇下发统计表17年(1) 5" xfId="6954"/>
    <cellStyle name="常规 7 2 2 2 3 5" xfId="6955"/>
    <cellStyle name="强调文字颜色 5 7 10" xfId="6956"/>
    <cellStyle name="常规 4 8 3 2" xfId="6957"/>
    <cellStyle name="常规 6 2 5 2 2 2 4" xfId="6958"/>
    <cellStyle name="常规 5 4 5 10" xfId="6959"/>
    <cellStyle name="常规 5 3 2 3 2 3 4" xfId="6960"/>
    <cellStyle name="常规 5 3 2 3 2 3 3 2" xfId="6961"/>
    <cellStyle name="常规 3 2 3 4 3 2 5" xfId="6962"/>
    <cellStyle name="强调文字颜色 5 3 5 2 2" xfId="6963"/>
    <cellStyle name="常规 4 2 3 3 2 7" xfId="6964"/>
    <cellStyle name="常规 9 2 3 5 2 2" xfId="6965"/>
    <cellStyle name="常规 6 2 5 2 2 2 2" xfId="6966"/>
    <cellStyle name="强调文字颜色 5 2 4 5 2 3" xfId="6967"/>
    <cellStyle name="常规 5 3 2 3 2 3 2" xfId="6968"/>
    <cellStyle name="常规 4 7 2 2 3 5 2" xfId="6969"/>
    <cellStyle name="常规 5 3 2 3 5 2 2" xfId="6970"/>
    <cellStyle name="常规 4 6 2 3 7 2" xfId="6971"/>
    <cellStyle name="常规 9 2 2 3 5 3" xfId="6972"/>
    <cellStyle name="强调文字颜色 2 7 2" xfId="6973"/>
    <cellStyle name="常规 6 2 4 8" xfId="6974"/>
    <cellStyle name="常规 6 2 2 6 4" xfId="6975"/>
    <cellStyle name="好_四团统计表 2 7 5" xfId="6976"/>
    <cellStyle name="常规 3 7 6 3 2" xfId="6977"/>
    <cellStyle name="常规 6 2 5 2 2 4 4" xfId="6978"/>
    <cellStyle name="汇总 4 2 2" xfId="6979"/>
    <cellStyle name="常规 6 2 4 3 6 2" xfId="6980"/>
    <cellStyle name="计算 2 6 4 2" xfId="6981"/>
    <cellStyle name="好 5 4 3" xfId="6982"/>
    <cellStyle name="计算 2 6 4" xfId="6983"/>
    <cellStyle name="常规 6 2 4 3 5 3 2" xfId="6984"/>
    <cellStyle name="计算 2 6 3 3 2" xfId="6985"/>
    <cellStyle name="常规 6 2 4 3 4 4" xfId="6986"/>
    <cellStyle name="常规 6 2 4 3 4 2" xfId="6987"/>
    <cellStyle name="好_四团统计表 2 7 2 2" xfId="6988"/>
    <cellStyle name="好 5 2 3" xfId="6989"/>
    <cellStyle name="常规 3 3 4 9 4" xfId="6990"/>
    <cellStyle name="好_青村统计表 10" xfId="6991"/>
    <cellStyle name="常规 6 2 4 3 3 2 2" xfId="6992"/>
    <cellStyle name="好_Xl0000180 2 3 2" xfId="6993"/>
    <cellStyle name="常规 8 2 3 4 4" xfId="6994"/>
    <cellStyle name="常规 5 8 5 2" xfId="6995"/>
    <cellStyle name="常规 6 2 4 3 3 2" xfId="6996"/>
    <cellStyle name="好_Xl0000180 2 3" xfId="6997"/>
    <cellStyle name="强调文字颜色 5 3 2 3 2" xfId="6998"/>
    <cellStyle name="常规 6 2 4 3 2 3 3" xfId="6999"/>
    <cellStyle name="好 2 2 2 3 2" xfId="7000"/>
    <cellStyle name="常规 7 2 4 5" xfId="7001"/>
    <cellStyle name="常规 8 2 2 5 5" xfId="7002"/>
    <cellStyle name="常规 5 7 6 3" xfId="7003"/>
    <cellStyle name="注释 7 6 4" xfId="7004"/>
    <cellStyle name="常规 3 3 2 6 4" xfId="7005"/>
    <cellStyle name="常规 6 2 4 3 2 2 3" xfId="7006"/>
    <cellStyle name="常规 5 7 5 3" xfId="7007"/>
    <cellStyle name="常规 8 2 2 4 5" xfId="7008"/>
    <cellStyle name="常规 3 3 2 5 4" xfId="7009"/>
    <cellStyle name="注释 7 5 4" xfId="7010"/>
    <cellStyle name="常规 4 2 2 7 7 2" xfId="7011"/>
    <cellStyle name="常规 2 3 3 5 2 3 3" xfId="7012"/>
    <cellStyle name="常规 8 2 2 4 4" xfId="7013"/>
    <cellStyle name="常规 5 7 5 2" xfId="7014"/>
    <cellStyle name="注释 7 5 3" xfId="7015"/>
    <cellStyle name="强调文字颜色 1 5 3 3 2" xfId="7016"/>
    <cellStyle name="强调文字颜色 4 2 6 4" xfId="7017"/>
    <cellStyle name="常规 5 3 4 6 2 2" xfId="7018"/>
    <cellStyle name="好_西渡统计表 3" xfId="7019"/>
    <cellStyle name="常规 6 2 3 4 4" xfId="7020"/>
    <cellStyle name="常规 5 12 2 2 2" xfId="7021"/>
    <cellStyle name="好_海湾镇统计表 3 3" xfId="7022"/>
    <cellStyle name="强调文字颜色 5 5 4 3 2" xfId="7023"/>
    <cellStyle name="计算 2 5 3" xfId="7024"/>
    <cellStyle name="常规 6 2 4 2 4 4" xfId="7025"/>
    <cellStyle name="好_四团统计表 2 6 2 4" xfId="7026"/>
    <cellStyle name="常规 2 4 5 5 3" xfId="7027"/>
    <cellStyle name="汇总 2 8 3 2" xfId="7028"/>
    <cellStyle name="强调文字颜色 6 2 3 5 2" xfId="7029"/>
    <cellStyle name="常规 3 3 3 9 4" xfId="7030"/>
    <cellStyle name="常规 4 3 2 2 4 3 6" xfId="7031"/>
    <cellStyle name="强调文字颜色 5 7 7 5" xfId="7032"/>
    <cellStyle name="好 4 2 3" xfId="7033"/>
    <cellStyle name="汇总 3 5 2 3" xfId="7034"/>
    <cellStyle name="常规 3 2 4 7 3 3 3" xfId="7035"/>
    <cellStyle name="汇总 2 2 7 3" xfId="7036"/>
    <cellStyle name="常规 6 2 4 2 4" xfId="7037"/>
    <cellStyle name="汇总 3 5 2 2" xfId="7038"/>
    <cellStyle name="常规 6 2 4 2 3" xfId="7039"/>
    <cellStyle name="汇总 2 2 7 2" xfId="7040"/>
    <cellStyle name="常规 3 2 4 7 3 3 2" xfId="7041"/>
    <cellStyle name="常规 6 2 4 2 2 7" xfId="7042"/>
    <cellStyle name="常规 6 2 4 2 2 3 3" xfId="7043"/>
    <cellStyle name="常规 6 2 4 2 2 3 2 2" xfId="7044"/>
    <cellStyle name="常规 6 5 2 2 5" xfId="7045"/>
    <cellStyle name="常规 6 2 4 2 2 2" xfId="7046"/>
    <cellStyle name="常规 6 12 3" xfId="7047"/>
    <cellStyle name="强调文字颜色 2 6 3 3 2" xfId="7048"/>
    <cellStyle name="常规 7 2 2 5 5" xfId="7049"/>
    <cellStyle name="常规 2 8 3 2 3 2" xfId="7050"/>
    <cellStyle name="常规 2 2 12" xfId="7051"/>
    <cellStyle name="常规 6 2 5 8" xfId="7052"/>
    <cellStyle name="常规 6 2 3 8" xfId="7053"/>
    <cellStyle name="常规 5 4 3 3 7 3" xfId="7054"/>
    <cellStyle name="常规 9 2 2 3 4 3" xfId="7055"/>
    <cellStyle name="强调文字颜色 2 6 2" xfId="7056"/>
    <cellStyle name="强调文字颜色 3 5 2 4" xfId="7057"/>
    <cellStyle name="常规 8 4 2" xfId="7058"/>
    <cellStyle name="常规 4 6 2 3 6 2" xfId="7059"/>
    <cellStyle name="常规 6 2 3 2 3 7 2" xfId="7060"/>
    <cellStyle name="常规 6 2 3 6 3 2" xfId="7061"/>
    <cellStyle name="强调文字颜色 6 7 5 4" xfId="7062"/>
    <cellStyle name="强调文字颜色 4 2 2 6 3" xfId="7063"/>
    <cellStyle name="注释 2 2 2 8 2" xfId="7064"/>
    <cellStyle name="常规 6 2 3 6" xfId="7065"/>
    <cellStyle name="常规 6 2 2 3 3 3 2" xfId="7066"/>
    <cellStyle name="常规 6 2 3 3 5" xfId="7067"/>
    <cellStyle name="常规 4 3 5 6 2 2" xfId="7068"/>
    <cellStyle name="常规 4 2 4 4 2 5 2" xfId="7069"/>
    <cellStyle name="常规 4 2 2 3 6" xfId="7070"/>
    <cellStyle name="常规 3 2 12 2 3 3" xfId="7071"/>
    <cellStyle name="输入 2 4 5 2" xfId="7072"/>
    <cellStyle name="常规 6 2 3 3 4 2" xfId="7073"/>
    <cellStyle name="常规 4 4 3 2 8" xfId="7074"/>
    <cellStyle name="常规 4 2 4 4 2 4 2" xfId="7075"/>
    <cellStyle name="常规 4 2 2 2 6" xfId="7076"/>
    <cellStyle name="输入 2 4 4 2" xfId="7077"/>
    <cellStyle name="常规 6 2 3 3 3 2" xfId="7078"/>
    <cellStyle name="强调文字颜色 6 4 5 4" xfId="7079"/>
    <cellStyle name="常规 6 2 3 3 2 7" xfId="7080"/>
    <cellStyle name="适中 5 3 3" xfId="7081"/>
    <cellStyle name="输出 7 3 2" xfId="7082"/>
    <cellStyle name="汇总 2 4 3 3 3" xfId="7083"/>
    <cellStyle name="计算 2 2 7" xfId="7084"/>
    <cellStyle name="常规 6 2 3 3 2 3" xfId="7085"/>
    <cellStyle name="常规 6 2 3 2 8" xfId="7086"/>
    <cellStyle name="强调文字颜色 3 2 4 2 2 2" xfId="7087"/>
    <cellStyle name="常规 6 2 3 2 7 2" xfId="7088"/>
    <cellStyle name="好_四团统计表 10" xfId="7089"/>
    <cellStyle name="常规 6 2 3 2 7" xfId="7090"/>
    <cellStyle name="常规 6 2 3 2 6 3 2" xfId="7091"/>
    <cellStyle name="常规 4 4 2 4 9 2" xfId="7092"/>
    <cellStyle name="常规 3 4 2 10" xfId="7093"/>
    <cellStyle name="常规 6 2 3 2 6 3" xfId="7094"/>
    <cellStyle name="常规 2 3 8 2 5" xfId="7095"/>
    <cellStyle name="常规 6 2 3 2 6 2 2" xfId="7096"/>
    <cellStyle name="常规 4 4 2 4 8 2" xfId="7097"/>
    <cellStyle name="常规 6 2 3 2 6 2" xfId="7098"/>
    <cellStyle name="常规 6 2 3 2 6" xfId="7099"/>
    <cellStyle name="常规 4 4 2 3 8 2" xfId="7100"/>
    <cellStyle name="好_Xl0000168 4 3 2" xfId="7101"/>
    <cellStyle name="常规 6 2 3 2 5 2 2" xfId="7102"/>
    <cellStyle name="常规 2 5 4 3 7 3" xfId="7103"/>
    <cellStyle name="常规 6 2 3 2 3 8" xfId="7104"/>
    <cellStyle name="常规 3 2 2 7 3 2 2" xfId="7105"/>
    <cellStyle name="常规 6 2 3 2 3 6 2" xfId="7106"/>
    <cellStyle name="适中 4 4 2 2" xfId="7107"/>
    <cellStyle name="链接单元格 5 2 2" xfId="7108"/>
    <cellStyle name="好_2018版收费统计报表（四团修改） 3 2" xfId="7109"/>
    <cellStyle name="常规 4 6 2 3 5 2" xfId="7110"/>
    <cellStyle name="常规 4 6 9 2" xfId="7111"/>
    <cellStyle name="常规 4 5 2 3 2 2 3 2" xfId="7112"/>
    <cellStyle name="常规 4 3 2 3 2 2 2 4 2" xfId="7113"/>
    <cellStyle name="常规 6 2 3 2 3 5 3" xfId="7114"/>
    <cellStyle name="常规 6 4 2 3 2 2" xfId="7115"/>
    <cellStyle name="常规 2 3 4 2 2 3 4 3" xfId="7116"/>
    <cellStyle name="差_2018版收费统计报表（四团修改） 2 4" xfId="7117"/>
    <cellStyle name="常规 6 2 4 3 2 6" xfId="7118"/>
    <cellStyle name="常规 9 3 2 2 5 2" xfId="7119"/>
    <cellStyle name="常规 3 2 2 2 3 3 3 3 3" xfId="7120"/>
    <cellStyle name="输出 5 2 3" xfId="7121"/>
    <cellStyle name="适中 3 2 4" xfId="7122"/>
    <cellStyle name="计算 3 8 2" xfId="7123"/>
    <cellStyle name="常规 4 4 2 2 3 2 3" xfId="7124"/>
    <cellStyle name="常规 9 3 3 3 3" xfId="7125"/>
    <cellStyle name="好_青村统计表 4" xfId="7126"/>
    <cellStyle name="常规 6 2 3 2 3 4 3" xfId="7127"/>
    <cellStyle name="常规 3 3 9 6 2" xfId="7128"/>
    <cellStyle name="常规 2 5 2 4 5 2" xfId="7129"/>
    <cellStyle name="20% - 强调文字颜色 1 2 3 3 4 2" xfId="7130"/>
    <cellStyle name="常规 6 4 2 3 3" xfId="7131"/>
    <cellStyle name="常规 6 2 3 2 3 2 5 2" xfId="7132"/>
    <cellStyle name="常规 4 6 2 2 3 9" xfId="7133"/>
    <cellStyle name="常规 4 2 4 7 4" xfId="7134"/>
    <cellStyle name="常规 5 2 2 3 2 7" xfId="7135"/>
    <cellStyle name="常规 6 2 3 2 3 2 5" xfId="7136"/>
    <cellStyle name="常规 4 4 2 2 3 2 4 3" xfId="7137"/>
    <cellStyle name="警告文本 4 2 3 2" xfId="7138"/>
    <cellStyle name="常规 4 3 2 6 4 2 2" xfId="7139"/>
    <cellStyle name="解释性文本 2 2 6" xfId="7140"/>
    <cellStyle name="常规 6 2 3 2 3 2 3 4" xfId="7141"/>
    <cellStyle name="输入 3 8" xfId="7142"/>
    <cellStyle name="常规 2 5 3 4 3 3" xfId="7143"/>
    <cellStyle name="常规 2 6 2 2 5" xfId="7144"/>
    <cellStyle name="常规 4 3 7 6" xfId="7145"/>
    <cellStyle name="链接单元格 2 2 4" xfId="7146"/>
    <cellStyle name="常规 4 6 3 9 2" xfId="7147"/>
    <cellStyle name="常规 6 2 3 2 3 2 3 3" xfId="7148"/>
    <cellStyle name="常规 9 2 3 4 4" xfId="7149"/>
    <cellStyle name="常规 4 5 4 2 5" xfId="7150"/>
    <cellStyle name="常规 2 3 18 2" xfId="7151"/>
    <cellStyle name="常规 3 3 4 2 3 5 3 2" xfId="7152"/>
    <cellStyle name="常规 6 5 11" xfId="7153"/>
    <cellStyle name="计算 7 4 2 2" xfId="7154"/>
    <cellStyle name="常规 9 2 3 4 3 2" xfId="7155"/>
    <cellStyle name="常规 6 2 3 2 3 2 3 2 2" xfId="7156"/>
    <cellStyle name="强调文字颜色 5 5 2 4" xfId="7157"/>
    <cellStyle name="常规 6 2 3 2 3 2 3" xfId="7158"/>
    <cellStyle name="常规 4 6 3 8 2" xfId="7159"/>
    <cellStyle name="常规 9 2 3 3 4" xfId="7160"/>
    <cellStyle name="常规 6 2 3 2 3 2 2 3" xfId="7161"/>
    <cellStyle name="输入 2 7" xfId="7162"/>
    <cellStyle name="常规 9 2 3 3 3 2" xfId="7163"/>
    <cellStyle name="常规 6 2 3 2 3 2 2 2 2" xfId="7164"/>
    <cellStyle name="输入 2 6 2" xfId="7165"/>
    <cellStyle name="链接单元格 6 4 3" xfId="7166"/>
    <cellStyle name="常规 4 4 2 2 3 2 2 3" xfId="7167"/>
    <cellStyle name="输出 5 2 2 3" xfId="7168"/>
    <cellStyle name="常规 6 2 3 2 3" xfId="7169"/>
    <cellStyle name="汇总 3 4 2 2" xfId="7170"/>
    <cellStyle name="注释 6 4" xfId="7171"/>
    <cellStyle name="常规 4 10 2 3 2" xfId="7172"/>
    <cellStyle name="常规 3 2 9 3 2 3 3" xfId="7173"/>
    <cellStyle name="常规 6 2 3 2 3 7" xfId="7174"/>
    <cellStyle name="常规 6 2 3 2 2 5 2 2" xfId="7175"/>
    <cellStyle name="常规 4 3 3 2 2 2 4 2" xfId="7176"/>
    <cellStyle name="常规 3 5 7 4" xfId="7177"/>
    <cellStyle name="常规 2 5 4 2 3" xfId="7178"/>
    <cellStyle name="强调文字颜色 6 6 3 2 3" xfId="7179"/>
    <cellStyle name="常规 7 9 3 3" xfId="7180"/>
    <cellStyle name="常规 6 3 2 2 7 2" xfId="7181"/>
    <cellStyle name="常规 2 5 12 3" xfId="7182"/>
    <cellStyle name="强调文字颜色 6 2 6 2 3 2" xfId="7183"/>
    <cellStyle name="常规 4 5 2 3 5 5 2" xfId="7184"/>
    <cellStyle name="好_Xl0000168 3" xfId="7185"/>
    <cellStyle name="常规 6 2 3 2 2 4 2 2" xfId="7186"/>
    <cellStyle name="常规 3 5 2 4 10 2" xfId="7187"/>
    <cellStyle name="强调文字颜色 3 2 2 3 5" xfId="7188"/>
    <cellStyle name="常规 5 7 4 3 2" xfId="7189"/>
    <cellStyle name="常规 8 2 2 3 5 2" xfId="7190"/>
    <cellStyle name="输入 2 4 5 3" xfId="7191"/>
    <cellStyle name="常规 6 2 3 2 2 2 5" xfId="7192"/>
    <cellStyle name="常规 4 3 4 3 3" xfId="7193"/>
    <cellStyle name="常规 5 9 12" xfId="7194"/>
    <cellStyle name="常规 6 2 3 2 2 2 4 4" xfId="7195"/>
    <cellStyle name="常规 2 5 2 4 5 2 3" xfId="7196"/>
    <cellStyle name="常规 5 10 3 2 2" xfId="7197"/>
    <cellStyle name="常规 6 2 3 2 3 3 4" xfId="7198"/>
    <cellStyle name="常规 6 4 2 2 4" xfId="7199"/>
    <cellStyle name="常规 3 3 9 5 3" xfId="7200"/>
    <cellStyle name="常规 2 5 2 4 4 3" xfId="7201"/>
    <cellStyle name="汇总 5 3 2 3" xfId="7202"/>
    <cellStyle name="常规 4 2 3 2 2 10 2" xfId="7203"/>
    <cellStyle name="常规 4 3 4 3 2" xfId="7204"/>
    <cellStyle name="常规 5 9 11" xfId="7205"/>
    <cellStyle name="常规 6 2 3 2 2 2 4 3" xfId="7206"/>
    <cellStyle name="计算 7 2 3" xfId="7207"/>
    <cellStyle name="汇总 5 3 2 2" xfId="7208"/>
    <cellStyle name="常规 6 2 3 2 3 3 3" xfId="7209"/>
    <cellStyle name="常规 3 3 9 5 2" xfId="7210"/>
    <cellStyle name="常规 6 4 2 2 3" xfId="7211"/>
    <cellStyle name="20% - 强调文字颜色 1 2 3 3 3 2" xfId="7212"/>
    <cellStyle name="常规 2 5 2 4 4 2" xfId="7213"/>
    <cellStyle name="常规 6 2 3 2 3 2 4" xfId="7214"/>
    <cellStyle name="常规 2 5 2 2 5" xfId="7215"/>
    <cellStyle name="常规 3 3 7 6" xfId="7216"/>
    <cellStyle name="常规 2 5 2 4 3 3" xfId="7217"/>
    <cellStyle name="常规 3 3 9 4 3" xfId="7218"/>
    <cellStyle name="常规 6 2 3 2 2 2 3 4" xfId="7219"/>
    <cellStyle name="常规 9 4 2 5 2 2" xfId="7220"/>
    <cellStyle name="常规 6 2 3 2 2 2 3 3" xfId="7221"/>
    <cellStyle name="常规 6 2 3 2 2 2 3 2 2" xfId="7222"/>
    <cellStyle name="常规 6 2 3 2 2 2 3 2" xfId="7223"/>
    <cellStyle name="常规 7 7 4 3" xfId="7224"/>
    <cellStyle name="常规 8 4 2 3 5" xfId="7225"/>
    <cellStyle name="常规 3 3 2 3 2 6" xfId="7226"/>
    <cellStyle name="强调文字颜色 4 5 2 4" xfId="7227"/>
    <cellStyle name="强调文字颜色 4 2 6 5 3" xfId="7228"/>
    <cellStyle name="常规 6 2 3 2 2 2 2 4" xfId="7229"/>
    <cellStyle name="常规 6 2 3 2 2 2 2 3" xfId="7230"/>
    <cellStyle name="常规 6 2 2 9 2" xfId="7231"/>
    <cellStyle name="强调文字颜色 2 5 3 2" xfId="7232"/>
    <cellStyle name="常规 6 2 2 9" xfId="7233"/>
    <cellStyle name="强调文字颜色 2 5 3" xfId="7234"/>
    <cellStyle name="常规 9 2 2 3 3 4" xfId="7235"/>
    <cellStyle name="强调文字颜色 4 5 2 2 2" xfId="7236"/>
    <cellStyle name="常规 6 2 2 7 2 2" xfId="7237"/>
    <cellStyle name="常规 6 2 2 6" xfId="7238"/>
    <cellStyle name="注释 2 2 2 7 2" xfId="7239"/>
    <cellStyle name="汇总 2 4 5 3 2" xfId="7240"/>
    <cellStyle name="常规 2 3 4 3 3 6" xfId="7241"/>
    <cellStyle name="汇总 7 7" xfId="7242"/>
    <cellStyle name="注释 4 6 2" xfId="7243"/>
    <cellStyle name="解释性文本 2 3 5 3 2" xfId="7244"/>
    <cellStyle name="强调文字颜色 1 2 8 4" xfId="7245"/>
    <cellStyle name="好 2 5" xfId="7246"/>
    <cellStyle name="常规 6 2 2 4 8" xfId="7247"/>
    <cellStyle name="常规 2 7 3 2 2 5" xfId="7248"/>
    <cellStyle name="适中 2 2 6 2" xfId="7249"/>
    <cellStyle name="常规 3 4 7 9" xfId="7250"/>
    <cellStyle name="常规 2 5 3 2 8" xfId="7251"/>
    <cellStyle name="常规 6 5 5 2 2" xfId="7252"/>
    <cellStyle name="常规 2 3 5 8 2 2" xfId="7253"/>
    <cellStyle name="常规 6 2 2 3 2 2 6" xfId="7254"/>
    <cellStyle name="常规 6 2 2 4 7" xfId="7255"/>
    <cellStyle name="好 2 4" xfId="7256"/>
    <cellStyle name="常规 6 3 2 3 4 3 2" xfId="7257"/>
    <cellStyle name="输入 6 8 2" xfId="7258"/>
    <cellStyle name="常规 4 2 2 2 2 2 6" xfId="7259"/>
    <cellStyle name="常规 6 2 2 4 5 3 2" xfId="7260"/>
    <cellStyle name="好 2 2 3 2" xfId="7261"/>
    <cellStyle name="常规 2 5 5 6 2 3" xfId="7262"/>
    <cellStyle name="常规 3 6 4 3 3 2 2" xfId="7263"/>
    <cellStyle name="强调文字颜色 5 2 2 5 3 2" xfId="7264"/>
    <cellStyle name="常规 6 2 2 3 8" xfId="7265"/>
    <cellStyle name="常规 6 2 2 3 7 2" xfId="7266"/>
    <cellStyle name="常规 4 3 3 5 8" xfId="7267"/>
    <cellStyle name="常规 3 2 2 5 2 3 3 2" xfId="7268"/>
    <cellStyle name="常规 2 5 4 3 3 5" xfId="7269"/>
    <cellStyle name="常规 5 3 3 2 8 2" xfId="7270"/>
    <cellStyle name="常规 6 3 2 3 4 2 2" xfId="7271"/>
    <cellStyle name="常规 6 2 2 3 7" xfId="7272"/>
    <cellStyle name="常规 5 9 2 3 3 2" xfId="7273"/>
    <cellStyle name="常规 6 2 2 3 6 2" xfId="7274"/>
    <cellStyle name="常规 4 3 5 5 2 3 2" xfId="7275"/>
    <cellStyle name="注释 2 5 3 3" xfId="7276"/>
    <cellStyle name="常规 4 3 3 4 8" xfId="7277"/>
    <cellStyle name="常规 3 2 2 5 2 3 2 2" xfId="7278"/>
    <cellStyle name="常规 2 5 4 3 2 5" xfId="7279"/>
    <cellStyle name="常规 6 2 2 3 6" xfId="7280"/>
    <cellStyle name="常规 6 2 2 3 5 4" xfId="7281"/>
    <cellStyle name="强调文字颜色 1 2 6 5 3 2" xfId="7282"/>
    <cellStyle name="常规 3 10 10 3" xfId="7283"/>
    <cellStyle name="强调文字颜色 6 4 2 2" xfId="7284"/>
    <cellStyle name="常规 4 3 3 3 9" xfId="7285"/>
    <cellStyle name="常规 6 2 2 3 5 3" xfId="7286"/>
    <cellStyle name="强调文字颜色 5 7 6 3 2" xfId="7287"/>
    <cellStyle name="常规 3 10 10 2" xfId="7288"/>
    <cellStyle name="常规 4 3 4 2 2 4 2 2" xfId="7289"/>
    <cellStyle name="常规 2 3 2 5 2 2 3 3" xfId="7290"/>
    <cellStyle name="强调文字颜色 1 6 4 4" xfId="7291"/>
    <cellStyle name="好_Xl0000153 4 4" xfId="7292"/>
    <cellStyle name="常规 6 2 2 3 5" xfId="7293"/>
    <cellStyle name="常规 8 4 2 4 3 2" xfId="7294"/>
    <cellStyle name="强调文字颜色 1 2 6 5 2 2" xfId="7295"/>
    <cellStyle name="常规 6 2 2 3 4 4" xfId="7296"/>
    <cellStyle name="强调文字颜色 5 7 6 2 3" xfId="7297"/>
    <cellStyle name="常规 6 2 2 3 4 3 2" xfId="7298"/>
    <cellStyle name="常规 4 3 3 2 9 2" xfId="7299"/>
    <cellStyle name="常规 4 3 3 2 9" xfId="7300"/>
    <cellStyle name="常规 6 2 2 3 4 3" xfId="7301"/>
    <cellStyle name="强调文字颜色 5 7 6 2 2" xfId="7302"/>
    <cellStyle name="强调文字颜色 1 6 4 3 2" xfId="7303"/>
    <cellStyle name="常规 4 3 2 4 2 4 2" xfId="7304"/>
    <cellStyle name="常规 5 2 8 3 2" xfId="7305"/>
    <cellStyle name="链接单元格 2 5 4 3" xfId="7306"/>
    <cellStyle name="常规 7 2 4 2 3" xfId="7307"/>
    <cellStyle name="强调文字颜色 4 6 6 3" xfId="7308"/>
    <cellStyle name="常规 4 3 5 12 2" xfId="7309"/>
    <cellStyle name="常规 4 3 3 2 8" xfId="7310"/>
    <cellStyle name="常规 6 2 2 3 4 2" xfId="7311"/>
    <cellStyle name="好_Xl0000153 4 3 2" xfId="7312"/>
    <cellStyle name="常规 2 6 2 3 2 3 3 3" xfId="7313"/>
    <cellStyle name="常规 5 4 2 4 2 3 2" xfId="7314"/>
    <cellStyle name="常规 6 2 2 3 3 3" xfId="7315"/>
    <cellStyle name="常规 3 3 3 2 3 4 3 2" xfId="7316"/>
    <cellStyle name="注释 4 2 2 3 2" xfId="7317"/>
    <cellStyle name="强调文字颜色 1 2 4 4 3 2" xfId="7318"/>
    <cellStyle name="适中 2 6 2 2" xfId="7319"/>
    <cellStyle name="常规 6 2 2 3 2 4 4" xfId="7320"/>
    <cellStyle name="常规 6 2 2 3 2 4" xfId="7321"/>
    <cellStyle name="常规 4 2 4 3 2 3 3" xfId="7322"/>
    <cellStyle name="常规 6 2 6 2 4" xfId="7323"/>
    <cellStyle name="汇总 2 4 7 3" xfId="7324"/>
    <cellStyle name="注释 4 2 2 2 2" xfId="7325"/>
    <cellStyle name="强调文字颜色 1 2 4 4 2 2" xfId="7326"/>
    <cellStyle name="常规 4 2 4 3 2 3 2" xfId="7327"/>
    <cellStyle name="常规 6 2 2 3 2 3" xfId="7328"/>
    <cellStyle name="常规 3 3 3 2 3 4 2 2" xfId="7329"/>
    <cellStyle name="好_四团统计表 2 9 2" xfId="7330"/>
    <cellStyle name="常规 6 5 2 2 3 5" xfId="7331"/>
    <cellStyle name="常规 8 5 3 4" xfId="7332"/>
    <cellStyle name="汇总 2 4 7 2" xfId="7333"/>
    <cellStyle name="常规 6 2 6 2 3" xfId="7334"/>
    <cellStyle name="常规 6 2 2 3 2 2 6 2" xfId="7335"/>
    <cellStyle name="常规 4 3 4 2 6" xfId="7336"/>
    <cellStyle name="常规 6 2 2 3 2 2 4 3" xfId="7337"/>
    <cellStyle name="常规 2 3 5 3 2 2 2 2" xfId="7338"/>
    <cellStyle name="汇总 2 4 6" xfId="7339"/>
    <cellStyle name="好_奉浦统计表 3 2 3" xfId="7340"/>
    <cellStyle name="常规 6 2 2 3 2 2 3 3" xfId="7341"/>
    <cellStyle name="常规 3 2 4 7 4 2" xfId="7342"/>
    <cellStyle name="汇总 2 3 6" xfId="7343"/>
    <cellStyle name="常规 6 2 2 2 8" xfId="7344"/>
    <cellStyle name="常规 6 2 2 2 7 2" xfId="7345"/>
    <cellStyle name="常规 4 3 2 5 8" xfId="7346"/>
    <cellStyle name="常规 6 2 2 2 7" xfId="7347"/>
    <cellStyle name="常规 5 9 2 3 2 2" xfId="7348"/>
    <cellStyle name="常规 6 2 2 2 6 3 2" xfId="7349"/>
    <cellStyle name="计算 7 7 3" xfId="7350"/>
    <cellStyle name="常规 5 4 2 3" xfId="7351"/>
    <cellStyle name="常规 4 2 4 7 2 2 2" xfId="7352"/>
    <cellStyle name="常规 2 3 3 4 2 5" xfId="7353"/>
    <cellStyle name="常规 8 12" xfId="7354"/>
    <cellStyle name="常规 5 9 6 2 2" xfId="7355"/>
    <cellStyle name="好_2018版收费统计报表 奉城(4) 3 2" xfId="7356"/>
    <cellStyle name="常规 4 3 2 4 9 2" xfId="7357"/>
    <cellStyle name="常规 6 2 2 2 6 3" xfId="7358"/>
    <cellStyle name="常规 6 2 2 2 6 2 2" xfId="7359"/>
    <cellStyle name="计算 7 6 3" xfId="7360"/>
    <cellStyle name="常规 4 3 2 4 8 2" xfId="7361"/>
    <cellStyle name="常规 6 2 2 2 6 2" xfId="7362"/>
    <cellStyle name="常规 9 4 3 6" xfId="7363"/>
    <cellStyle name="常规 6 2 2 2 6" xfId="7364"/>
    <cellStyle name="强调文字颜色 1 2 6 4 3 2" xfId="7365"/>
    <cellStyle name="常规 6 2 2 2 5 4" xfId="7366"/>
    <cellStyle name="强调文字颜色 6 3 2 2" xfId="7367"/>
    <cellStyle name="常规 6 2 2 2 5 3 2" xfId="7368"/>
    <cellStyle name="常规 4 3 2 3 9" xfId="7369"/>
    <cellStyle name="常规 6 2 2 2 5 2 2" xfId="7370"/>
    <cellStyle name="常规 4 3 2 3 8 2" xfId="7371"/>
    <cellStyle name="常规 6 2 2 2 4 3 2" xfId="7372"/>
    <cellStyle name="常规 4 3 2 2 9 2" xfId="7373"/>
    <cellStyle name="常规 3 2 3 15" xfId="7374"/>
    <cellStyle name="常规 6 2 2 2 4 2 2" xfId="7375"/>
    <cellStyle name="常规 4 3 2 2 3 3 8" xfId="7376"/>
    <cellStyle name="常规 2 4 4 2 7 3" xfId="7377"/>
    <cellStyle name="常规 6 2 2 2 4 2" xfId="7378"/>
    <cellStyle name="好_Xl0000153 3 3 2" xfId="7379"/>
    <cellStyle name="常规 2 6 2 3 2 2 3 3" xfId="7380"/>
    <cellStyle name="常规 6 2 2 2 3 7 2" xfId="7381"/>
    <cellStyle name="注释 3 3" xfId="7382"/>
    <cellStyle name="常规 3 6 2 2 6" xfId="7383"/>
    <cellStyle name="常规 3 2 3 5 2 2" xfId="7384"/>
    <cellStyle name="常规 4 3 3 3 2 3 3 2" xfId="7385"/>
    <cellStyle name="常规 6 2 2 2 3 6" xfId="7386"/>
    <cellStyle name="常规 2 3 2 2 5 5 3" xfId="7387"/>
    <cellStyle name="常规 6 3 2 3 2 3" xfId="7388"/>
    <cellStyle name="常规 6 2 2 2 3 5 4" xfId="7389"/>
    <cellStyle name="常规 6 2 2 2 3 5 2" xfId="7390"/>
    <cellStyle name="好_奉城统计表  2 8 2" xfId="7391"/>
    <cellStyle name="好_奉城统计表  2 7 2" xfId="7392"/>
    <cellStyle name="注释 5 7" xfId="7393"/>
    <cellStyle name="常规 6 2 2 2 3 3 2 2" xfId="7394"/>
    <cellStyle name="好 2 3 5 2" xfId="7395"/>
    <cellStyle name="常规 6 2 2 2 3 3" xfId="7396"/>
    <cellStyle name="常规 3 3 3 2 3 3 3 2" xfId="7397"/>
    <cellStyle name="常规 8 2 2 9 2" xfId="7398"/>
    <cellStyle name="常规 8 10" xfId="7399"/>
    <cellStyle name="常规 6 3 2 2 2 2 4" xfId="7400"/>
    <cellStyle name="强调文字颜色 3 4 4 2 3" xfId="7401"/>
    <cellStyle name="常规 6 2 2 2 3 2 7" xfId="7402"/>
    <cellStyle name="警告文本 2 7 2" xfId="7403"/>
    <cellStyle name="强调文字颜色 2 6 5 4" xfId="7404"/>
    <cellStyle name="40% - 强调文字颜色 5 2 4 4 2" xfId="7405"/>
    <cellStyle name="常规 4 3 4 2 3 4 3 2" xfId="7406"/>
    <cellStyle name="好_2018版收费统计报表（四团） 4 2" xfId="7407"/>
    <cellStyle name="常规 5 8 2 2" xfId="7408"/>
    <cellStyle name="常规 6 2 5 3 2 2 2" xfId="7409"/>
    <cellStyle name="常规 3 2 2 4 3 5 2" xfId="7410"/>
    <cellStyle name="常规 5 3 2 4 2 3 2" xfId="7411"/>
    <cellStyle name="好_Xl0000153 2 2" xfId="7412"/>
    <cellStyle name="常规 7 6 4 3 3" xfId="7413"/>
    <cellStyle name="常规 6 2 2 2 3 2 3 2 2" xfId="7414"/>
    <cellStyle name="常规 6 2 5 3 2 4 2" xfId="7415"/>
    <cellStyle name="常规 3 2 2 4 3 7 2" xfId="7416"/>
    <cellStyle name="常规 5 8 4 2" xfId="7417"/>
    <cellStyle name="好_海湾镇统计表 2 6 2 3" xfId="7418"/>
    <cellStyle name="常规 8 2 3 3 4" xfId="7419"/>
    <cellStyle name="强调文字颜色 6 2 5 4 2 3" xfId="7420"/>
    <cellStyle name="常规 6 2 2 2 3 2 3 2" xfId="7421"/>
    <cellStyle name="好 2 2 6 2" xfId="7422"/>
    <cellStyle name="常规 9 11" xfId="7423"/>
    <cellStyle name="常规 3 2 2 4 3 7" xfId="7424"/>
    <cellStyle name="常规 6 2 5 3 2 4" xfId="7425"/>
    <cellStyle name="好_Xl0000153 3 2 2" xfId="7426"/>
    <cellStyle name="常规 6 2 2 2 3 2" xfId="7427"/>
    <cellStyle name="强调文字颜色 5 3 5 4" xfId="7428"/>
    <cellStyle name="常规 2 6 2 3 2 2 2 3" xfId="7429"/>
    <cellStyle name="强调文字颜色 1 6 3 2" xfId="7430"/>
    <cellStyle name="好_Xl0000153 3 2" xfId="7431"/>
    <cellStyle name="常规 6 2 2 2 3" xfId="7432"/>
    <cellStyle name="汇总 3 3 2 2" xfId="7433"/>
    <cellStyle name="常规 6 2 2 2 2 8" xfId="7434"/>
    <cellStyle name="输入 6 7 3 2" xfId="7435"/>
    <cellStyle name="输出 2 5" xfId="7436"/>
    <cellStyle name="常规 6 5 2 4 2" xfId="7437"/>
    <cellStyle name="输出 2 2 6 2 2" xfId="7438"/>
    <cellStyle name="常规 6 2 12" xfId="7439"/>
    <cellStyle name="常规 7 7 2" xfId="7440"/>
    <cellStyle name="常规 4 6 2 2 9 2" xfId="7441"/>
    <cellStyle name="常规 6 2 11 2" xfId="7442"/>
    <cellStyle name="常规 5 9 3 4 2" xfId="7443"/>
    <cellStyle name="常规 6 12 2 2" xfId="7444"/>
    <cellStyle name="常规 2 4 2 8 3" xfId="7445"/>
    <cellStyle name="常规 6 12 2" xfId="7446"/>
    <cellStyle name="强调文字颜色 4 2 5 6 2" xfId="7447"/>
    <cellStyle name="强调文字颜色 4 4 3 3" xfId="7448"/>
    <cellStyle name="常规 5 2 12 2" xfId="7449"/>
    <cellStyle name="常规 7 2 2 5 4" xfId="7450"/>
    <cellStyle name="常规 6 11 4" xfId="7451"/>
    <cellStyle name="强调文字颜色 4 2 5 5 4" xfId="7452"/>
    <cellStyle name="强调文字颜色 4 4 2 5" xfId="7453"/>
    <cellStyle name="强调文字颜色 2 6 3 2 3" xfId="7454"/>
    <cellStyle name="常规 7 2 2 4 6" xfId="7455"/>
    <cellStyle name="常规 6 11 3 2" xfId="7456"/>
    <cellStyle name="强调文字颜色 4 2 5 5 3 2" xfId="7457"/>
    <cellStyle name="强调文字颜色 4 4 2 4 2" xfId="7458"/>
    <cellStyle name="常规 4 8 3 3" xfId="7459"/>
    <cellStyle name="常规 9 2 3 6 2" xfId="7460"/>
    <cellStyle name="常规 6 2 5 2 2 3 3" xfId="7461"/>
    <cellStyle name="强调文字颜色 1 2 4 2 4" xfId="7462"/>
    <cellStyle name="常规 6 11 3" xfId="7463"/>
    <cellStyle name="强调文字颜色 2 6 3 2 2" xfId="7464"/>
    <cellStyle name="强调文字颜色 4 2 5 5 3" xfId="7465"/>
    <cellStyle name="强调文字颜色 4 4 2 4" xfId="7466"/>
    <cellStyle name="常规 7 2 2 4 5" xfId="7467"/>
    <cellStyle name="常规 2 8 3 2 2 2" xfId="7468"/>
    <cellStyle name="常规 3 2 2 3 4 5" xfId="7469"/>
    <cellStyle name="常规 6 2 5 2 3 2" xfId="7470"/>
    <cellStyle name="常规 6 11 2 2" xfId="7471"/>
    <cellStyle name="常规 5 3 2 3 2 3 3" xfId="7472"/>
    <cellStyle name="常规 9 2 3 5 2" xfId="7473"/>
    <cellStyle name="常规 7 6 4 2 2" xfId="7474"/>
    <cellStyle name="强调文字颜色 4 4 2 3 2" xfId="7475"/>
    <cellStyle name="强调文字颜色 4 2 5 5 2 2" xfId="7476"/>
    <cellStyle name="常规 3 10 3 7" xfId="7477"/>
    <cellStyle name="常规 9 2 3 2 4 2 2" xfId="7478"/>
    <cellStyle name="常规 6 11 2" xfId="7479"/>
    <cellStyle name="常规 7 2 2 4 4" xfId="7480"/>
    <cellStyle name="常规 6 10 4" xfId="7481"/>
    <cellStyle name="强调文字颜色 4 2 5 4 4" xfId="7482"/>
    <cellStyle name="常规 7 2 2 3 6" xfId="7483"/>
    <cellStyle name="常规 5 9 6 4" xfId="7484"/>
    <cellStyle name="20% - 强调文字颜色 3 2 4 6" xfId="7485"/>
    <cellStyle name="常规 2 3 3 5 9" xfId="7486"/>
    <cellStyle name="常规 6 2 2 4 5 2 2" xfId="7487"/>
    <cellStyle name="好 2 2 2 2" xfId="7488"/>
    <cellStyle name="常规 5 9 3 5 2" xfId="7489"/>
    <cellStyle name="常规 4 3 5 8 2 2" xfId="7490"/>
    <cellStyle name="常规 6 2 5 3 5" xfId="7491"/>
    <cellStyle name="常规 6 3 2 2 2 2 3 2" xfId="7492"/>
    <cellStyle name="常规 4 7 5 2 3 2" xfId="7493"/>
    <cellStyle name="解释性文本 4 4" xfId="7494"/>
    <cellStyle name="好_奉浦统计表 3 3 2" xfId="7495"/>
    <cellStyle name="常规 5 9 3 3 2 2" xfId="7496"/>
    <cellStyle name="常规 6 3 2 2 7" xfId="7497"/>
    <cellStyle name="好_2018版收费统计报表 奉城(4) 2 4 2" xfId="7498"/>
    <cellStyle name="常规 5 9 3 2 4" xfId="7499"/>
    <cellStyle name="常规 3 5 2 3 2 3 3" xfId="7500"/>
    <cellStyle name="适中 2 4 6" xfId="7501"/>
    <cellStyle name="常规 6 2 3 2 3 4 3 2" xfId="7502"/>
    <cellStyle name="常规 6 3 2 3 5 5" xfId="7503"/>
    <cellStyle name="常规 5 9 3 2 3 2" xfId="7504"/>
    <cellStyle name="常规 5 9 2 6" xfId="7505"/>
    <cellStyle name="常规 5 9 2 5" xfId="7506"/>
    <cellStyle name="常规 4 3 5 7 2" xfId="7507"/>
    <cellStyle name="常规 5" xfId="7508"/>
    <cellStyle name="常规 5 9 2 2 3 2" xfId="7509"/>
    <cellStyle name="常规 5 9 2 2 2 2" xfId="7510"/>
    <cellStyle name="强调文字颜色 4 7 2 3" xfId="7511"/>
    <cellStyle name="常规 2 3 7 2 2 5" xfId="7512"/>
    <cellStyle name="常规 9 2 2 3 2 5 2" xfId="7513"/>
    <cellStyle name="强调文字颜色 2 4 4 2" xfId="7514"/>
    <cellStyle name="常规 5 9 10" xfId="7515"/>
    <cellStyle name="常规 6 3 2 6 6 2" xfId="7516"/>
    <cellStyle name="常规 6 2 3 2 2 2 4 2" xfId="7517"/>
    <cellStyle name="常规 5 4 5 2 3 3 2" xfId="7518"/>
    <cellStyle name="常规 6 3 3 3 5" xfId="7519"/>
    <cellStyle name="常规 5 8 8" xfId="7520"/>
    <cellStyle name="好_2018版收费统计报表（四团修改） 3" xfId="7521"/>
    <cellStyle name="常规 5 8 7" xfId="7522"/>
    <cellStyle name="常规 6 3 3 3 4" xfId="7523"/>
    <cellStyle name="常规 5 8 6 4" xfId="7524"/>
    <cellStyle name="常规 5 8 2 5 2" xfId="7525"/>
    <cellStyle name="常规 6 2 2 3 2 2 2 3" xfId="7526"/>
    <cellStyle name="汇总 2 2 6" xfId="7527"/>
    <cellStyle name="常规 3 2 4 7 3 2" xfId="7528"/>
    <cellStyle name="汇总 2 5 3 4" xfId="7529"/>
    <cellStyle name="常规 4 3 4 7 2 2" xfId="7530"/>
    <cellStyle name="常规 5 8 5 3" xfId="7531"/>
    <cellStyle name="常规 8 2 3 4 5" xfId="7532"/>
    <cellStyle name="常规 2 9 3 3 2 2" xfId="7533"/>
    <cellStyle name="常规 2 2 4 5 4 3" xfId="7534"/>
    <cellStyle name="常规 3 6 3 2 4" xfId="7535"/>
    <cellStyle name="常规 6 5 2 6" xfId="7536"/>
    <cellStyle name="常规 5 8 2 4 2" xfId="7537"/>
    <cellStyle name="常规 6 2 5 3 2 4 3" xfId="7538"/>
    <cellStyle name="强调文字颜色 2 6 2 4" xfId="7539"/>
    <cellStyle name="注释 2 4 9" xfId="7540"/>
    <cellStyle name="常规 9 3 3 7 2" xfId="7541"/>
    <cellStyle name="差_海湾镇统计表 5 2" xfId="7542"/>
    <cellStyle name="好_海湾镇统计表 2 6 2 4" xfId="7543"/>
    <cellStyle name="常规 8 2 3 3 5" xfId="7544"/>
    <cellStyle name="常规 5 8 4 3" xfId="7545"/>
    <cellStyle name="常规 5 8 4 2 2" xfId="7546"/>
    <cellStyle name="常规 6 2 5 3 2 4 2 2" xfId="7547"/>
    <cellStyle name="强调文字颜色 6 6 8" xfId="7548"/>
    <cellStyle name="常规 6 4 2 2 2 2" xfId="7549"/>
    <cellStyle name="常规 6 2 3 2 2 5 3" xfId="7550"/>
    <cellStyle name="注释 2 4 8 2" xfId="7551"/>
    <cellStyle name="常规 4 2 2 2 6 6 2" xfId="7552"/>
    <cellStyle name="常规 5 8 3 6" xfId="7553"/>
    <cellStyle name="常规 4 3 4 8 3" xfId="7554"/>
    <cellStyle name="计算 7" xfId="7555"/>
    <cellStyle name="强调文字颜色 6 6 3 3 2" xfId="7556"/>
    <cellStyle name="60% - 强调文字颜色 5 3 4 3" xfId="7557"/>
    <cellStyle name="常规 3 3 2 5 3 4 2" xfId="7558"/>
    <cellStyle name="检查单元格 2 2 4" xfId="7559"/>
    <cellStyle name="常规 5 8 3 5 2" xfId="7560"/>
    <cellStyle name="常规 4 3 4 8 2 2" xfId="7561"/>
    <cellStyle name="计算 6 2" xfId="7562"/>
    <cellStyle name="汇总 2 6 3 4" xfId="7563"/>
    <cellStyle name="常规 7 2 2 9" xfId="7564"/>
    <cellStyle name="常规 4 3 3 7 3 2 2" xfId="7565"/>
    <cellStyle name="常规 3 2 3 5 2 5" xfId="7566"/>
    <cellStyle name="常规 3 6 2 2 9" xfId="7567"/>
    <cellStyle name="常规 5 2 4 7 2" xfId="7568"/>
    <cellStyle name="常规 4 7 2 2 3 7" xfId="7569"/>
    <cellStyle name="常规 5 8 3 4 2" xfId="7570"/>
    <cellStyle name="常规 6 2 5 3 2 3 4" xfId="7571"/>
    <cellStyle name="常规 9 5 2 4 2 2" xfId="7572"/>
    <cellStyle name="常规 5 8 3 3 4" xfId="7573"/>
    <cellStyle name="常规 5 8 3 3 3" xfId="7574"/>
    <cellStyle name="强调文字颜色 5 7 9" xfId="7575"/>
    <cellStyle name="好_金海社区统计报表 4 2" xfId="7576"/>
    <cellStyle name="常规 3 3 3 4 3 2 3 2" xfId="7577"/>
    <cellStyle name="常规 3 2 4 2 3 2 3 4" xfId="7578"/>
    <cellStyle name="强调文字颜色 3 2 4 7" xfId="7579"/>
    <cellStyle name="常规 5 8 3 3 2" xfId="7580"/>
    <cellStyle name="常规 6 2 5 3 2 3 3 2" xfId="7581"/>
    <cellStyle name="常规 8 2 3 2 5" xfId="7582"/>
    <cellStyle name="常规 5 8 3 3" xfId="7583"/>
    <cellStyle name="好_Xl0000150 3 4 2" xfId="7584"/>
    <cellStyle name="常规 6 2 5 3 2 2 3 2" xfId="7585"/>
    <cellStyle name="常规 8 2 7 6" xfId="7586"/>
    <cellStyle name="强调文字颜色 4 7 8" xfId="7587"/>
    <cellStyle name="常规 4 3 3 2 2 5 3 2" xfId="7588"/>
    <cellStyle name="常规 5 8 2 3 2" xfId="7589"/>
    <cellStyle name="常规 2 3 3 5 2 3 3 3" xfId="7590"/>
    <cellStyle name="常规 9 3 3 5 2 2" xfId="7591"/>
    <cellStyle name="好_2018版收费统计报表--奉浦1月和2月和发票 3" xfId="7592"/>
    <cellStyle name="强调文字颜色 6 2 6 6 3" xfId="7593"/>
    <cellStyle name="强调文字颜色 4 6 4 3 2" xfId="7594"/>
    <cellStyle name="常规 6 2 5 3 2 3 2" xfId="7595"/>
    <cellStyle name="强调文字颜色 1 3 4 2 3" xfId="7596"/>
    <cellStyle name="常规 3 2 2 4 3 6 2" xfId="7597"/>
    <cellStyle name="常规 5 8 3" xfId="7598"/>
    <cellStyle name="常规 4 2 4 6 2 3 2" xfId="7599"/>
    <cellStyle name="常规 2 3 2 4 3 5" xfId="7600"/>
    <cellStyle name="好_2018版收费统计报表（四团修改） 5 2 2" xfId="7601"/>
    <cellStyle name="常规 4 2 4 3 6 3 2" xfId="7602"/>
    <cellStyle name="输入 4 4 3 2" xfId="7603"/>
    <cellStyle name="常规 4 3 4 4 4 3" xfId="7604"/>
    <cellStyle name="常规 2 3 3 4 10 3" xfId="7605"/>
    <cellStyle name="常规 5 8 2 6" xfId="7606"/>
    <cellStyle name="常规 4 3 4 7 3" xfId="7607"/>
    <cellStyle name="常规 5 8 2 5" xfId="7608"/>
    <cellStyle name="常规 4 3 4 7 2" xfId="7609"/>
    <cellStyle name="常规 5 8 2 3 4" xfId="7610"/>
    <cellStyle name="强调文字颜色 4 7 9 2" xfId="7611"/>
    <cellStyle name="常规 4 3 4 5 2 3 3" xfId="7612"/>
    <cellStyle name="常规 5 8 2 3 3 2" xfId="7613"/>
    <cellStyle name="常规 5 2 2 3 7" xfId="7614"/>
    <cellStyle name="常规 5 8 2 2 3 2" xfId="7615"/>
    <cellStyle name="常规 4 2 5 4 2 4" xfId="7616"/>
    <cellStyle name="常规 4 3 2 2 14" xfId="7617"/>
    <cellStyle name="常规 5 8 2 2 2 2" xfId="7618"/>
    <cellStyle name="强调文字颜色 1 2 5 5 2 3" xfId="7619"/>
    <cellStyle name="常规 5 8 2 2 2" xfId="7620"/>
    <cellStyle name="差_奉浦统计表 5" xfId="7621"/>
    <cellStyle name="常规 2 3 3 5 2 3 2 3" xfId="7622"/>
    <cellStyle name="常规 6 2 5 3 2 2 2 2" xfId="7623"/>
    <cellStyle name="常规 8 2 6 6" xfId="7624"/>
    <cellStyle name="强调文字颜色 6 2 6 5 3" xfId="7625"/>
    <cellStyle name="强调文字颜色 4 6 4 2 2" xfId="7626"/>
    <cellStyle name="注释 2 2 8 2" xfId="7627"/>
    <cellStyle name="常规 4 10 2 2" xfId="7628"/>
    <cellStyle name="标题 1 2 9" xfId="7629"/>
    <cellStyle name="常规 5 8 11" xfId="7630"/>
    <cellStyle name="常规 5 8 10 2" xfId="7631"/>
    <cellStyle name="常规 5 7 9 2" xfId="7632"/>
    <cellStyle name="常规 3 3 8 2 4" xfId="7633"/>
    <cellStyle name="强调文字颜色 6 2 4 4 2 3" xfId="7634"/>
    <cellStyle name="常规 4 8 4 2" xfId="7635"/>
    <cellStyle name="强调文字颜色 5 2 2 2 5" xfId="7636"/>
    <cellStyle name="常规 5 7 8 2" xfId="7637"/>
    <cellStyle name="常规 5 7 7" xfId="7638"/>
    <cellStyle name="汇总 4 4 2 3" xfId="7639"/>
    <cellStyle name="常规 6 3 3 2 4" xfId="7640"/>
    <cellStyle name="强调文字颜色 3 2 4 3 5" xfId="7641"/>
    <cellStyle name="常规 4 3 5 2 3 8" xfId="7642"/>
    <cellStyle name="常规 8 4 3 3" xfId="7643"/>
    <cellStyle name="常规 3 3 2 4 4" xfId="7644"/>
    <cellStyle name="常规 4 2 2 7 6 2" xfId="7645"/>
    <cellStyle name="常规 2 3 3 5 2 2 3" xfId="7646"/>
    <cellStyle name="常规 5 7 4 3" xfId="7647"/>
    <cellStyle name="常规 8 2 2 3 5" xfId="7648"/>
    <cellStyle name="常规 3 5 2 4 10" xfId="7649"/>
    <cellStyle name="强调文字颜色 1 5 3 2 3" xfId="7650"/>
    <cellStyle name="注释 7 4 4" xfId="7651"/>
    <cellStyle name="强调文字颜色 6 2 4 6" xfId="7652"/>
    <cellStyle name="汇总 2 9 4" xfId="7653"/>
    <cellStyle name="常规 6 11" xfId="7654"/>
    <cellStyle name="强调文字颜色 4 2 5 5" xfId="7655"/>
    <cellStyle name="强调文字颜色 1 3 3 3 2" xfId="7656"/>
    <cellStyle name="常规 8 2 2 3 4 2" xfId="7657"/>
    <cellStyle name="输入 2 4 4 3" xfId="7658"/>
    <cellStyle name="常规 5 7 4 2 2" xfId="7659"/>
    <cellStyle name="解释性文本 2 2 5 3" xfId="7660"/>
    <cellStyle name="常规 4 5 4 5 3 2" xfId="7661"/>
    <cellStyle name="常规 3 3 2 4 3 2" xfId="7662"/>
    <cellStyle name="注释 7 4 3 2" xfId="7663"/>
    <cellStyle name="常规 4 3 4 7 5" xfId="7664"/>
    <cellStyle name="常规 2 4 2 2 2 3 3" xfId="7665"/>
    <cellStyle name="常规 2 3 7 3 3 3" xfId="7666"/>
    <cellStyle name="常规 4 3 2 3 3 2 4 2 2" xfId="7667"/>
    <cellStyle name="常规 4 6 2 2 2 4 2" xfId="7668"/>
    <cellStyle name="常规 5 5 2 9" xfId="7669"/>
    <cellStyle name="常规 5 7 3 9" xfId="7670"/>
    <cellStyle name="链接单元格 6 2 2" xfId="7671"/>
    <cellStyle name="常规 4 2 5 2 4 2" xfId="7672"/>
    <cellStyle name="常规 5 7 3 7 3" xfId="7673"/>
    <cellStyle name="常规 5 7 3 6 3" xfId="7674"/>
    <cellStyle name="常规 5 5 2 2 3 3 2" xfId="7675"/>
    <cellStyle name="常规 3 3 6 5" xfId="7676"/>
    <cellStyle name="常规 5 7 3 6 2" xfId="7677"/>
    <cellStyle name="常规 4 3 3 8 3 2" xfId="7678"/>
    <cellStyle name="常规 6 2 2 3 5 2" xfId="7679"/>
    <cellStyle name="好_Xl0000153 4 4 2" xfId="7680"/>
    <cellStyle name="强调文字颜色 4 2 4 8" xfId="7681"/>
    <cellStyle name="常规 8 2 2 2 8" xfId="7682"/>
    <cellStyle name="常规 5 7 3 6" xfId="7683"/>
    <cellStyle name="常规 4 3 3 8 3" xfId="7684"/>
    <cellStyle name="常规 5 7 3 5 2" xfId="7685"/>
    <cellStyle name="常规 4 3 3 8 2 2" xfId="7686"/>
    <cellStyle name="常规 5 7 3 5" xfId="7687"/>
    <cellStyle name="常规 8 2 2 2 7" xfId="7688"/>
    <cellStyle name="常规 4 3 3 8 2" xfId="7689"/>
    <cellStyle name="常规 5 7 3 4 2" xfId="7690"/>
    <cellStyle name="常规 8 2 2 2 6 2" xfId="7691"/>
    <cellStyle name="强调文字颜色 4 2 4 4 3 2" xfId="7692"/>
    <cellStyle name="输出 2 4 6 3" xfId="7693"/>
    <cellStyle name="常规 2 3 2 7 2 2" xfId="7694"/>
    <cellStyle name="常规 8 2 2 2 4 3 2" xfId="7695"/>
    <cellStyle name="常规 5 7 3 2 3 2" xfId="7696"/>
    <cellStyle name="常规 4 3 2 2 2 6 4" xfId="7697"/>
    <cellStyle name="常规 3 2 6 2 6 2" xfId="7698"/>
    <cellStyle name="常规 4 6 3 3" xfId="7699"/>
    <cellStyle name="强调文字颜色 4 2 4 4 3" xfId="7700"/>
    <cellStyle name="常规 8 2 2 2 4 3" xfId="7701"/>
    <cellStyle name="常规 5 7 3 2 3" xfId="7702"/>
    <cellStyle name="强调文字颜色 4 2 4 4 2 2" xfId="7703"/>
    <cellStyle name="常规 4 3 3 7 6" xfId="7704"/>
    <cellStyle name="常规 5 7 2 9" xfId="7705"/>
    <cellStyle name="好_2018版收费统计报表（四团修改） 6 4" xfId="7706"/>
    <cellStyle name="常规 4 2 4 3 5 3" xfId="7707"/>
    <cellStyle name="输入 4 3 3" xfId="7708"/>
    <cellStyle name="好_青村统计表 5" xfId="7709"/>
    <cellStyle name="常规 9 3 3 3 4" xfId="7710"/>
    <cellStyle name="常规 3 5 2 3 6 3 2" xfId="7711"/>
    <cellStyle name="常规 2 5 5 2 3 5" xfId="7712"/>
    <cellStyle name="常规 3 2 2 5 3 2 3 2" xfId="7713"/>
    <cellStyle name="适中 7 7 2 3" xfId="7714"/>
    <cellStyle name="常规 3 6 4 3 2 3" xfId="7715"/>
    <cellStyle name="好 3 7 2" xfId="7716"/>
    <cellStyle name="强调文字颜色 5 7 4" xfId="7717"/>
    <cellStyle name="常规 4 2 5 2 3 2" xfId="7718"/>
    <cellStyle name="好_2018版收费统计报表（四团修改） 6 3" xfId="7719"/>
    <cellStyle name="常规 5 7 2 8" xfId="7720"/>
    <cellStyle name="链接单元格 5 5 3" xfId="7721"/>
    <cellStyle name="常规 4 2 2 3 6 2" xfId="7722"/>
    <cellStyle name="强调文字颜色 1 2 2 2 2 2" xfId="7723"/>
    <cellStyle name="注释 3 4 4" xfId="7724"/>
    <cellStyle name="链接单元格 7 4 3 2" xfId="7725"/>
    <cellStyle name="好_2018版收费统计报表（四团修改） 6 2" xfId="7726"/>
    <cellStyle name="常规 5 7 2 7" xfId="7727"/>
    <cellStyle name="链接单元格 5 5 2" xfId="7728"/>
    <cellStyle name="常规 7 4 3 3 5 3" xfId="7729"/>
    <cellStyle name="常规 3 2 3 5 2 3 3" xfId="7730"/>
    <cellStyle name="常规 4 2 4 2 3 5" xfId="7731"/>
    <cellStyle name="常规 3 5 2 3 2 3 3 2" xfId="7732"/>
    <cellStyle name="常规 5 7 2 6 2" xfId="7733"/>
    <cellStyle name="常规 4 3 3 7 3 2" xfId="7734"/>
    <cellStyle name="常规 5 7 2 6" xfId="7735"/>
    <cellStyle name="常规 4 3 3 7 3" xfId="7736"/>
    <cellStyle name="常规 4 4 3 2 2 4 2 2" xfId="7737"/>
    <cellStyle name="常规 9 3 3 7" xfId="7738"/>
    <cellStyle name="注释 2 6 2 5 3 2" xfId="7739"/>
    <cellStyle name="常规 5 7 2 5" xfId="7740"/>
    <cellStyle name="常规 4 3 3 7 2" xfId="7741"/>
    <cellStyle name="常规 4 6 2 4 3 4" xfId="7742"/>
    <cellStyle name="强调文字颜色 3 2 6 3 3 2" xfId="7743"/>
    <cellStyle name="常规 5 7 2 3 4" xfId="7744"/>
    <cellStyle name="强调文字颜色 3 2 6 3 2 2" xfId="7745"/>
    <cellStyle name="常规 5 7 2 2 4" xfId="7746"/>
    <cellStyle name="输入 2 2 4 3 2" xfId="7747"/>
    <cellStyle name="常规 5 7 2 2 2 2" xfId="7748"/>
    <cellStyle name="常规 6 2 5 3 4 4" xfId="7749"/>
    <cellStyle name="常规 5 6 9 2" xfId="7750"/>
    <cellStyle name="常规 4 5 2 3 3 2 3 2" xfId="7751"/>
    <cellStyle name="常规 4 3 2 3 2 3 2 4 2" xfId="7752"/>
    <cellStyle name="常规 2 4 4 2 3 3 2" xfId="7753"/>
    <cellStyle name="常规 3 3 2 5 6 2" xfId="7754"/>
    <cellStyle name="常规 4 5 2 6 6" xfId="7755"/>
    <cellStyle name="常规 5 6 9" xfId="7756"/>
    <cellStyle name="常规 4 5 2 3 3 2 3" xfId="7757"/>
    <cellStyle name="常规 5 6 6 3 2" xfId="7758"/>
    <cellStyle name="常规 4 3 4 2 3 8" xfId="7759"/>
    <cellStyle name="常规 7 4 3 3" xfId="7760"/>
    <cellStyle name="常规 5 6 4 6" xfId="7761"/>
    <cellStyle name="常规 4 3 2 9 3" xfId="7762"/>
    <cellStyle name="常规 5 6 4 5" xfId="7763"/>
    <cellStyle name="常规 4 3 2 9 2" xfId="7764"/>
    <cellStyle name="常规 4 3 3 2 3 3 4" xfId="7765"/>
    <cellStyle name="常规 3 3 2 4 13" xfId="7766"/>
    <cellStyle name="20% - 强调文字颜色 4 2 9" xfId="7767"/>
    <cellStyle name="常规 5 6 4 3" xfId="7768"/>
    <cellStyle name="强调文字颜色 6 2 5 2 2 3" xfId="7769"/>
    <cellStyle name="常规 5 6 4 2" xfId="7770"/>
    <cellStyle name="适中 2 6 6" xfId="7771"/>
    <cellStyle name="常规 6 5 9 2" xfId="7772"/>
    <cellStyle name="常规 4 3 3 7 3 3" xfId="7773"/>
    <cellStyle name="常规 5 6 3 6" xfId="7774"/>
    <cellStyle name="常规 4 6 3 10" xfId="7775"/>
    <cellStyle name="计算 7 10" xfId="7776"/>
    <cellStyle name="好_Xl0000169 3" xfId="7777"/>
    <cellStyle name="常规 6 2 3 2 2 4 3 2" xfId="7778"/>
    <cellStyle name="常规 4 3 2 8 3" xfId="7779"/>
    <cellStyle name="好 2 2 4 2 2" xfId="7780"/>
    <cellStyle name="常规 7 4 3 5" xfId="7781"/>
    <cellStyle name="常规 2 3 3 5 2 2 2" xfId="7782"/>
    <cellStyle name="常规 3 3 2 2 4 2 3 5" xfId="7783"/>
    <cellStyle name="常规 2 6 2 4 3 2 3" xfId="7784"/>
    <cellStyle name="常规 4 3 8 2 3 4" xfId="7785"/>
    <cellStyle name="常规 5 6 3 5 3" xfId="7786"/>
    <cellStyle name="常规 5 6 3 5 2" xfId="7787"/>
    <cellStyle name="常规 5 6 3 4 2" xfId="7788"/>
    <cellStyle name="强调文字颜色 3 2 5 4 3 2" xfId="7789"/>
    <cellStyle name="常规 5 6 3 3 4" xfId="7790"/>
    <cellStyle name="常规 5 6 3 3 3 2" xfId="7791"/>
    <cellStyle name="常规 3 3 2 3 7" xfId="7792"/>
    <cellStyle name="常规 5 6 3 3 3" xfId="7793"/>
    <cellStyle name="常规 3 3 2 2 7" xfId="7794"/>
    <cellStyle name="常规 5 6 3 3 2 2" xfId="7795"/>
    <cellStyle name="注释 2 4 4 2 3" xfId="7796"/>
    <cellStyle name="常规 4 4 8 2 4" xfId="7797"/>
    <cellStyle name="常规 5 6 3 3 2" xfId="7798"/>
    <cellStyle name="常规 2 3 5 3 2 5 3" xfId="7799"/>
    <cellStyle name="常规 9 2 3 5" xfId="7800"/>
    <cellStyle name="好 2 4 2 2 2" xfId="7801"/>
    <cellStyle name="汇总 5 6" xfId="7802"/>
    <cellStyle name="常规 2 3 3 5 2 4 3" xfId="7803"/>
    <cellStyle name="常规 4 2 2 7 8 2" xfId="7804"/>
    <cellStyle name="差_2018年增税填开明细表（金汇） 2 2 2" xfId="7805"/>
    <cellStyle name="常规 4 3 5 3 2 3 2 2" xfId="7806"/>
    <cellStyle name="常规 5 2 5 11 2" xfId="7807"/>
    <cellStyle name="常规 5 6 3 2 4" xfId="7808"/>
    <cellStyle name="强调文字颜色 3 2 5 4 2 2" xfId="7809"/>
    <cellStyle name="注释 2 4 3 3 3" xfId="7810"/>
    <cellStyle name="常规 5 6 3 2 3 2" xfId="7811"/>
    <cellStyle name="常规 5 6 3 2 3" xfId="7812"/>
    <cellStyle name="常规 6 3 6 7" xfId="7813"/>
    <cellStyle name="常规 4 2 3 2 2 2 3 2" xfId="7814"/>
    <cellStyle name="常规 5 6 3 2 2 3" xfId="7815"/>
    <cellStyle name="常规 4 2 2 14 2" xfId="7816"/>
    <cellStyle name="常规 5 6 2 9" xfId="7817"/>
    <cellStyle name="好_2018版收费统计报表（四团修改） 2 2" xfId="7818"/>
    <cellStyle name="常规 5 6 2 8" xfId="7819"/>
    <cellStyle name="常规 4 3 2 7 5" xfId="7820"/>
    <cellStyle name="常规 2 5 2 6 3 3 2" xfId="7821"/>
    <cellStyle name="常规 5 6 2 7 2" xfId="7822"/>
    <cellStyle name="常规 2 3 3 2 3 8" xfId="7823"/>
    <cellStyle name="常规 4 3 2 7 4 2" xfId="7824"/>
    <cellStyle name="常规 3 3 2 15" xfId="7825"/>
    <cellStyle name="常规 2 5 2 3 12" xfId="7826"/>
    <cellStyle name="常规 3 3 3 15 2" xfId="7827"/>
    <cellStyle name="常规 5 6 2 7" xfId="7828"/>
    <cellStyle name="常规 4 3 2 7 4" xfId="7829"/>
    <cellStyle name="常规 3 3 3 15" xfId="7830"/>
    <cellStyle name="常规 2 5 2 4 12" xfId="7831"/>
    <cellStyle name="常规 2 3 3 2 2 9" xfId="7832"/>
    <cellStyle name="常规 5 6 2 6 3" xfId="7833"/>
    <cellStyle name="常规 5 6 2 6 2" xfId="7834"/>
    <cellStyle name="常规 4 3 2 7 3 2" xfId="7835"/>
    <cellStyle name="常规 5 6 2 6" xfId="7836"/>
    <cellStyle name="注释 2 6 2 4 3 2" xfId="7837"/>
    <cellStyle name="常规 9 2 3 7" xfId="7838"/>
    <cellStyle name="常规 4 3 2 7 3" xfId="7839"/>
    <cellStyle name="常规 3 3 3 14" xfId="7840"/>
    <cellStyle name="常规 3 3 2 2 4 2 2 5" xfId="7841"/>
    <cellStyle name="常规 4 5 4 3 3 2 2" xfId="7842"/>
    <cellStyle name="链接单元格 5 6 2" xfId="7843"/>
    <cellStyle name="常规 5 6 2 5 2" xfId="7844"/>
    <cellStyle name="常规 4 3 2 7 2 2" xfId="7845"/>
    <cellStyle name="60% - 强调文字颜色 3 6 4" xfId="7846"/>
    <cellStyle name="常规 4 2 2 3 2 2 4 4" xfId="7847"/>
    <cellStyle name="适中 2 5 6" xfId="7848"/>
    <cellStyle name="常规 6 2 3 5 4" xfId="7849"/>
    <cellStyle name="常规 5 12 2 3 2" xfId="7850"/>
    <cellStyle name="常规 5 6 2 4 5" xfId="7851"/>
    <cellStyle name="常规 3 2 3 2 7 3 2" xfId="7852"/>
    <cellStyle name="常规 3 3 17 2" xfId="7853"/>
    <cellStyle name="常规 5 6 2 4 4" xfId="7854"/>
    <cellStyle name="常规 5 6 2 4 3 2" xfId="7855"/>
    <cellStyle name="常规 5 6 2 4 2 3" xfId="7856"/>
    <cellStyle name="常规 4 3 2 3 2 3 2 2 2 2" xfId="7857"/>
    <cellStyle name="常规 4 21" xfId="7858"/>
    <cellStyle name="常规 4 16" xfId="7859"/>
    <cellStyle name="常规 4 3 4 2 2 3 7" xfId="7860"/>
    <cellStyle name="常规 5 3 2 2 3 2 3" xfId="7861"/>
    <cellStyle name="常规 5 6 2 4 2" xfId="7862"/>
    <cellStyle name="计算 4 3 4 2" xfId="7863"/>
    <cellStyle name="常规 5 6 2 3 5" xfId="7864"/>
    <cellStyle name="常规 3 3 16 2" xfId="7865"/>
    <cellStyle name="常规 3 2 3 2 7 2 2" xfId="7866"/>
    <cellStyle name="常规 5 6 2 3 4 2" xfId="7867"/>
    <cellStyle name="常规 2 5 2 14" xfId="7868"/>
    <cellStyle name="常规 4 4 3 3 2 4 2 2" xfId="7869"/>
    <cellStyle name="强调文字颜色 6 5" xfId="7870"/>
    <cellStyle name="常规 4 7 12" xfId="7871"/>
    <cellStyle name="强调文字颜色 2 2 4 8" xfId="7872"/>
    <cellStyle name="常规 5 6 2 3 4" xfId="7873"/>
    <cellStyle name="强调文字颜色 3 2 5 3 3 2" xfId="7874"/>
    <cellStyle name="常规 5 6 2 3 3 3" xfId="7875"/>
    <cellStyle name="常规 3 2 2 3 8" xfId="7876"/>
    <cellStyle name="常规 2 3 8 2 5 2" xfId="7877"/>
    <cellStyle name="常规 5 6 2 3 3 2" xfId="7878"/>
    <cellStyle name="强调文字颜色 6 5 4 2 3" xfId="7879"/>
    <cellStyle name="常规 4 3 5 2 2 8" xfId="7880"/>
    <cellStyle name="常规 4 3 2 9 7" xfId="7881"/>
    <cellStyle name="常规 3 2 5 13 2" xfId="7882"/>
    <cellStyle name="常规 5 6 2 3 2 3" xfId="7883"/>
    <cellStyle name="常规 3 2 2 2 8" xfId="7884"/>
    <cellStyle name="常规 2 3 8 2 4 2" xfId="7885"/>
    <cellStyle name="常规 5 6 2 3 2 2" xfId="7886"/>
    <cellStyle name="注释 2 3 4 2 3" xfId="7887"/>
    <cellStyle name="常规 3 2 2 2 7" xfId="7888"/>
    <cellStyle name="常规 4 3 2 2 6 3 3 2" xfId="7889"/>
    <cellStyle name="常规 5 6 2 3 2" xfId="7890"/>
    <cellStyle name="常规 5 6 2 2 6" xfId="7891"/>
    <cellStyle name="汇总 7 2 3 2" xfId="7892"/>
    <cellStyle name="常规 3 3 15 2" xfId="7893"/>
    <cellStyle name="常规 3 3 20 2" xfId="7894"/>
    <cellStyle name="常规 5 6 2 2 5" xfId="7895"/>
    <cellStyle name="计算 4 3 3 2" xfId="7896"/>
    <cellStyle name="强调文字颜色 3 2 5 3 2 3" xfId="7897"/>
    <cellStyle name="常规 2 4 2 3 2 7 2" xfId="7898"/>
    <cellStyle name="常规 3 2 3 5 8" xfId="7899"/>
    <cellStyle name="常规 5 4 6 2 2 2" xfId="7900"/>
    <cellStyle name="常规 5 6 2 2 4 2" xfId="7901"/>
    <cellStyle name="强调文字颜色 3 2 5 3 2 2" xfId="7902"/>
    <cellStyle name="常规 5 6 2 2 4" xfId="7903"/>
    <cellStyle name="常规 5 6 2 2 3 3" xfId="7904"/>
    <cellStyle name="注释 2 3 3 3 3" xfId="7905"/>
    <cellStyle name="常规 5 6 2 2 3 2" xfId="7906"/>
    <cellStyle name="常规 5 6 2 2 2 3" xfId="7907"/>
    <cellStyle name="常规 5 5 9" xfId="7908"/>
    <cellStyle name="常规 5 5 7" xfId="7909"/>
    <cellStyle name="强调文字颜色 1 7 5 3 2" xfId="7910"/>
    <cellStyle name="强调文字颜色 3 7 7 5" xfId="7911"/>
    <cellStyle name="强调文字颜色 2 2 10 2 3" xfId="7912"/>
    <cellStyle name="输出 2 4 5 3" xfId="7913"/>
    <cellStyle name="常规 5 5 6 4" xfId="7914"/>
    <cellStyle name="常规 4 3 3 2 4 2 3 2" xfId="7915"/>
    <cellStyle name="常规 4 2 5 11 2" xfId="7916"/>
    <cellStyle name="常规 4 3 4 2 2 2 3 4" xfId="7917"/>
    <cellStyle name="常规 5 5 5 4 2" xfId="7918"/>
    <cellStyle name="常规 3 4 2 2 10 2" xfId="7919"/>
    <cellStyle name="常规 4 6 2 4 2 3" xfId="7920"/>
    <cellStyle name="常规 5 5 5 3 2" xfId="7921"/>
    <cellStyle name="常规 5 5 5 2 4" xfId="7922"/>
    <cellStyle name="常规 5 5 5 2 3 2" xfId="7923"/>
    <cellStyle name="常规 2 5 2 3 4 5" xfId="7924"/>
    <cellStyle name="常规 5 4 14" xfId="7925"/>
    <cellStyle name="常规 5 5 5 2 3" xfId="7926"/>
    <cellStyle name="常规 5 5 5 2 2 2" xfId="7927"/>
    <cellStyle name="常规 2 5 2 3 3 5" xfId="7928"/>
    <cellStyle name="常规 4 6 2 3 2 3" xfId="7929"/>
    <cellStyle name="常规 5 5 5 2 2" xfId="7930"/>
    <cellStyle name="常规 5 5 4 6" xfId="7931"/>
    <cellStyle name="常规 5 5 4 5 2" xfId="7932"/>
    <cellStyle name="解释性文本 2 9" xfId="7933"/>
    <cellStyle name="常规 5 5 4 5" xfId="7934"/>
    <cellStyle name="常规 5 5 4 4 2" xfId="7935"/>
    <cellStyle name="常规 5 5 4 3 2 2" xfId="7936"/>
    <cellStyle name="常规 5 5 4 3 2" xfId="7937"/>
    <cellStyle name="强调文字颜色 3 2 4 5 2 2" xfId="7938"/>
    <cellStyle name="常规 5 5 4 2 4" xfId="7939"/>
    <cellStyle name="常规 5 5 4 2 3 2" xfId="7940"/>
    <cellStyle name="常规 5 5 3 9 2" xfId="7941"/>
    <cellStyle name="常规 5 5 3 9" xfId="7942"/>
    <cellStyle name="适中 4 3 2 2" xfId="7943"/>
    <cellStyle name="常规 5 5 3 8 2" xfId="7944"/>
    <cellStyle name="常规 5 5 3 8" xfId="7945"/>
    <cellStyle name="强调文字颜色 4 2 6 3 3" xfId="7946"/>
    <cellStyle name="常规 5 4 2 2 5 3 2" xfId="7947"/>
    <cellStyle name="常规 4 2 2 2 2 3 2 3 2 2" xfId="7948"/>
    <cellStyle name="60% - 强调文字颜色 1 2 2 5 3" xfId="7949"/>
    <cellStyle name="常规 7 2 2 5 6" xfId="7950"/>
    <cellStyle name="常规 5 5 3 7 2" xfId="7951"/>
    <cellStyle name="常规 5 5 3 6" xfId="7952"/>
    <cellStyle name="20% - 强调文字颜色 5 2 4 5 2" xfId="7953"/>
    <cellStyle name="常规 2 3 3 3 3 2 3" xfId="7954"/>
    <cellStyle name="常规 5 5 3 5 4" xfId="7955"/>
    <cellStyle name="常规 2 3 9 2 3 3 2" xfId="7956"/>
    <cellStyle name="常规 5 14 2 2" xfId="7957"/>
    <cellStyle name="常规 3 3 2 6 8 2" xfId="7958"/>
    <cellStyle name="常规 5 5 3 5 3 2" xfId="7959"/>
    <cellStyle name="常规 5 5 3 5 2 2" xfId="7960"/>
    <cellStyle name="常规 5 5 3 5" xfId="7961"/>
    <cellStyle name="常规 5 5 3 4 2 2" xfId="7962"/>
    <cellStyle name="常规 2 3 3 2 7" xfId="7963"/>
    <cellStyle name="常规 5 5 3 4" xfId="7964"/>
    <cellStyle name="常规 5 5 3 3 2 2" xfId="7965"/>
    <cellStyle name="常规 5 5 3 3" xfId="7966"/>
    <cellStyle name="常规 4 4 2 2 3 2 2 4" xfId="7967"/>
    <cellStyle name="常规 5 5 3 2 6" xfId="7968"/>
    <cellStyle name="常规 3 4 2 6 2 2" xfId="7969"/>
    <cellStyle name="常规 5 3 6 9" xfId="7970"/>
    <cellStyle name="链接单元格 2 5 2" xfId="7971"/>
    <cellStyle name="常规 5 5 3 2 5" xfId="7972"/>
    <cellStyle name="强调文字颜色 3 2 4 4 2 3" xfId="7973"/>
    <cellStyle name="计算 3 4 3 2" xfId="7974"/>
    <cellStyle name="好_金海社区统计报表 3 3" xfId="7975"/>
    <cellStyle name="常规 5 5 3 2 4 2" xfId="7976"/>
    <cellStyle name="常规 5 3 6 8 2" xfId="7977"/>
    <cellStyle name="强调文字颜色 1 2 2 5 4" xfId="7978"/>
    <cellStyle name="常规 8 5 3 2 3" xfId="7979"/>
    <cellStyle name="强调文字颜色 3 2 4 4 2 2" xfId="7980"/>
    <cellStyle name="常规 5 5 3 2 4" xfId="7981"/>
    <cellStyle name="常规 5 4 3 11" xfId="7982"/>
    <cellStyle name="常规 5 3 6 8" xfId="7983"/>
    <cellStyle name="常规 5 5 3 2 3 4" xfId="7984"/>
    <cellStyle name="常规 5 5 3 2 3 3" xfId="7985"/>
    <cellStyle name="常规 5 3 6 7 3" xfId="7986"/>
    <cellStyle name="常规 7 4 5 2" xfId="7987"/>
    <cellStyle name="汇总 2 3 2" xfId="7988"/>
    <cellStyle name="常规 3 7 4 4 2" xfId="7989"/>
    <cellStyle name="常规 5 5 3 2 3 2" xfId="7990"/>
    <cellStyle name="常规 5 3 6 7 2" xfId="7991"/>
    <cellStyle name="常规 5 5 3 2 2 4" xfId="7992"/>
    <cellStyle name="常规 5 5 3 2 2 3 2" xfId="7993"/>
    <cellStyle name="常规 5 5 3 2 2 2 2" xfId="7994"/>
    <cellStyle name="常规 5 5 3 2 2 2" xfId="7995"/>
    <cellStyle name="常规 5 3 6 6 2" xfId="7996"/>
    <cellStyle name="常规 5 5 3 2 2" xfId="7997"/>
    <cellStyle name="常规 5 5 2 8" xfId="7998"/>
    <cellStyle name="好_各街道镇下发统计表（2018庄行）2 3" xfId="7999"/>
    <cellStyle name="常规 5 5 2 7 2" xfId="8000"/>
    <cellStyle name="常规 5 5 2 6 4" xfId="8001"/>
    <cellStyle name="输入 6 7 2 4" xfId="8002"/>
    <cellStyle name="常规 5 5 2 6 3 2" xfId="8003"/>
    <cellStyle name="常规 5 5 2 6" xfId="8004"/>
    <cellStyle name="注释 2 6 2 3 3 2" xfId="8005"/>
    <cellStyle name="常规 2 2 3 5 4 3" xfId="8006"/>
    <cellStyle name="常规 3 5 3 2 4" xfId="8007"/>
    <cellStyle name="常规 5 5 2 5 4" xfId="8008"/>
    <cellStyle name="常规 2 3 9 2 2 3 2" xfId="8009"/>
    <cellStyle name="常规 5 5 2 5 3 2" xfId="8010"/>
    <cellStyle name="常规 4 2 2 4 3 3 3" xfId="8011"/>
    <cellStyle name="常规 5 5 2 5 2 2" xfId="8012"/>
    <cellStyle name="强调文字颜色 2 2 4 2 3 3" xfId="8013"/>
    <cellStyle name="常规 8 3 9 2" xfId="8014"/>
    <cellStyle name="常规 4 3 5 5 3 3" xfId="8015"/>
    <cellStyle name="常规 4 10 5" xfId="8016"/>
    <cellStyle name="常规 4 2 2 2 4 9" xfId="8017"/>
    <cellStyle name="强调文字颜色 5 2 4 4 4" xfId="8018"/>
    <cellStyle name="常规 5 5 2 4 2" xfId="8019"/>
    <cellStyle name="常规 5 5 2 3 3 3" xfId="8020"/>
    <cellStyle name="常规 5 5 2 3 3 2 2" xfId="8021"/>
    <cellStyle name="常规 4 3 5 5" xfId="8022"/>
    <cellStyle name="常规 5 5 2 3 2 3 2" xfId="8023"/>
    <cellStyle name="常规 4 3 4 7 3 3" xfId="8024"/>
    <cellStyle name="常规 5 5 2 3 2 3" xfId="8025"/>
    <cellStyle name="常规 5 5 2 3 2 2 2" xfId="8026"/>
    <cellStyle name="常规 4 3 4 7 2 3" xfId="8027"/>
    <cellStyle name="常规 7 5 8 2" xfId="8028"/>
    <cellStyle name="常规 5 5 2 3 2" xfId="8029"/>
    <cellStyle name="输出 2 6 4 2 2" xfId="8030"/>
    <cellStyle name="常规 4 3 2 5 9 2" xfId="8031"/>
    <cellStyle name="常规 4 3 2 2 3 3 2 2 2" xfId="8032"/>
    <cellStyle name="常规 2 4 7 2 5" xfId="8033"/>
    <cellStyle name="常规 5 5 2 2 6" xfId="8034"/>
    <cellStyle name="常规 3 4 2 5 2 2" xfId="8035"/>
    <cellStyle name="计算 3 3 3 2" xfId="8036"/>
    <cellStyle name="常规 5 5 2 2 5" xfId="8037"/>
    <cellStyle name="常规 5 2 6 9" xfId="8038"/>
    <cellStyle name="常规 5 2 6 8" xfId="8039"/>
    <cellStyle name="常规 2 8 2 4 3 2" xfId="8040"/>
    <cellStyle name="强调文字颜色 3 2 4 3 2 2" xfId="8041"/>
    <cellStyle name="常规 5 5 2 2 4" xfId="8042"/>
    <cellStyle name="常规 5 5 2 2 3 3" xfId="8043"/>
    <cellStyle name="常规 5 5 2 2 3 2 2" xfId="8044"/>
    <cellStyle name="常规 3 3 5 5" xfId="8045"/>
    <cellStyle name="常规 5 5 2 2 3" xfId="8046"/>
    <cellStyle name="常规 5 2 6 7" xfId="8047"/>
    <cellStyle name="好_海湾镇统计表 2 3 3" xfId="8048"/>
    <cellStyle name="常规 5 5 2 2 2 3" xfId="8049"/>
    <cellStyle name="常规 5 5 2 2 2 2 2" xfId="8050"/>
    <cellStyle name="常规 3 2 5 5" xfId="8051"/>
    <cellStyle name="常规 3 2 3 2 2 10" xfId="8052"/>
    <cellStyle name="常规 4 4 2 6 3 3" xfId="8053"/>
    <cellStyle name="好_海湾镇统计表 2 3 2" xfId="8054"/>
    <cellStyle name="常规 4 3 4 6 5 2" xfId="8055"/>
    <cellStyle name="强调文字颜色 6 2 2 3 3 2" xfId="8056"/>
    <cellStyle name="常规 5 3 16" xfId="8057"/>
    <cellStyle name="强调文字颜色 2 2 2 3 3 3" xfId="8058"/>
    <cellStyle name="常规 5 5 2 11 2" xfId="8059"/>
    <cellStyle name="汇总 2 3 7 2" xfId="8060"/>
    <cellStyle name="常规 6 2 5 2 3" xfId="8061"/>
    <cellStyle name="常规 5 5 2 10 3" xfId="8062"/>
    <cellStyle name="常规 4 3 3 4 7 2" xfId="8063"/>
    <cellStyle name="常规 2 3 5 6 2 2" xfId="8064"/>
    <cellStyle name="解释性文本 2 2 5 2 2" xfId="8065"/>
    <cellStyle name="常规 5 5 12 3" xfId="8066"/>
    <cellStyle name="好_各街道镇下发统计表（2018庄行2） 4 4" xfId="8067"/>
    <cellStyle name="强调文字颜色 5 4 6 3" xfId="8068"/>
    <cellStyle name="计算 2 5 8 2" xfId="8069"/>
    <cellStyle name="常规 8 2 5 4" xfId="8070"/>
    <cellStyle name="常规 5 4 9" xfId="8071"/>
    <cellStyle name="常规 4 3 2 5 6 5 2" xfId="8072"/>
    <cellStyle name="注释 3 2 2 4" xfId="8073"/>
    <cellStyle name="常规 5 4 7 2 3" xfId="8074"/>
    <cellStyle name="常规 3 2 2 4 2 3 4" xfId="8075"/>
    <cellStyle name="常规 4 4 2 3 2 4 2" xfId="8076"/>
    <cellStyle name="常规 5 5 2 4" xfId="8077"/>
    <cellStyle name="常规 5 4 7" xfId="8078"/>
    <cellStyle name="强调文字颜色 1 7 5 2 2" xfId="8079"/>
    <cellStyle name="强调文字颜色 3 7 6 5" xfId="8080"/>
    <cellStyle name="常规 5 4 6 8 2" xfId="8081"/>
    <cellStyle name="好_2018版收费统计报表 7" xfId="8082"/>
    <cellStyle name="常规 4 4 3 3 2 3 2 2" xfId="8083"/>
    <cellStyle name="常规 4 3 2 2 6 9" xfId="8084"/>
    <cellStyle name="常规 5 4 6 4" xfId="8085"/>
    <cellStyle name="常规 5 5 5 6" xfId="8086"/>
    <cellStyle name="常规 5 4 6 3 4" xfId="8087"/>
    <cellStyle name="常规 4 3 4 11 2" xfId="8088"/>
    <cellStyle name="常规 5 4 6 3 3" xfId="8089"/>
    <cellStyle name="警告文本 3 2 4" xfId="8090"/>
    <cellStyle name="常规 4 3 2 5 4 3 2" xfId="8091"/>
    <cellStyle name="常规 5 4 5 9 3" xfId="8092"/>
    <cellStyle name="常规 8 3 7 2" xfId="8093"/>
    <cellStyle name="常规 4 3 4 2 5 2 2" xfId="8094"/>
    <cellStyle name="常规 5 4 5 8 3" xfId="8095"/>
    <cellStyle name="常规 8 3 6 2" xfId="8096"/>
    <cellStyle name="常规 5 4 5 8" xfId="8097"/>
    <cellStyle name="常规 5 4 5 5 4" xfId="8098"/>
    <cellStyle name="常规 8 3 3 3" xfId="8099"/>
    <cellStyle name="警告文本 5 2 3" xfId="8100"/>
    <cellStyle name="常规 5 4 5 5 3 2" xfId="8101"/>
    <cellStyle name="常规 8 3 3 2 2" xfId="8102"/>
    <cellStyle name="警告文本 5 2 2 2" xfId="8103"/>
    <cellStyle name="常规 4 5 2 6 3 3" xfId="8104"/>
    <cellStyle name="常规 3 6 8" xfId="8105"/>
    <cellStyle name="注释 2 6 2 4 2 3" xfId="8106"/>
    <cellStyle name="常规 9 2 2 8" xfId="8107"/>
    <cellStyle name="链接单元格 2 6 5 2" xfId="8108"/>
    <cellStyle name="常规 5 4 5 4 2 2" xfId="8109"/>
    <cellStyle name="常规 3 11 3 2 4" xfId="8110"/>
    <cellStyle name="常规 4 3 4 4 5 2 2" xfId="8111"/>
    <cellStyle name="解释性文本 5 7" xfId="8112"/>
    <cellStyle name="链接单元格 2 6 5" xfId="8113"/>
    <cellStyle name="常规 5 4 5 4 2" xfId="8114"/>
    <cellStyle name="链接单元格 2 5 5 2" xfId="8115"/>
    <cellStyle name="常规 5 4 5 3 2 2" xfId="8116"/>
    <cellStyle name="链接单元格 2 5 5" xfId="8117"/>
    <cellStyle name="常规 5 4 5 3 2" xfId="8118"/>
    <cellStyle name="计算 2 6 3 3" xfId="8119"/>
    <cellStyle name="常规 5 4 5 2 6" xfId="8120"/>
    <cellStyle name="常规 4 4 13" xfId="8121"/>
    <cellStyle name="常规 5 4 5 2 4 2" xfId="8122"/>
    <cellStyle name="链接单元格 2 4 7 2" xfId="8123"/>
    <cellStyle name="常规 4 5 6 8 2" xfId="8124"/>
    <cellStyle name="常规 4 3 3 2 3 2 3 6 2" xfId="8125"/>
    <cellStyle name="常规 2 3 3 2 8 3 2" xfId="8126"/>
    <cellStyle name="常规 5 2 2 3 8" xfId="8127"/>
    <cellStyle name="常规 6 5 3 2" xfId="8128"/>
    <cellStyle name="常规 5 4 5 2 3 4" xfId="8129"/>
    <cellStyle name="常规 5 2 2 2 8" xfId="8130"/>
    <cellStyle name="着色 2 2 3 2" xfId="8131"/>
    <cellStyle name="常规 5 4 5 2 2 4" xfId="8132"/>
    <cellStyle name="常规 6 5 2 2" xfId="8133"/>
    <cellStyle name="常规 5 4 5 2 2 3 2" xfId="8134"/>
    <cellStyle name="常规 4 5 2 3 2 4 2" xfId="8135"/>
    <cellStyle name="常规 5 4 5 2 2 2 2" xfId="8136"/>
    <cellStyle name="常规 4 5 2 3 2 3 2" xfId="8137"/>
    <cellStyle name="常规 5 4 5 11" xfId="8138"/>
    <cellStyle name="常规 9 2 3 5 4" xfId="8139"/>
    <cellStyle name="常规 6 2 3 2 3 2 4 3" xfId="8140"/>
    <cellStyle name="常规 4 2 4 6 5" xfId="8141"/>
    <cellStyle name="好_2018版收费统计报表--奉浦1月和2月和发票 4 2 4" xfId="8142"/>
    <cellStyle name="常规 5 4 5 10 2" xfId="8143"/>
    <cellStyle name="常规 4 2 3 2 2 5 4 2" xfId="8144"/>
    <cellStyle name="常规 5 4 4 9 2" xfId="8145"/>
    <cellStyle name="常规 5 4 4 8 2" xfId="8146"/>
    <cellStyle name="常规 5 4 4 8" xfId="8147"/>
    <cellStyle name="常规 8 3 7 2 2" xfId="8148"/>
    <cellStyle name="注释 2 4 3 3" xfId="8149"/>
    <cellStyle name="常规 5 4 4 7 2" xfId="8150"/>
    <cellStyle name="常规 8 2 4 3" xfId="8151"/>
    <cellStyle name="常规 5 4 4 6 4" xfId="8152"/>
    <cellStyle name="警告文本 4 3 3" xfId="8153"/>
    <cellStyle name="常规 5 4 4 6 2 2" xfId="8154"/>
    <cellStyle name="常规 5 4 4 5 3 2" xfId="8155"/>
    <cellStyle name="常规 8 2 3 2 2" xfId="8156"/>
    <cellStyle name="警告文本 4 2 2 2" xfId="8157"/>
    <cellStyle name="常规 4 4 2 2 3 2 3 3" xfId="8158"/>
    <cellStyle name="常规 5 4 4 5 2 2" xfId="8159"/>
    <cellStyle name="常规 5 4 4 3 4 2" xfId="8160"/>
    <cellStyle name="常规 4 3 14" xfId="8161"/>
    <cellStyle name="强调文字颜色 3 2 3 5 2 3" xfId="8162"/>
    <cellStyle name="计算 2 5 3 2" xfId="8163"/>
    <cellStyle name="常规 5 4 4 2 5" xfId="8164"/>
    <cellStyle name="常规 5 4 4 2 3 2 2" xfId="8165"/>
    <cellStyle name="常规 4 3 12 5" xfId="8166"/>
    <cellStyle name="常规 7 2 6 3" xfId="8167"/>
    <cellStyle name="好_2018版收费统计报表--奉浦1月和2月和发票 3 2" xfId="8168"/>
    <cellStyle name="常规 3 2 2 2 5 9" xfId="8169"/>
    <cellStyle name="强调文字颜色 3 4 5 2 2" xfId="8170"/>
    <cellStyle name="常规 5 4 4 11 2" xfId="8171"/>
    <cellStyle name="常规 8 4 2 7" xfId="8172"/>
    <cellStyle name="常规 5 4 4 11" xfId="8173"/>
    <cellStyle name="常规 5 4 4 10" xfId="8174"/>
    <cellStyle name="常规 5 4 3 9" xfId="8175"/>
    <cellStyle name="适中 4 2 2 2" xfId="8176"/>
    <cellStyle name="常规 4 3 3 5 5 3 2" xfId="8177"/>
    <cellStyle name="常规 5 4 3 8" xfId="8178"/>
    <cellStyle name="常规 5 4 3 7" xfId="8179"/>
    <cellStyle name="常规 5 4 3 6 4" xfId="8180"/>
    <cellStyle name="警告文本 3 3 3" xfId="8181"/>
    <cellStyle name="常规 5 4 3 6 3" xfId="8182"/>
    <cellStyle name="警告文本 3 3 2" xfId="8183"/>
    <cellStyle name="常规 5 4 3 6 2 2" xfId="8184"/>
    <cellStyle name="常规 5 4 3 5 2 2" xfId="8185"/>
    <cellStyle name="输出 2 5 4" xfId="8186"/>
    <cellStyle name="常规 5 4 3 5" xfId="8187"/>
    <cellStyle name="常规 5 4 3 3 8 2" xfId="8188"/>
    <cellStyle name="常规 6 2 4 7" xfId="8189"/>
    <cellStyle name="常规 2 2 4 2 6 4" xfId="8190"/>
    <cellStyle name="常规 3 2 5 2 3 3 5" xfId="8191"/>
    <cellStyle name="常规 5 4 3 3 8" xfId="8192"/>
    <cellStyle name="常规 5 4 3 3 7 2" xfId="8193"/>
    <cellStyle name="常规 6 2 3 7" xfId="8194"/>
    <cellStyle name="常规 2 2 4 2 5 4" xfId="8195"/>
    <cellStyle name="常规 3 2 5 2 3 2 5" xfId="8196"/>
    <cellStyle name="常规 5 4 3 3 6 2" xfId="8197"/>
    <cellStyle name="计算 2 4 4 3 2" xfId="8198"/>
    <cellStyle name="常规 5 4 3 3 5 2" xfId="8199"/>
    <cellStyle name="计算 2 4 4 2 2" xfId="8200"/>
    <cellStyle name="常规 5 4 3 3 2 2 2" xfId="8201"/>
    <cellStyle name="常规 5 4 3 3 2 2" xfId="8202"/>
    <cellStyle name="常规 5 4 3 2 9" xfId="8203"/>
    <cellStyle name="常规 2 2 4 2 2 3 2 3 2" xfId="8204"/>
    <cellStyle name="常规 2 6 5 6 2" xfId="8205"/>
    <cellStyle name="常规 5 4 3 2 8 2" xfId="8206"/>
    <cellStyle name="常规 5 4 3 2 8" xfId="8207"/>
    <cellStyle name="计算 2 4 3 4 2" xfId="8208"/>
    <cellStyle name="常规 5 4 3 2 7 2" xfId="8209"/>
    <cellStyle name="常规 5 4 3 2 7" xfId="8210"/>
    <cellStyle name="计算 2 4 3 4" xfId="8211"/>
    <cellStyle name="常规 3 2 7 11" xfId="8212"/>
    <cellStyle name="常规 5 4 3 2 6 2" xfId="8213"/>
    <cellStyle name="计算 2 4 3 3 2" xfId="8214"/>
    <cellStyle name="强调文字颜色 3 2 3 4 2 3" xfId="8215"/>
    <cellStyle name="常规 5 4 3 2 5" xfId="8216"/>
    <cellStyle name="计算 2 4 3 2" xfId="8217"/>
    <cellStyle name="计算 5 6" xfId="8218"/>
    <cellStyle name="常规 5 4 3 2 3 3 2" xfId="8219"/>
    <cellStyle name="强调文字颜色 1 2 2 2" xfId="8220"/>
    <cellStyle name="常规 4 2 17 2" xfId="8221"/>
    <cellStyle name="常规 2 2 5 2 2 2 3" xfId="8222"/>
    <cellStyle name="强调文字颜色 4 2 5 2 4" xfId="8223"/>
    <cellStyle name="常规 5 4 3 2 3 3" xfId="8224"/>
    <cellStyle name="常规 4 3 5 2 4 2 2" xfId="8225"/>
    <cellStyle name="常规 5 4 3 2 3 2 2" xfId="8226"/>
    <cellStyle name="常规 5 4 3 2 3 2" xfId="8227"/>
    <cellStyle name="常规 5 4 3 2 2 3 2" xfId="8228"/>
    <cellStyle name="强调文字颜色 5 2 3 3 3" xfId="8229"/>
    <cellStyle name="检查单元格 6 3 3 2" xfId="8230"/>
    <cellStyle name="常规 5 4 3 2 2 3" xfId="8231"/>
    <cellStyle name="常规 5 4 3 2 2 2 2" xfId="8232"/>
    <cellStyle name="强调文字颜色 5 2 3 2 3" xfId="8233"/>
    <cellStyle name="检查单元格 6 3 2 2" xfId="8234"/>
    <cellStyle name="强调文字颜色 3 2 5 6 2" xfId="8235"/>
    <cellStyle name="常规 2 3 4 7 2 5" xfId="8236"/>
    <cellStyle name="检查单元格 2 3 2 4 2" xfId="8237"/>
    <cellStyle name="常规 9 4 3 2 3 2 2" xfId="8238"/>
    <cellStyle name="强调文字颜色 1 2 3 3 3 2" xfId="8239"/>
    <cellStyle name="常规 5 4 3 2 2 2" xfId="8240"/>
    <cellStyle name="常规 4 3 6 6 2" xfId="8241"/>
    <cellStyle name="常规 5 4 2 9 2" xfId="8242"/>
    <cellStyle name="常规 5 4 2 8" xfId="8243"/>
    <cellStyle name="常规 5 2 6 3 3 2" xfId="8244"/>
    <cellStyle name="常规 4 5 2 2 3 3 4" xfId="8245"/>
    <cellStyle name="常规 4 3 3 2 2 3 7" xfId="8246"/>
    <cellStyle name="常规 5 4 2 7 3 2" xfId="8247"/>
    <cellStyle name="警告文本 2 4 2 2" xfId="8248"/>
    <cellStyle name="常规 5 4 2 7 2" xfId="8249"/>
    <cellStyle name="常规 4 6 2 5 8 2" xfId="8250"/>
    <cellStyle name="强调文字颜色 4 2 3 3 5" xfId="8251"/>
    <cellStyle name="链接单元格 3 7 2" xfId="8252"/>
    <cellStyle name="常规 4 2 3 3 2 4 2 2" xfId="8253"/>
    <cellStyle name="常规 5 4 2 7" xfId="8254"/>
    <cellStyle name="常规 5 4 2 5 5" xfId="8255"/>
    <cellStyle name="计算 2 3 6 2" xfId="8256"/>
    <cellStyle name="常规 5 4 2 5 4 2" xfId="8257"/>
    <cellStyle name="常规 5 4 2 5 3 3" xfId="8258"/>
    <cellStyle name="强调文字颜色 6 2 3 3 4 2" xfId="8259"/>
    <cellStyle name="常规 5 4 2 4 6 3" xfId="8260"/>
    <cellStyle name="常规 4 3 2 2 7 3" xfId="8261"/>
    <cellStyle name="常规 4 3 9 2 2" xfId="8262"/>
    <cellStyle name="计算 2 3 5 2" xfId="8263"/>
    <cellStyle name="常规 5 4 2 4 5" xfId="8264"/>
    <cellStyle name="好 2 8 2" xfId="8265"/>
    <cellStyle name="常规 6 6 3 3 2" xfId="8266"/>
    <cellStyle name="常规 4 2 8 9" xfId="8267"/>
    <cellStyle name="常规 5 4 2 4 4 2" xfId="8268"/>
    <cellStyle name="常规 4 2 8 8 2" xfId="8269"/>
    <cellStyle name="常规 5 4 2 4 3 3 2" xfId="8270"/>
    <cellStyle name="常规 5 4 2 4 2 2 2" xfId="8271"/>
    <cellStyle name="常规 4 2 8 6 2 2" xfId="8272"/>
    <cellStyle name="常规 4 3 3 2 6" xfId="8273"/>
    <cellStyle name="适中 5 5 2" xfId="8274"/>
    <cellStyle name="常规 5 4 2 3 2 3 2" xfId="8275"/>
    <cellStyle name="常规 7 3 3 2 5 2" xfId="8276"/>
    <cellStyle name="适中 5 5" xfId="8277"/>
    <cellStyle name="常规 5 4 2 3 2 3" xfId="8278"/>
    <cellStyle name="常规 5 4 2 3 2 2" xfId="8279"/>
    <cellStyle name="适中 5 4" xfId="8280"/>
    <cellStyle name="常规 5 4 2 2 9 3" xfId="8281"/>
    <cellStyle name="常规 5 4 2 2 9" xfId="8282"/>
    <cellStyle name="常规 5 4 2 2 8 2" xfId="8283"/>
    <cellStyle name="常规 5 4 2 2 8" xfId="8284"/>
    <cellStyle name="常规 6 2 2 2 3 6 2" xfId="8285"/>
    <cellStyle name="常规 5 4 2 2 7 2" xfId="8286"/>
    <cellStyle name="计算 2 3 3 4 2" xfId="8287"/>
    <cellStyle name="好 2 6 4 2" xfId="8288"/>
    <cellStyle name="常规 5 4 2 2 7" xfId="8289"/>
    <cellStyle name="计算 2 3 3 4" xfId="8290"/>
    <cellStyle name="好 2 6 4" xfId="8291"/>
    <cellStyle name="常规 5 4 2 2 4 3 2" xfId="8292"/>
    <cellStyle name="强调文字颜色 4 2 5 3 3" xfId="8293"/>
    <cellStyle name="常规 5 4 2 2 4 2 2" xfId="8294"/>
    <cellStyle name="强调文字颜色 4 2 5 2 3" xfId="8295"/>
    <cellStyle name="常规 5 4 2 2 3 3 2 2" xfId="8296"/>
    <cellStyle name="强调文字颜色 4 2 4 3 3 2" xfId="8297"/>
    <cellStyle name="常规 5 4 2 2 3 2 2 2" xfId="8298"/>
    <cellStyle name="强调文字颜色 4 2 4 2 3 2" xfId="8299"/>
    <cellStyle name="常规 5 4 2 2 3 2 2" xfId="8300"/>
    <cellStyle name="强调文字颜色 4 2 4 2 3" xfId="8301"/>
    <cellStyle name="好 6 6 3 2" xfId="8302"/>
    <cellStyle name="常规 4 3 2 3 2 3 4 2 2" xfId="8303"/>
    <cellStyle name="好_金汇2018统计表5 4" xfId="8304"/>
    <cellStyle name="常规 5 4 2 2 2 3 2 2" xfId="8305"/>
    <cellStyle name="强调文字颜色 4 2 3 3 3 2" xfId="8306"/>
    <cellStyle name="常规 3 4 2 4 5 3" xfId="8307"/>
    <cellStyle name="常规 5 4 2 2 2 3 2" xfId="8308"/>
    <cellStyle name="强调文字颜色 4 2 3 3 3" xfId="8309"/>
    <cellStyle name="常规 5 4 2 2 2 3" xfId="8310"/>
    <cellStyle name="常规 3 2 5 3 2 7" xfId="8311"/>
    <cellStyle name="常规 5 4 2 2 2 2 2 2" xfId="8312"/>
    <cellStyle name="常规 5 4 2 2 2 2 2" xfId="8313"/>
    <cellStyle name="强调文字颜色 4 2 3 2 3" xfId="8314"/>
    <cellStyle name="常规 5 4 2 2 11 2" xfId="8315"/>
    <cellStyle name="常规 5 4 2 2 11" xfId="8316"/>
    <cellStyle name="强调文字颜色 3 2 6 4 3 2" xfId="8317"/>
    <cellStyle name="常规 5 7 3 3 4" xfId="8318"/>
    <cellStyle name="常规 3 3 10 2 4" xfId="8319"/>
    <cellStyle name="好 4 4" xfId="8320"/>
    <cellStyle name="常规 4 3 4 4 6 3 2" xfId="8321"/>
    <cellStyle name="常规 5 7 3 3 3" xfId="8322"/>
    <cellStyle name="常规 5 4 2 2 10" xfId="8323"/>
    <cellStyle name="常规 8 2 2 2 5 3" xfId="8324"/>
    <cellStyle name="常规 5 4 2 11" xfId="8325"/>
    <cellStyle name="常规 4 4 3 2 5 3" xfId="8326"/>
    <cellStyle name="常规 2 3 3 4 2 2 2 2" xfId="8327"/>
    <cellStyle name="常规 6 4 3 5 2" xfId="8328"/>
    <cellStyle name="常规 5 4 16" xfId="8329"/>
    <cellStyle name="常规 5 4 12" xfId="8330"/>
    <cellStyle name="常规 2 5 2 4 4 2 3" xfId="8331"/>
    <cellStyle name="常规 6 4 2 2 3 3" xfId="8332"/>
    <cellStyle name="常规 5 3 4 3 3 3 2" xfId="8333"/>
    <cellStyle name="常规 5 4 10 4" xfId="8334"/>
    <cellStyle name="常规 5 21" xfId="8335"/>
    <cellStyle name="常规 5 16" xfId="8336"/>
    <cellStyle name="常规 5 20 2" xfId="8337"/>
    <cellStyle name="常规 5 15 2" xfId="8338"/>
    <cellStyle name="常规 5 4 10 3 2" xfId="8339"/>
    <cellStyle name="注释 2 6 5 2 2" xfId="8340"/>
    <cellStyle name="常规 5 4 10 3" xfId="8341"/>
    <cellStyle name="常规 4 2 2 2 8 3 2" xfId="8342"/>
    <cellStyle name="常规 9 3 2 5 4" xfId="8343"/>
    <cellStyle name="注释 2 6 5 2" xfId="8344"/>
    <cellStyle name="常规 5 20" xfId="8345"/>
    <cellStyle name="常规 5 15" xfId="8346"/>
    <cellStyle name="常规 5 4 10 2 2" xfId="8347"/>
    <cellStyle name="常规 5 14 2" xfId="8348"/>
    <cellStyle name="常规 3 3 2 6 8" xfId="8349"/>
    <cellStyle name="常规 3 9 3 6" xfId="8350"/>
    <cellStyle name="常规 5 4" xfId="8351"/>
    <cellStyle name="常规 6 2 4 3 7" xfId="8352"/>
    <cellStyle name="常规 5 3 7 9" xfId="8353"/>
    <cellStyle name="链接单元格 2 6 2" xfId="8354"/>
    <cellStyle name="强调文字颜色 4 2 2 2 5" xfId="8355"/>
    <cellStyle name="常规 5 3 7 8 2" xfId="8356"/>
    <cellStyle name="强调文字颜色 4 2 2 2 4 2" xfId="8357"/>
    <cellStyle name="强调文字颜色 1 2 3 5 4" xfId="8358"/>
    <cellStyle name="常规 2 3 4 2 3 2 3 3 3" xfId="8359"/>
    <cellStyle name="常规 8 2 3 6 2" xfId="8360"/>
    <cellStyle name="常规 6 3 3 2 4 4 2" xfId="8361"/>
    <cellStyle name="检查单元格 6 5 3" xfId="8362"/>
    <cellStyle name="常规 4 3 2 3 5" xfId="8363"/>
    <cellStyle name="常规 4 6 6 3 2 2" xfId="8364"/>
    <cellStyle name="常规 4 3 3 5 2 2 2 2" xfId="8365"/>
    <cellStyle name="常规 5 4 5" xfId="8366"/>
    <cellStyle name="强调文字颜色 3 2 6 7" xfId="8367"/>
    <cellStyle name="常规 4 2 4 2 3 2 3 2" xfId="8368"/>
    <cellStyle name="常规 5 3 7 7 2" xfId="8369"/>
    <cellStyle name="强调文字颜色 4 2 2 2 3 2" xfId="8370"/>
    <cellStyle name="强调文字颜色 1 2 3 4 4" xfId="8371"/>
    <cellStyle name="常规 5 3 7 2 4" xfId="8372"/>
    <cellStyle name="常规 4 4 2 2 2 4 2 2" xfId="8373"/>
    <cellStyle name="常规 2 3 4 3 4 5" xfId="8374"/>
    <cellStyle name="常规 5 3 7 2 3 2" xfId="8375"/>
    <cellStyle name="常规 4 4 3 4" xfId="8376"/>
    <cellStyle name="常规 5 3 7 2 3" xfId="8377"/>
    <cellStyle name="常规 3 2 2 3 2 3 3" xfId="8378"/>
    <cellStyle name="常规 2 6 2 2 3 5 3" xfId="8379"/>
    <cellStyle name="常规 5 3 7 2 2" xfId="8380"/>
    <cellStyle name="汇总 4 5" xfId="8381"/>
    <cellStyle name="常规 3 7 6 6" xfId="8382"/>
    <cellStyle name="常规 5 3 7" xfId="8383"/>
    <cellStyle name="常规 4 4 4 3 7 2" xfId="8384"/>
    <cellStyle name="好_Xl0000180 4 2 2" xfId="8385"/>
    <cellStyle name="常规 5 3 6 4 2" xfId="8386"/>
    <cellStyle name="常规 5 3 6 3 4" xfId="8387"/>
    <cellStyle name="常规 5 3 6 3 3 2" xfId="8388"/>
    <cellStyle name="常规 2 2 4 6 8" xfId="8389"/>
    <cellStyle name="常规 5 3 6 3 3" xfId="8390"/>
    <cellStyle name="60% - 强调文字颜色 5 6 2 3" xfId="8391"/>
    <cellStyle name="常规 3 3 2 5 6 2 2" xfId="8392"/>
    <cellStyle name="常规 4 5 2 6 6 2" xfId="8393"/>
    <cellStyle name="常规 3 9 7" xfId="8394"/>
    <cellStyle name="常规 5 3 6 3 2 2" xfId="8395"/>
    <cellStyle name="常规 2 2 4 5 8" xfId="8396"/>
    <cellStyle name="常规 5 3 6 3 2" xfId="8397"/>
    <cellStyle name="注释 2 3 2 4 4" xfId="8398"/>
    <cellStyle name="常规 2 3 3 3 4 5" xfId="8399"/>
    <cellStyle name="常规 2 2 3 6 8" xfId="8400"/>
    <cellStyle name="20% - 强调文字颜色 2 2 5 5" xfId="8401"/>
    <cellStyle name="常规 5 3 6 2 3 2" xfId="8402"/>
    <cellStyle name="常规 3 3 3 2 5 2 4" xfId="8403"/>
    <cellStyle name="常规 4 2 5 2 5 2 2" xfId="8404"/>
    <cellStyle name="好_2018版收费统计报表--奉浦1月和2月和发票 2 5" xfId="8405"/>
    <cellStyle name="常规 5 3 5 3 2" xfId="8406"/>
    <cellStyle name="常规 5 3 6 2 3" xfId="8407"/>
    <cellStyle name="常规 5 3 6 2 2" xfId="8408"/>
    <cellStyle name="常规 5 3 6 10" xfId="8409"/>
    <cellStyle name="常规 5 3 5 9 2" xfId="8410"/>
    <cellStyle name="链接单元格 2 4 2 2" xfId="8411"/>
    <cellStyle name="常规 5 3 5 8 2" xfId="8412"/>
    <cellStyle name="常规 5 3 5 8" xfId="8413"/>
    <cellStyle name="常规 5 3 5 7" xfId="8414"/>
    <cellStyle name="常规 5 3 5 6 2" xfId="8415"/>
    <cellStyle name="常规 5 3 5 5 2 2" xfId="8416"/>
    <cellStyle name="常规 4 4 2 6 2 3" xfId="8417"/>
    <cellStyle name="常规 5 3 5 5 2" xfId="8418"/>
    <cellStyle name="常规 5 3 5 5" xfId="8419"/>
    <cellStyle name="常规 5 3 5 3" xfId="8420"/>
    <cellStyle name="常规 4 3 2 5 3 2 3 5" xfId="8421"/>
    <cellStyle name="常规 5 3 5 2 6" xfId="8422"/>
    <cellStyle name="常规 9 2 6 3" xfId="8423"/>
    <cellStyle name="常规 4 3 3 2 2 2 3 4" xfId="8424"/>
    <cellStyle name="常规 5 3 5 10 2" xfId="8425"/>
    <cellStyle name="常规 4 3 2 4 2" xfId="8426"/>
    <cellStyle name="常规 5 3 4 9" xfId="8427"/>
    <cellStyle name="常规 8 3 6 2 3" xfId="8428"/>
    <cellStyle name="注释 2 3 3 4" xfId="8429"/>
    <cellStyle name="常规 5 3 4 8" xfId="8430"/>
    <cellStyle name="常规 8 3 6 2 2" xfId="8431"/>
    <cellStyle name="注释 2 3 3 3" xfId="8432"/>
    <cellStyle name="常规 5 3 4 7" xfId="8433"/>
    <cellStyle name="常规 5 4 2 4 8 2" xfId="8434"/>
    <cellStyle name="常规 4 3 3 6 7" xfId="8435"/>
    <cellStyle name="常规 4 6 4 11 2" xfId="8436"/>
    <cellStyle name="常规 5 3 4 6 2" xfId="8437"/>
    <cellStyle name="检查单元格 3 3 3" xfId="8438"/>
    <cellStyle name="常规 6 2 2 3 2 4 3 2" xfId="8439"/>
    <cellStyle name="常规 7 2 3 3" xfId="8440"/>
    <cellStyle name="常规 5 3 4 5 4" xfId="8441"/>
    <cellStyle name="常规 7 2 3 2 2" xfId="8442"/>
    <cellStyle name="常规 5 3 4 5 3 2" xfId="8443"/>
    <cellStyle name="常规 3 7 2 2 2 2" xfId="8444"/>
    <cellStyle name="常规 3 2 2 2 3 4 3" xfId="8445"/>
    <cellStyle name="检查单元格 3 2 4 2" xfId="8446"/>
    <cellStyle name="常规 5 3 4 5 2 2" xfId="8447"/>
    <cellStyle name="检查单元格 3 2 3 2" xfId="8448"/>
    <cellStyle name="常规 5 3 4 5 2" xfId="8449"/>
    <cellStyle name="检查单元格 3 2 3" xfId="8450"/>
    <cellStyle name="常规 6 2 2 3 2 4 2 2" xfId="8451"/>
    <cellStyle name="常规 5 3 4 5" xfId="8452"/>
    <cellStyle name="常规 5 3 4 4 2" xfId="8453"/>
    <cellStyle name="常规 3 3 5 11 2" xfId="8454"/>
    <cellStyle name="常规 5 3 4 3 9" xfId="8455"/>
    <cellStyle name="输入 6 6 3" xfId="8456"/>
    <cellStyle name="常规 5 3 4 3 8 2" xfId="8457"/>
    <cellStyle name="常规 5 3 4 3 7 3" xfId="8458"/>
    <cellStyle name="常规 4 3 2 2 7 4 2" xfId="8459"/>
    <cellStyle name="常规 4 3 7 2 3 4" xfId="8460"/>
    <cellStyle name="常规 5 3 4 3 7 2" xfId="8461"/>
    <cellStyle name="注释 2 3 2 6 2" xfId="8462"/>
    <cellStyle name="常规 5 3 4 3 7" xfId="8463"/>
    <cellStyle name="常规 5 3 4 3 6 2" xfId="8464"/>
    <cellStyle name="常规 5 3 4 3 6" xfId="8465"/>
    <cellStyle name="常规 5 3 4 3 5 2" xfId="8466"/>
    <cellStyle name="常规 5 3 4 3 3 2 2" xfId="8467"/>
    <cellStyle name="注释 2 3 2 5 4" xfId="8468"/>
    <cellStyle name="常规 5 3 4 2 9" xfId="8469"/>
    <cellStyle name="强调文字颜色 6 2 2 4 3" xfId="8470"/>
    <cellStyle name="汇总 2 7 2 3" xfId="8471"/>
    <cellStyle name="强调文字颜色 6 2 2 4 2 2" xfId="8472"/>
    <cellStyle name="常规 5 3 4 2 8 2" xfId="8473"/>
    <cellStyle name="注释 2 3 2 5 3 2" xfId="8474"/>
    <cellStyle name="常规 6 3 2 5 5" xfId="8475"/>
    <cellStyle name="汇总 2 3 4 2 2" xfId="8476"/>
    <cellStyle name="着色 4 3" xfId="8477"/>
    <cellStyle name="常规 2 3 3 2 2 6" xfId="8478"/>
    <cellStyle name="常规 2 2 2 4 9" xfId="8479"/>
    <cellStyle name="常规 2 2 8 2 6 3" xfId="8480"/>
    <cellStyle name="常规 5 4 4 3 2 2 2" xfId="8481"/>
    <cellStyle name="常规 4 5 2 3 2 2 4" xfId="8482"/>
    <cellStyle name="常规 5 2 7 2 2 2" xfId="8483"/>
    <cellStyle name="链接单元格 2 4 3 3 2" xfId="8484"/>
    <cellStyle name="常规 4 3 2 3 2 2 2 5" xfId="8485"/>
    <cellStyle name="注释 2 3 2 5 3" xfId="8486"/>
    <cellStyle name="常规 5 3 4 2 8" xfId="8487"/>
    <cellStyle name="强调文字颜色 3 2 13" xfId="8488"/>
    <cellStyle name="常规 4 14 5" xfId="8489"/>
    <cellStyle name="强调文字颜色 2 2 5 3 2 2" xfId="8490"/>
    <cellStyle name="常规 5 3 4 2 7 3" xfId="8491"/>
    <cellStyle name="注释 2 3 2 5 2 3" xfId="8492"/>
    <cellStyle name="常规 6 3 2 4 6" xfId="8493"/>
    <cellStyle name="常规 4 14 4" xfId="8494"/>
    <cellStyle name="强调文字颜色 3 2 12" xfId="8495"/>
    <cellStyle name="注释 2 3 2 5 2" xfId="8496"/>
    <cellStyle name="常规 5 3 4 2 7" xfId="8497"/>
    <cellStyle name="常规 5 3 4 2 5 2" xfId="8498"/>
    <cellStyle name="常规 5 3 4 11" xfId="8499"/>
    <cellStyle name="常规 3 7 8 2" xfId="8500"/>
    <cellStyle name="常规 5 3 4 10 3" xfId="8501"/>
    <cellStyle name="常规 5 3 4 10 2" xfId="8502"/>
    <cellStyle name="常规 2 6 2 3 9 2" xfId="8503"/>
    <cellStyle name="常规 4 2 4 8 2 2" xfId="8504"/>
    <cellStyle name="常规 3 3 10 3" xfId="8505"/>
    <cellStyle name="常规 5 3 3 8" xfId="8506"/>
    <cellStyle name="常规 5 4 2 4 7 3" xfId="8507"/>
    <cellStyle name="常规 9 2 2 3 2 4 3" xfId="8508"/>
    <cellStyle name="强调文字颜色 2 4 3 3" xfId="8509"/>
    <cellStyle name="常规 5 3 3 7 2" xfId="8510"/>
    <cellStyle name="检查单元格 2 4 3" xfId="8511"/>
    <cellStyle name="常规 5 3 3 6 4" xfId="8512"/>
    <cellStyle name="检查单元格 2 3 5" xfId="8513"/>
    <cellStyle name="常规 5 3 3 6 2" xfId="8514"/>
    <cellStyle name="常规 5 3 3 5 4" xfId="8515"/>
    <cellStyle name="检查单元格 2 2 5" xfId="8516"/>
    <cellStyle name="常规 5 3 3 5 3 2" xfId="8517"/>
    <cellStyle name="检查单元格 2 2 4 2" xfId="8518"/>
    <cellStyle name="常规 5 3 3 4 7" xfId="8519"/>
    <cellStyle name="常规 2 6 4 3 2 4" xfId="8520"/>
    <cellStyle name="常规 5 3 3 4 6" xfId="8521"/>
    <cellStyle name="常规 2 6 4 3 2 3" xfId="8522"/>
    <cellStyle name="常规 5 3 3 4 5" xfId="8523"/>
    <cellStyle name="常规 5 3 3 4 4 2" xfId="8524"/>
    <cellStyle name="常规 5 3 3 4 2 2" xfId="8525"/>
    <cellStyle name="常规 5 3 3 3 7 3" xfId="8526"/>
    <cellStyle name="常规 5 3 3 3 7 2" xfId="8527"/>
    <cellStyle name="常规 4 7 2 5 7" xfId="8528"/>
    <cellStyle name="常规 3 3 4 5 5 3" xfId="8529"/>
    <cellStyle name="常规 5 3 3 3 6 3" xfId="8530"/>
    <cellStyle name="常规 5 3 3 3 6 2" xfId="8531"/>
    <cellStyle name="常规 2 5 4 11 2" xfId="8532"/>
    <cellStyle name="常规 3 3 4 5 4 3" xfId="8533"/>
    <cellStyle name="常规 4 7 2 4 7" xfId="8534"/>
    <cellStyle name="好_Xl0000150" xfId="8535"/>
    <cellStyle name="常规 4 5 2 2 4 7" xfId="8536"/>
    <cellStyle name="常规 5 3 3 3 6" xfId="8537"/>
    <cellStyle name="常规 2 5 4 11" xfId="8538"/>
    <cellStyle name="常规 4 7 2 3 7" xfId="8539"/>
    <cellStyle name="常规 5 3 3 3 5 2" xfId="8540"/>
    <cellStyle name="常规 2 5 4 10 2" xfId="8541"/>
    <cellStyle name="常规 6 12" xfId="8542"/>
    <cellStyle name="强调文字颜色 1 3 3 3 3" xfId="8543"/>
    <cellStyle name="常规 2 4 2 3 2 10" xfId="8544"/>
    <cellStyle name="强调文字颜色 4 2 5 6" xfId="8545"/>
    <cellStyle name="常规 3 2 2 4 2 7 2" xfId="8546"/>
    <cellStyle name="常规 5 3 3 3 3 2 2" xfId="8547"/>
    <cellStyle name="常规 5 3 3 3 2 2 2" xfId="8548"/>
    <cellStyle name="强调文字颜色 4 3 3 4" xfId="8549"/>
    <cellStyle name="强调文字颜色 4 2 4 6 3" xfId="8550"/>
    <cellStyle name="强调文字颜色 2 6 2 3 2" xfId="8551"/>
    <cellStyle name="常规 5 3 3 2 9" xfId="8552"/>
    <cellStyle name="常规 4 2 5 3 2 5 2" xfId="8553"/>
    <cellStyle name="常规 5 3 3 2 8" xfId="8554"/>
    <cellStyle name="常规 5 3 3 2 7 3" xfId="8555"/>
    <cellStyle name="常规 5 3 3 2 7" xfId="8556"/>
    <cellStyle name="常规 5 3 3 2 5 2" xfId="8557"/>
    <cellStyle name="常规 5 3 3 2 2 3 2" xfId="8558"/>
    <cellStyle name="好_各街道镇下发统计表17年(1) 3" xfId="8559"/>
    <cellStyle name="常规 5 3 3 11" xfId="8560"/>
    <cellStyle name="常规 5 3 2 9 2" xfId="8561"/>
    <cellStyle name="常规 4 3 4 2 3 3 4" xfId="8562"/>
    <cellStyle name="常规 3 4 6 3 3 2" xfId="8563"/>
    <cellStyle name="常规 5 3 2 7 4" xfId="8564"/>
    <cellStyle name="好 6 5 2 2" xfId="8565"/>
    <cellStyle name="常规 5 3 2 7 3 2" xfId="8566"/>
    <cellStyle name="常规 4 3 2 2 2 3 7" xfId="8567"/>
    <cellStyle name="常规 3 2 6 2 3 5" xfId="8568"/>
    <cellStyle name="解释性文本 2 8 2 2" xfId="8569"/>
    <cellStyle name="好 2 2 4" xfId="8570"/>
    <cellStyle name="常规 6 2 2 4 5 4" xfId="8571"/>
    <cellStyle name="强调文字颜色 6 5 2 2" xfId="8572"/>
    <cellStyle name="常规 5 3 2 7 3" xfId="8573"/>
    <cellStyle name="常规 5 3 2 7 2 2" xfId="8574"/>
    <cellStyle name="常规 5 3 2 6 4" xfId="8575"/>
    <cellStyle name="常规 5 3 2 6 3 2" xfId="8576"/>
    <cellStyle name="强调文字颜色 2 2 7 4" xfId="8577"/>
    <cellStyle name="解释性文本 2 4 5 2 2" xfId="8578"/>
    <cellStyle name="好_Xl0000150 2 4 2" xfId="8579"/>
    <cellStyle name="常规 5 2 2 6 3 2 2" xfId="8580"/>
    <cellStyle name="好 5 4 2" xfId="8581"/>
    <cellStyle name="常规 5 3 2 6 2 2" xfId="8582"/>
    <cellStyle name="强调文字颜色 2 2 6 4" xfId="8583"/>
    <cellStyle name="好_Xl0000150 2 3 2" xfId="8584"/>
    <cellStyle name="常规 5 3 2 6" xfId="8585"/>
    <cellStyle name="常规 5 3 2 5 6" xfId="8586"/>
    <cellStyle name="常规 5 3 2 5 5 2" xfId="8587"/>
    <cellStyle name="常规 5 3 2 5 4 2" xfId="8588"/>
    <cellStyle name="常规 5 2 2 6 2 3 2" xfId="8589"/>
    <cellStyle name="好 4 5 2" xfId="8590"/>
    <cellStyle name="强调文字颜色 1 2 8 2 2" xfId="8591"/>
    <cellStyle name="常规 5 3 2 5 2 3 2" xfId="8592"/>
    <cellStyle name="强调文字颜色 1 2 8 2" xfId="8593"/>
    <cellStyle name="常规 5 3 2 5 2 3" xfId="8594"/>
    <cellStyle name="常规 5 3 2 5 2 2" xfId="8595"/>
    <cellStyle name="常规 5 3 2 4 4 2" xfId="8596"/>
    <cellStyle name="常规 5 3 2 4 2 2 2" xfId="8597"/>
    <cellStyle name="常规 5 3 2 4 2 2" xfId="8598"/>
    <cellStyle name="常规 5 3 2 3 9 3" xfId="8599"/>
    <cellStyle name="常规 7 3 5 3 2" xfId="8600"/>
    <cellStyle name="常规 5 3 2 3 8 3" xfId="8601"/>
    <cellStyle name="常规 7 3 5 2 2" xfId="8602"/>
    <cellStyle name="常规 5 3 2 3 3 2 2" xfId="8603"/>
    <cellStyle name="常规 4 7 2 2 4 4 2" xfId="8604"/>
    <cellStyle name="常规 6 2 4 3 2 2 2" xfId="8605"/>
    <cellStyle name="常规 5 3 2 3 2 2 4" xfId="8606"/>
    <cellStyle name="常规 5 3 2 3 2 2 2" xfId="8607"/>
    <cellStyle name="常规 4 7 2 2 3 4 2" xfId="8608"/>
    <cellStyle name="常规 5 3 2 2 9 3" xfId="8609"/>
    <cellStyle name="常规 7 3 4 3 2" xfId="8610"/>
    <cellStyle name="常规 5 3 2 2 9" xfId="8611"/>
    <cellStyle name="常规 5 3 2 2 8 2" xfId="8612"/>
    <cellStyle name="常规 5 3 2 2 3 3 3 2" xfId="8613"/>
    <cellStyle name="40% - 强调文字颜色 1 4 2 2 2" xfId="8614"/>
    <cellStyle name="常规 3 3 3 2 4 5" xfId="8615"/>
    <cellStyle name="常规 8 6 6 2" xfId="8616"/>
    <cellStyle name="常规 5 3 2 2 3 3 3" xfId="8617"/>
    <cellStyle name="汇总 2 5 2 2" xfId="8618"/>
    <cellStyle name="常规 3 9 2 2" xfId="8619"/>
    <cellStyle name="常规 5 3 2 2 2 3" xfId="8620"/>
    <cellStyle name="好_青村统计表 9" xfId="8621"/>
    <cellStyle name="常规 2 4 5 6 2" xfId="8622"/>
    <cellStyle name="常规 4 4 4 3 2 7" xfId="8623"/>
    <cellStyle name="常规 3 6 2 3 7 2" xfId="8624"/>
    <cellStyle name="汇总 5 7" xfId="8625"/>
    <cellStyle name="常规 5 3 2 2 2 2 2 2" xfId="8626"/>
    <cellStyle name="注释 4 4 2" xfId="8627"/>
    <cellStyle name="强调文字颜色 1 2 6 4" xfId="8628"/>
    <cellStyle name="常规 4 2 4 3 3 4" xfId="8629"/>
    <cellStyle name="常规 3 2 3 5 3 3 2" xfId="8630"/>
    <cellStyle name="好_2018版收费统计报表（四团修改） 4 5" xfId="8631"/>
    <cellStyle name="常规 7 3 4 3 4 2" xfId="8632"/>
    <cellStyle name="适中 2 5 4 2 3" xfId="8633"/>
    <cellStyle name="常规 5 3 2 2 2 2" xfId="8634"/>
    <cellStyle name="好_青村统计表 8" xfId="8635"/>
    <cellStyle name="常规 5 3 2 11 2" xfId="8636"/>
    <cellStyle name="强调文字颜色 3 2 6 5 4" xfId="8637"/>
    <cellStyle name="强调文字颜色 1 6 4 2 3" xfId="8638"/>
    <cellStyle name="强调文字颜色 5 2 2 3 3 3" xfId="8639"/>
    <cellStyle name="常规 5 3 2 10 2" xfId="8640"/>
    <cellStyle name="计算 2 5 4 2 2" xfId="8641"/>
    <cellStyle name="常规 5 4 4 3 5 2" xfId="8642"/>
    <cellStyle name="常规 3 4 2 4 2 2 3 2" xfId="8643"/>
    <cellStyle name="常规 5 3 13" xfId="8644"/>
    <cellStyle name="常规 5 3 12" xfId="8645"/>
    <cellStyle name="常规 5 3 11" xfId="8646"/>
    <cellStyle name="常规 4 4" xfId="8647"/>
    <cellStyle name="常规 6 2 4 2 7" xfId="8648"/>
    <cellStyle name="汇总 4 3 3 3" xfId="8649"/>
    <cellStyle name="常规 4 8 7" xfId="8650"/>
    <cellStyle name="常规 4 5 2 3 2 7 2" xfId="8651"/>
    <cellStyle name="常规 3 2 5 6 2 2" xfId="8652"/>
    <cellStyle name="常规 4 2 2 2 3 3 2 2" xfId="8653"/>
    <cellStyle name="常规 3 2 2 2 4 3" xfId="8654"/>
    <cellStyle name="常规 5 3 10 3" xfId="8655"/>
    <cellStyle name="常规 3 2 2 2 3 3" xfId="8656"/>
    <cellStyle name="常规 5 3 10 2 2" xfId="8657"/>
    <cellStyle name="常规 5 3 10 2" xfId="8658"/>
    <cellStyle name="常规 5 3 10" xfId="8659"/>
    <cellStyle name="常规 4 3" xfId="8660"/>
    <cellStyle name="常规 6 2 4 2 6" xfId="8661"/>
    <cellStyle name="常规 5 3" xfId="8662"/>
    <cellStyle name="常规 6 2 4 3 6" xfId="8663"/>
    <cellStyle name="常规 5 2 7 9" xfId="8664"/>
    <cellStyle name="常规 6 7 3 2 2" xfId="8665"/>
    <cellStyle name="常规 5 2 7 8 2" xfId="8666"/>
    <cellStyle name="常规 5 2 7 8" xfId="8667"/>
    <cellStyle name="常规 5 2 2 5 8" xfId="8668"/>
    <cellStyle name="常规 5 2 2 4 8" xfId="8669"/>
    <cellStyle name="常规 5 4 5 2 3 3" xfId="8670"/>
    <cellStyle name="常规 5 2 7 5 2" xfId="8671"/>
    <cellStyle name="强调文字颜色 6 4" xfId="8672"/>
    <cellStyle name="常规 4 7 11" xfId="8673"/>
    <cellStyle name="强调文字颜色 2 2 4 7" xfId="8674"/>
    <cellStyle name="常规 5 2 7 5" xfId="8675"/>
    <cellStyle name="常规 5 2 7 4" xfId="8676"/>
    <cellStyle name="链接单元格 2 4 4 3" xfId="8677"/>
    <cellStyle name="常规 5 2 7 3 2" xfId="8678"/>
    <cellStyle name="常规 3 7 3 8 2" xfId="8679"/>
    <cellStyle name="常规 5 2 7 3" xfId="8680"/>
    <cellStyle name="链接单元格 2 4 3 4" xfId="8681"/>
    <cellStyle name="常规 5 2 7 2 3" xfId="8682"/>
    <cellStyle name="常规 3 2 2 2 2 3 4" xfId="8683"/>
    <cellStyle name="强调文字颜色 3 5" xfId="8684"/>
    <cellStyle name="常规 5 2 7 2" xfId="8685"/>
    <cellStyle name="常规 5 2 7" xfId="8686"/>
    <cellStyle name="常规 4 4 4 3 6 2" xfId="8687"/>
    <cellStyle name="好_海湾镇统计表 3 2 2" xfId="8688"/>
    <cellStyle name="常规 5 2 6 6" xfId="8689"/>
    <cellStyle name="常规 5 3 5 6" xfId="8690"/>
    <cellStyle name="常规 5 2 6 5" xfId="8691"/>
    <cellStyle name="60% - 强调文字颜色 4 6 4" xfId="8692"/>
    <cellStyle name="常规 2 6 3 12" xfId="8693"/>
    <cellStyle name="常规 9 5 2 4" xfId="8694"/>
    <cellStyle name="常规 5 2 6 3" xfId="8695"/>
    <cellStyle name="常规 2 3 2 2 2 3 3 2 2" xfId="8696"/>
    <cellStyle name="常规 4 12 2 4" xfId="8697"/>
    <cellStyle name="常规 5 2 6 2" xfId="8698"/>
    <cellStyle name="常规 3 3 2 2 3 2 3 3 2" xfId="8699"/>
    <cellStyle name="常规 5 2 6 10" xfId="8700"/>
    <cellStyle name="好_Xl0000180 4" xfId="8701"/>
    <cellStyle name="常规 8 3 3 9" xfId="8702"/>
    <cellStyle name="常规 4 4 3 2 5 2" xfId="8703"/>
    <cellStyle name="常规 5 2 5 9" xfId="8704"/>
    <cellStyle name="汇总 2 7 2 2" xfId="8705"/>
    <cellStyle name="强调文字颜色 6 2 2 4 2" xfId="8706"/>
    <cellStyle name="强调文字颜色 6 7 7 4" xfId="8707"/>
    <cellStyle name="常规 5 2 5 8" xfId="8708"/>
    <cellStyle name="常规 5 4 2 3 9 3" xfId="8709"/>
    <cellStyle name="常规 8 3 5 3 2" xfId="8710"/>
    <cellStyle name="注释 2 2 4 3" xfId="8711"/>
    <cellStyle name="好_海湾镇统计表 2 2 3 2" xfId="8712"/>
    <cellStyle name="好_Xl0000153 4" xfId="8713"/>
    <cellStyle name="常规 5 2 5 7 2" xfId="8714"/>
    <cellStyle name="常规 5 2 5 7" xfId="8715"/>
    <cellStyle name="常规 7 2 2 6 3 2" xfId="8716"/>
    <cellStyle name="好_海湾镇统计表 2 2 3" xfId="8717"/>
    <cellStyle name="常规 5 4 2 3 9 2" xfId="8718"/>
    <cellStyle name="常规 5 3 10 4" xfId="8719"/>
    <cellStyle name="常规 5 2 5 6 2 2" xfId="8720"/>
    <cellStyle name="常规 4 3 2 7 2 3" xfId="8721"/>
    <cellStyle name="常规 5 5 8 2" xfId="8722"/>
    <cellStyle name="常规 5 2 5 6 2" xfId="8723"/>
    <cellStyle name="常规 5 2 5 5 2" xfId="8724"/>
    <cellStyle name="常规 5 2 5 5" xfId="8725"/>
    <cellStyle name="常规 5 2 5 4 2" xfId="8726"/>
    <cellStyle name="好_Xl0000150 4" xfId="8727"/>
    <cellStyle name="链接单元格 2 2 4 3" xfId="8728"/>
    <cellStyle name="常规 5 2 5 3 2" xfId="8729"/>
    <cellStyle name="常规 5 2 5 3" xfId="8730"/>
    <cellStyle name="链接单元格 2 2 3 3 2" xfId="8731"/>
    <cellStyle name="常规 5 2 5 2 2 2" xfId="8732"/>
    <cellStyle name="强调文字颜色 1 7 6" xfId="8733"/>
    <cellStyle name="链接单元格 2 2 3 3" xfId="8734"/>
    <cellStyle name="常规 5 2 5 2 2" xfId="8735"/>
    <cellStyle name="常规 5 2 5 11" xfId="8736"/>
    <cellStyle name="常规 4 3 5 3 2 3 2" xfId="8737"/>
    <cellStyle name="常规 4 7 3 2 2 3 2" xfId="8738"/>
    <cellStyle name="强调文字颜色 4 2 2 4" xfId="8739"/>
    <cellStyle name="强调文字颜色 4 2 3 5 3" xfId="8740"/>
    <cellStyle name="常规 4 3 3 2 2 3 2 2 2" xfId="8741"/>
    <cellStyle name="强调文字颜色 6 2 6 5 2 3" xfId="8742"/>
    <cellStyle name="常规 8 3 4 3 4" xfId="8743"/>
    <cellStyle name="常规 4 3 2 2 3 2 2 7" xfId="8744"/>
    <cellStyle name="常规 4 5 2 3 9 2" xfId="8745"/>
    <cellStyle name="常规 3 3 2 5 3 5 2" xfId="8746"/>
    <cellStyle name="60% - 强调文字颜色 5 3 5 3" xfId="8747"/>
    <cellStyle name="检查单元格 2 3 4" xfId="8748"/>
    <cellStyle name="常规 3 3 5 12 2" xfId="8749"/>
    <cellStyle name="常规 4 22" xfId="8750"/>
    <cellStyle name="常规 4 17" xfId="8751"/>
    <cellStyle name="常规 5 2 4 9 2" xfId="8752"/>
    <cellStyle name="好_2018版收费统计报表（庄行） 2 3" xfId="8753"/>
    <cellStyle name="常规 7 4 4" xfId="8754"/>
    <cellStyle name="常规 4 6 2 2 6 4" xfId="8755"/>
    <cellStyle name="输出 2 3 3 3 2" xfId="8756"/>
    <cellStyle name="常规 4 3 2 4 2 2 6 2" xfId="8757"/>
    <cellStyle name="常规 7 4 3" xfId="8758"/>
    <cellStyle name="常规 3 3 3 5 2 2 3" xfId="8759"/>
    <cellStyle name="常规 2 4 12" xfId="8760"/>
    <cellStyle name="常规 4 6 2 2 6 3" xfId="8761"/>
    <cellStyle name="常规 7 2 2 6 2 2" xfId="8762"/>
    <cellStyle name="常规 5 2 4 7" xfId="8763"/>
    <cellStyle name="常规 5 2 4 6 4" xfId="8764"/>
    <cellStyle name="常规 6 2 4 3" xfId="8765"/>
    <cellStyle name="常规 5 2 2 2 3 2 3" xfId="8766"/>
    <cellStyle name="好_奉城统计表  8 3" xfId="8767"/>
    <cellStyle name="常规 2 6 4 8 3" xfId="8768"/>
    <cellStyle name="常规 5 2 4 5 4" xfId="8769"/>
    <cellStyle name="常规 6 2 3 3" xfId="8770"/>
    <cellStyle name="常规 4 2 3 3 3 3 2" xfId="8771"/>
    <cellStyle name="常规 4 2 3 2 5 2 2 2" xfId="8772"/>
    <cellStyle name="常规 3 2 2 2 2 2 2 2 3" xfId="8773"/>
    <cellStyle name="汇总 3 9" xfId="8774"/>
    <cellStyle name="常规 6 2 3 2 2" xfId="8775"/>
    <cellStyle name="常规 5 2 4 5 3 2" xfId="8776"/>
    <cellStyle name="常规 5 2 4 5" xfId="8777"/>
    <cellStyle name="常规 5 2 4 4 2" xfId="8778"/>
    <cellStyle name="常规 5 2 4 4" xfId="8779"/>
    <cellStyle name="标题 2 2 4 3" xfId="8780"/>
    <cellStyle name="常规 2 3 3 2 2 3 3 2 2" xfId="8781"/>
    <cellStyle name="常规 5 2 4 3 7" xfId="8782"/>
    <cellStyle name="注释 2 2 2 6 2" xfId="8783"/>
    <cellStyle name="好_Xl0000169 5" xfId="8784"/>
    <cellStyle name="常规 5 2 4 3 6 2" xfId="8785"/>
    <cellStyle name="常规 3 4 5 8" xfId="8786"/>
    <cellStyle name="常规 5 2 4 3 6" xfId="8787"/>
    <cellStyle name="常规 3 8 7 2" xfId="8788"/>
    <cellStyle name="常规 5 2 4 3 3 2 2" xfId="8789"/>
    <cellStyle name="强调文字颜色 4 3 4 4" xfId="8790"/>
    <cellStyle name="常规 3 4 2 8 2" xfId="8791"/>
    <cellStyle name="常规 5 2 4 3 2 3" xfId="8792"/>
    <cellStyle name="常规 3 8 6 2" xfId="8793"/>
    <cellStyle name="常规 5 2 4 3 2" xfId="8794"/>
    <cellStyle name="常规 6 7 2 2 2" xfId="8795"/>
    <cellStyle name="常规 4 3 2 4 3 5 3 2" xfId="8796"/>
    <cellStyle name="常规 4 3 2 6" xfId="8797"/>
    <cellStyle name="常规 5 5 5 3 2 2" xfId="8798"/>
    <cellStyle name="常规 2 5 2 4 3 5" xfId="8799"/>
    <cellStyle name="常规 4 4 2 2 6 3 2" xfId="8800"/>
    <cellStyle name="常规 3 3 7 8" xfId="8801"/>
    <cellStyle name="常规 2 5 2 2 7" xfId="8802"/>
    <cellStyle name="常规 5 2 4 2 8 2" xfId="8803"/>
    <cellStyle name="注释 2 2 2 5 3 2" xfId="8804"/>
    <cellStyle name="常规 5 3 2 5 5" xfId="8805"/>
    <cellStyle name="常规 5 2 4 2 8" xfId="8806"/>
    <cellStyle name="注释 2 2 2 5 3" xfId="8807"/>
    <cellStyle name="常规 6 7 2 2" xfId="8808"/>
    <cellStyle name="常规 4 3 2 4 3 5 3" xfId="8809"/>
    <cellStyle name="常规 4 5 2 3 2 4 4" xfId="8810"/>
    <cellStyle name="常规 3 3 6 8" xfId="8811"/>
    <cellStyle name="注释 2 2 2 5 2 2" xfId="8812"/>
    <cellStyle name="常规 5 2 4 2 7 2" xfId="8813"/>
    <cellStyle name="常规 5 3 2 4 5" xfId="8814"/>
    <cellStyle name="注释 2 2 2 5 2" xfId="8815"/>
    <cellStyle name="常规 5 2 4 2 7" xfId="8816"/>
    <cellStyle name="常规 4 6 4 3 3 3 2" xfId="8817"/>
    <cellStyle name="常规 4 2 2 3 2 6 2" xfId="8818"/>
    <cellStyle name="常规 4 4 4 3 3 3" xfId="8819"/>
    <cellStyle name="好_Xl0000168 5" xfId="8820"/>
    <cellStyle name="常规 5 3 10 3 2" xfId="8821"/>
    <cellStyle name="强调文字颜色 3 3 5 4" xfId="8822"/>
    <cellStyle name="常规 5 2 4 2 3 3 2" xfId="8823"/>
    <cellStyle name="检查单元格 2 4 2 2" xfId="8824"/>
    <cellStyle name="常规 3 7 7 2" xfId="8825"/>
    <cellStyle name="常规 3 3 2 8 2" xfId="8826"/>
    <cellStyle name="注释 7 8 2" xfId="8827"/>
    <cellStyle name="常规 5 2 4 2 3 2 2" xfId="8828"/>
    <cellStyle name="强调文字颜色 3 3 4 4" xfId="8829"/>
    <cellStyle name="强调文字颜色 3 2 5 4" xfId="8830"/>
    <cellStyle name="常规 5 2 4 2 2 3 2" xfId="8831"/>
    <cellStyle name="检查单元格 2 3 2 2" xfId="8832"/>
    <cellStyle name="常规 5 2 4 2 2 3" xfId="8833"/>
    <cellStyle name="常规 3 7 6 2" xfId="8834"/>
    <cellStyle name="常规 5 2 4 2 2 2 2" xfId="8835"/>
    <cellStyle name="强调文字颜色 3 2 4 4" xfId="8836"/>
    <cellStyle name="常规 5 2 4 2 2" xfId="8837"/>
    <cellStyle name="输入 2 3 5 3" xfId="8838"/>
    <cellStyle name="常规 5 7 3 3 2" xfId="8839"/>
    <cellStyle name="常规 8 2 2 2 5 2" xfId="8840"/>
    <cellStyle name="汇总 2 2 9" xfId="8841"/>
    <cellStyle name="常规 5 2 4 11" xfId="8842"/>
    <cellStyle name="常规 3 2 4 7 3 5" xfId="8843"/>
    <cellStyle name="常规 4 9 2 2 2" xfId="8844"/>
    <cellStyle name="常规 5 2 3 9" xfId="8845"/>
    <cellStyle name="常规 4 3 3 5 3 3 2" xfId="8846"/>
    <cellStyle name="常规 5 2 3 8" xfId="8847"/>
    <cellStyle name="常规 5 2 3 7 2" xfId="8848"/>
    <cellStyle name="常规 5 2 3 7" xfId="8849"/>
    <cellStyle name="输出 2 6 6 3 2" xfId="8850"/>
    <cellStyle name="常规 5 2 3 6" xfId="8851"/>
    <cellStyle name="强调文字颜色 4 2 3 3 2" xfId="8852"/>
    <cellStyle name="常规 5 2 3 5" xfId="8853"/>
    <cellStyle name="常规 9 4 3 5 3" xfId="8854"/>
    <cellStyle name="常规 4 3 2 2 10 2" xfId="8855"/>
    <cellStyle name="常规 5 2 3 4 6" xfId="8856"/>
    <cellStyle name="常规 2 6 3 3 2 3" xfId="8857"/>
    <cellStyle name="输出 2 5 6 2" xfId="8858"/>
    <cellStyle name="常规 6 8 2 4" xfId="8859"/>
    <cellStyle name="常规 4 3 2 2 4 2 4 5" xfId="8860"/>
    <cellStyle name="强调文字颜色 2 2 2 4 3 2" xfId="8861"/>
    <cellStyle name="常规 4 2 3 2 4 3 4" xfId="8862"/>
    <cellStyle name="常规 2 3 6 4 3 2" xfId="8863"/>
    <cellStyle name="常规 5 2 3 4 2 3" xfId="8864"/>
    <cellStyle name="常规 3" xfId="8865"/>
    <cellStyle name="常规 5 2 3 4 2 2" xfId="8866"/>
    <cellStyle name="常规 5 2 3 4 2" xfId="8867"/>
    <cellStyle name="常规 5 2 3 4" xfId="8868"/>
    <cellStyle name="常规 5 3 2 2 13" xfId="8869"/>
    <cellStyle name="常规 5 2 3 3 6" xfId="8870"/>
    <cellStyle name="常规 5 3 2 2 10 3" xfId="8871"/>
    <cellStyle name="常规 5 2 3 3 3 3" xfId="8872"/>
    <cellStyle name="常规 2 4 2 9" xfId="8873"/>
    <cellStyle name="计算 4" xfId="8874"/>
    <cellStyle name="注释 3 2 2 3" xfId="8875"/>
    <cellStyle name="警告文本 5 4 3" xfId="8876"/>
    <cellStyle name="常规 7 3 3 3 3 2" xfId="8877"/>
    <cellStyle name="常规 5 2 3 3 2 3" xfId="8878"/>
    <cellStyle name="常规 4 3 4 2 3 2 3 3 2" xfId="8879"/>
    <cellStyle name="常规 5 2 3 3" xfId="8880"/>
    <cellStyle name="常规 5 2 3 2 8" xfId="8881"/>
    <cellStyle name="常规 6 6 2 2" xfId="8882"/>
    <cellStyle name="常规 4 3 2 4 2 5 3" xfId="8883"/>
    <cellStyle name="常规 5 2 3 2 2 2" xfId="8884"/>
    <cellStyle name="输入 2 2 5 3 2" xfId="8885"/>
    <cellStyle name="常规 5 7 2 3 2 2" xfId="8886"/>
    <cellStyle name="常规 5 2 2 9 4" xfId="8887"/>
    <cellStyle name="常规 5 2 2 9 3 2" xfId="8888"/>
    <cellStyle name="常规 7 3 3 2 6" xfId="8889"/>
    <cellStyle name="常规 8 6 4 5" xfId="8890"/>
    <cellStyle name="常规 5 2 2 9 3" xfId="8891"/>
    <cellStyle name="常规 5 2 2 9 2 2" xfId="8892"/>
    <cellStyle name="常规 5 2 2 9 2" xfId="8893"/>
    <cellStyle name="常规 5 2 2 8 4" xfId="8894"/>
    <cellStyle name="常规 5 2 2 8 3 2" xfId="8895"/>
    <cellStyle name="常规 7 3 2 2 6" xfId="8896"/>
    <cellStyle name="常规 5 2 2 8 3" xfId="8897"/>
    <cellStyle name="常规 5 2 2 8 2 2" xfId="8898"/>
    <cellStyle name="常规 5 2 2 8 2" xfId="8899"/>
    <cellStyle name="常规 5 2 2 7 4" xfId="8900"/>
    <cellStyle name="常规 5 2 2 7 3 2" xfId="8901"/>
    <cellStyle name="常规 5 2 2 7 2 2" xfId="8902"/>
    <cellStyle name="常规 7 2 3 4 2 3" xfId="8903"/>
    <cellStyle name="常规 5 2 2 6 9" xfId="8904"/>
    <cellStyle name="常规 4 3 4 4 3 3 2" xfId="8905"/>
    <cellStyle name="常规 2 3 2 2 5 6" xfId="8906"/>
    <cellStyle name="常规 7 2 3 4 2 2" xfId="8907"/>
    <cellStyle name="常规 5 2 2 6 8" xfId="8908"/>
    <cellStyle name="常规 5 2 2 6 7" xfId="8909"/>
    <cellStyle name="常规 5 2 2 6 6" xfId="8910"/>
    <cellStyle name="常规 5 2 2 6 4" xfId="8911"/>
    <cellStyle name="常规 5 2 2 6 3 3 2" xfId="8912"/>
    <cellStyle name="好 5 5 2" xfId="8913"/>
    <cellStyle name="常规 5 2 2 5 7 2" xfId="8914"/>
    <cellStyle name="常规 9 6 4" xfId="8915"/>
    <cellStyle name="常规 5 2 2 5 6" xfId="8916"/>
    <cellStyle name="常规 5 2 2 5 4" xfId="8917"/>
    <cellStyle name="常规 5 2 2 5" xfId="8918"/>
    <cellStyle name="常规 4 3 2 2 9 4" xfId="8919"/>
    <cellStyle name="常规 5 2 2 4 5 4" xfId="8920"/>
    <cellStyle name="常规 8 4 6" xfId="8921"/>
    <cellStyle name="常规 5 2 2 4 5 3 2" xfId="8922"/>
    <cellStyle name="强调文字颜色 2 7" xfId="8923"/>
    <cellStyle name="常规 5 2 2 4 4 4" xfId="8924"/>
    <cellStyle name="常规 8 3 6" xfId="8925"/>
    <cellStyle name="常规 5 2 2 4 4 3 2" xfId="8926"/>
    <cellStyle name="常规 8 3 5 2" xfId="8927"/>
    <cellStyle name="常规 5 2 2 4 3 3 2" xfId="8928"/>
    <cellStyle name="常规 8 2 5 2" xfId="8929"/>
    <cellStyle name="常规 5 2 2 4 3 2 2" xfId="8930"/>
    <cellStyle name="好_四团统计表 3 3" xfId="8931"/>
    <cellStyle name="常规 8 2 4 2" xfId="8932"/>
    <cellStyle name="常规 5 4 4 6 3" xfId="8933"/>
    <cellStyle name="警告文本 4 3 2" xfId="8934"/>
    <cellStyle name="常规 5 2 2 4 2 5" xfId="8935"/>
    <cellStyle name="常规 5 2 2 4 2 4 2" xfId="8936"/>
    <cellStyle name="常规 4 4 4 3 7" xfId="8937"/>
    <cellStyle name="好_Xl0000180 4 2" xfId="8938"/>
    <cellStyle name="常规 5 2 2 4 2 3 3 2" xfId="8939"/>
    <cellStyle name="常规 3 2 5 8" xfId="8940"/>
    <cellStyle name="常规 3 2 3 2 2 13" xfId="8941"/>
    <cellStyle name="常规 4 3 3 5 2 3 2 2" xfId="8942"/>
    <cellStyle name="常规 6 4 5" xfId="8943"/>
    <cellStyle name="强调文字颜色 1 2 4 4 2 3" xfId="8944"/>
    <cellStyle name="常规 4 2 4 2 3 3 3 2" xfId="8945"/>
    <cellStyle name="注释 4 2 2 2 3" xfId="8946"/>
    <cellStyle name="强调文字颜色 1 7 4 2 2" xfId="8947"/>
    <cellStyle name="常规 4 4 7" xfId="8948"/>
    <cellStyle name="常规 5 2 2 4 2 2 2" xfId="8949"/>
    <cellStyle name="常规 5 2 2 4 2 2" xfId="8950"/>
    <cellStyle name="常规 5 2 2 4 2" xfId="8951"/>
    <cellStyle name="常规 4 3 2 2 9 3 2" xfId="8952"/>
    <cellStyle name="常规 5 2 2 4 12" xfId="8953"/>
    <cellStyle name="常规 5 2 2 4 11" xfId="8954"/>
    <cellStyle name="常规 5 2 2 4 10 2" xfId="8955"/>
    <cellStyle name="常规 4 3 4 2 2 2 5" xfId="8956"/>
    <cellStyle name="常规 5 2 2 4 10" xfId="8957"/>
    <cellStyle name="常规 6 2 5 3 2 5 2" xfId="8958"/>
    <cellStyle name="常规 5 2 2 4" xfId="8959"/>
    <cellStyle name="常规 5 4 2 4 5 2" xfId="8960"/>
    <cellStyle name="计算 2 3 5 2 2" xfId="8961"/>
    <cellStyle name="常规 4 3 2 2 9 3" xfId="8962"/>
    <cellStyle name="常规 5 3 6 5 2" xfId="8963"/>
    <cellStyle name="常规 4 2 5 6 3 2" xfId="8964"/>
    <cellStyle name="常规 3 2 3 16" xfId="8965"/>
    <cellStyle name="常规 5 2 3 4 5" xfId="8966"/>
    <cellStyle name="常规 5 2 2 3 7 2" xfId="8967"/>
    <cellStyle name="常规 7 6 4" xfId="8968"/>
    <cellStyle name="强调文字颜色 3 5 3 2 3" xfId="8969"/>
    <cellStyle name="常规 5 2 2 3 6 4" xfId="8970"/>
    <cellStyle name="常规 7 5 6" xfId="8971"/>
    <cellStyle name="常规 5 2 2 3 6 3 2" xfId="8972"/>
    <cellStyle name="强调文字颜色 1 2 4 5 2 2" xfId="8973"/>
    <cellStyle name="强调文字颜色 1 7 2 2 3" xfId="8974"/>
    <cellStyle name="注释 4 2 3 2 2" xfId="8975"/>
    <cellStyle name="常规 5 4 6" xfId="8976"/>
    <cellStyle name="常规 3 3 2 2 3 2 5 3" xfId="8977"/>
    <cellStyle name="常规 5 3 7 7 3" xfId="8978"/>
    <cellStyle name="常规 7 5 5 2" xfId="8979"/>
    <cellStyle name="强调文字颜色 3 2 6 8" xfId="8980"/>
    <cellStyle name="常规 4 2 4 2 3 2 3 3" xfId="8981"/>
    <cellStyle name="强调文字颜色 4 2 2 2 3 3" xfId="8982"/>
    <cellStyle name="注释 2 4 5 2" xfId="8983"/>
    <cellStyle name="汇总 3 3 2" xfId="8984"/>
    <cellStyle name="常规 5 2 2 3 6 3" xfId="8985"/>
    <cellStyle name="常规 5 2 2 3 6 2 2" xfId="8986"/>
    <cellStyle name="常规 5 3 4 2 6" xfId="8987"/>
    <cellStyle name="常规 5 2 2 3 3 7 3" xfId="8988"/>
    <cellStyle name="常规 5 2 2 3 3 3 4" xfId="8989"/>
    <cellStyle name="常规 7 2 5 4" xfId="8990"/>
    <cellStyle name="好 6 7 2 3" xfId="8991"/>
    <cellStyle name="常规 4 3 5 2 9" xfId="8992"/>
    <cellStyle name="强调文字颜色 5 2 3 4 3" xfId="8993"/>
    <cellStyle name="常规 5 2 2 3 3 3 3" xfId="8994"/>
    <cellStyle name="常规 7 2 5 3" xfId="8995"/>
    <cellStyle name="好 6 7 2 2" xfId="8996"/>
    <cellStyle name="强调文字颜色 5 2 3 4 2" xfId="8997"/>
    <cellStyle name="常规 5 2 2 3 3 3" xfId="8998"/>
    <cellStyle name="20% - 强调文字颜色 5 7 7 2" xfId="8999"/>
    <cellStyle name="常规 3 3 2 2 4 5 2 2" xfId="9000"/>
    <cellStyle name="常规 7 2 4 3" xfId="9001"/>
    <cellStyle name="常规 5 3 4 6 4" xfId="9002"/>
    <cellStyle name="常规 5 2 2 3 3 2 3" xfId="9003"/>
    <cellStyle name="常规 2 2 7" xfId="9004"/>
    <cellStyle name="常规 2 3 4 4 3 3 3 3" xfId="9005"/>
    <cellStyle name="常规 5 2 2 3 3 2 2 2" xfId="9006"/>
    <cellStyle name="常规 7 2 4 2 2" xfId="9007"/>
    <cellStyle name="常规 5 3 4 6 3 2" xfId="9008"/>
    <cellStyle name="常规 5 3 3 2 6" xfId="9009"/>
    <cellStyle name="常规 5 2 2 3 2 7 3" xfId="9010"/>
    <cellStyle name="常规 3 5 2 2 5" xfId="9011"/>
    <cellStyle name="常规 2 2 3 4 4 4" xfId="9012"/>
    <cellStyle name="强调文字颜色 6 6 6" xfId="9013"/>
    <cellStyle name="常规 5 2 2 3 2 3 4" xfId="9014"/>
    <cellStyle name="强调文字颜色 5 2 2 4 3" xfId="9015"/>
    <cellStyle name="常规 4 3 4 2 7" xfId="9016"/>
    <cellStyle name="常规 5 2 2 3 2 2" xfId="9017"/>
    <cellStyle name="常规 9 5 4 4" xfId="9018"/>
    <cellStyle name="常规 5 2 2 3 2" xfId="9019"/>
    <cellStyle name="常规 4 3 2 2 9 2 2" xfId="9020"/>
    <cellStyle name="常规 5 2 2 3 11 2" xfId="9021"/>
    <cellStyle name="常规 5 2 2 2 6 4" xfId="9022"/>
    <cellStyle name="常规 6 5 6" xfId="9023"/>
    <cellStyle name="常规 5 2 2 2 6 3" xfId="9024"/>
    <cellStyle name="常规 6 5 5" xfId="9025"/>
    <cellStyle name="常规 4 3 5 2 6 2 2" xfId="9026"/>
    <cellStyle name="常规 5 2 2 2 4 5 3" xfId="9027"/>
    <cellStyle name="常规 5 2 2 2 4 5 2" xfId="9028"/>
    <cellStyle name="常规 5 2 2 2 4 4 2" xfId="9029"/>
    <cellStyle name="强调文字颜色 3 6 2 2 3" xfId="9030"/>
    <cellStyle name="强调文字颜色 1 2 4 3" xfId="9031"/>
    <cellStyle name="常规 5 2 2 2 3 7 3" xfId="9032"/>
    <cellStyle name="常规 5 2 4 2 6" xfId="9033"/>
    <cellStyle name="常规 3 7 3 5 3 2" xfId="9034"/>
    <cellStyle name="常规 5 2 2 2 3 6 3" xfId="9035"/>
    <cellStyle name="常规 4 2 5 2 9" xfId="9036"/>
    <cellStyle name="常规 5 2 2 2 3 3 4" xfId="9037"/>
    <cellStyle name="常规 6 2 5 4" xfId="9038"/>
    <cellStyle name="常规 4 2 5 2 8 2" xfId="9039"/>
    <cellStyle name="常规 5 2 2 2 3 3 3 2" xfId="9040"/>
    <cellStyle name="常规 6 2 5 3 2" xfId="9041"/>
    <cellStyle name="常规 4 3 2 2 2 2 2 3 4" xfId="9042"/>
    <cellStyle name="常规 5 2 2 2 3 3 3" xfId="9043"/>
    <cellStyle name="常规 6 2 5 3" xfId="9044"/>
    <cellStyle name="常规 5 2 2 2 3 3 2 2" xfId="9045"/>
    <cellStyle name="常规 6 2 5 2 2" xfId="9046"/>
    <cellStyle name="常规 4 3 2 2 2 2 2 2 4" xfId="9047"/>
    <cellStyle name="常规 4 2 4 2 2 4 6 2" xfId="9048"/>
    <cellStyle name="常规 4 2 5 2 7 2" xfId="9049"/>
    <cellStyle name="常规 5 2 2 2 3 3" xfId="9050"/>
    <cellStyle name="常规 5 2 2 2 3 2 4" xfId="9051"/>
    <cellStyle name="常规 6 2 4 4" xfId="9052"/>
    <cellStyle name="常规 4 2 4 2 2 3 8" xfId="9053"/>
    <cellStyle name="常规 6 2 5 2 2 2 2 2" xfId="9054"/>
    <cellStyle name="常规 5 2 2 2 3 2 3 2" xfId="9055"/>
    <cellStyle name="常规 4 2 4 2 2 3 7 2" xfId="9056"/>
    <cellStyle name="常规 5 2 2 2 2 3 4" xfId="9057"/>
    <cellStyle name="常规 4 2 4 2 9" xfId="9058"/>
    <cellStyle name="输入 3 7" xfId="9059"/>
    <cellStyle name="常规 5 2 2 2 2 3 3 2" xfId="9060"/>
    <cellStyle name="常规 4 2 4 2 8 2" xfId="9061"/>
    <cellStyle name="输入 3 6 2" xfId="9062"/>
    <cellStyle name="常规 5 2 2 2 2 3 3" xfId="9063"/>
    <cellStyle name="常规 3 3 2 2 3 3 2 2 3" xfId="9064"/>
    <cellStyle name="常规 5 2 2 2 2 3 2 2" xfId="9065"/>
    <cellStyle name="常规 4 2 4 2 7 2" xfId="9066"/>
    <cellStyle name="输入 3 5 2" xfId="9067"/>
    <cellStyle name="常规 5 2 2 2 2 3" xfId="9068"/>
    <cellStyle name="好 2 4 4 3 2" xfId="9069"/>
    <cellStyle name="常规 5 2 2 2 2 2 4" xfId="9070"/>
    <cellStyle name="好_金海社区统计报表 5 3" xfId="9071"/>
    <cellStyle name="常规 5 2 2 2 2 2 3 2" xfId="9072"/>
    <cellStyle name="好_金海社区统计报表 4 3" xfId="9073"/>
    <cellStyle name="常规 5 2 2 2 2 2 2 2" xfId="9074"/>
    <cellStyle name="常规 3 2 4 2 3 2 3 5" xfId="9075"/>
    <cellStyle name="常规 5 2 2 2 2 10" xfId="9076"/>
    <cellStyle name="强调文字颜色 4 2 3 8" xfId="9077"/>
    <cellStyle name="常规 5 2 2 2 11 2" xfId="9078"/>
    <cellStyle name="计算 2 5 5 2" xfId="9079"/>
    <cellStyle name="常规 8 2 2 4" xfId="9080"/>
    <cellStyle name="常规 5 2 2 2 10 3" xfId="9081"/>
    <cellStyle name="计算 2 5 4 3" xfId="9082"/>
    <cellStyle name="常规 5 4 4 3 6" xfId="9083"/>
    <cellStyle name="常规 5 2 2 2 10" xfId="9084"/>
    <cellStyle name="计算 2 5 4" xfId="9085"/>
    <cellStyle name="常规 5 2 2 14" xfId="9086"/>
    <cellStyle name="常规 3 2 2 2 3 9" xfId="9087"/>
    <cellStyle name="常规 5 2 2 13 3" xfId="9088"/>
    <cellStyle name="好_海湾镇统计表 2 5 3 2" xfId="9089"/>
    <cellStyle name="常规 8 2 2 4 3" xfId="9090"/>
    <cellStyle name="强调文字颜色 6 2 5 3 3 2" xfId="9091"/>
    <cellStyle name="常规 5 2 2 12 2" xfId="9092"/>
    <cellStyle name="常规 3 2 2 2 3 7 2" xfId="9093"/>
    <cellStyle name="常规 5 2 2 11 2" xfId="9094"/>
    <cellStyle name="常规 3 2 2 2 3 6 2" xfId="9095"/>
    <cellStyle name="常规 4 3 4 3 3 3 2" xfId="9096"/>
    <cellStyle name="常规 3 4 2 3 3 3 4" xfId="9097"/>
    <cellStyle name="强调文字颜色 6 2 2" xfId="9098"/>
    <cellStyle name="常规 5 2 17" xfId="9099"/>
    <cellStyle name="强调文字颜色 2 2 4 5 2" xfId="9100"/>
    <cellStyle name="常规 3 3 2 2 3 6 2" xfId="9101"/>
    <cellStyle name="常规 7 6 5 3 2" xfId="9102"/>
    <cellStyle name="常规 4 3 3 2 2 2 3 6" xfId="9103"/>
    <cellStyle name="常规 3 2 2 8 2 4" xfId="9104"/>
    <cellStyle name="常规 5 2 16 3" xfId="9105"/>
    <cellStyle name="强调文字颜色 4 4 3 4 2" xfId="9106"/>
    <cellStyle name="常规 5 2 16 2" xfId="9107"/>
    <cellStyle name="常规 3 4 2 3 3 3 3 2" xfId="9108"/>
    <cellStyle name="常规 4 3 5 2 3 2 3 2" xfId="9109"/>
    <cellStyle name="常规 4 5 6 8" xfId="9110"/>
    <cellStyle name="常规 5 2 16" xfId="9111"/>
    <cellStyle name="强调文字颜色 4 4 3 3 2" xfId="9112"/>
    <cellStyle name="常规 5 2 15 3" xfId="9113"/>
    <cellStyle name="常规 7 6 5 2 2" xfId="9114"/>
    <cellStyle name="常规 4 3 3 2 2 2 2 6" xfId="9115"/>
    <cellStyle name="注释 4 2 9" xfId="9116"/>
    <cellStyle name="常规 5 2 10 2 2" xfId="9117"/>
    <cellStyle name="输出 7 3 2 3" xfId="9118"/>
    <cellStyle name="常规 7 2 2 3 4 2" xfId="9119"/>
    <cellStyle name="常规 5 19 2" xfId="9120"/>
    <cellStyle name="常规 5 18 2" xfId="9121"/>
    <cellStyle name="常规 5 17 2" xfId="9122"/>
    <cellStyle name="常规 5 16 2" xfId="9123"/>
    <cellStyle name="常规 5 14 3 2" xfId="9124"/>
    <cellStyle name="好_各街道镇下发统计表（2018庄行）2 3 2 2" xfId="9125"/>
    <cellStyle name="常规 5 14 3" xfId="9126"/>
    <cellStyle name="常规 3 3 2 6 9" xfId="9127"/>
    <cellStyle name="常规 5 14" xfId="9128"/>
    <cellStyle name="检查单元格 2 4 4 3 2" xfId="9129"/>
    <cellStyle name="常规 3 2 2 4 2 2 4" xfId="9130"/>
    <cellStyle name="常规 5 13 3 2" xfId="9131"/>
    <cellStyle name="常规 3 3 2 5 9 2" xfId="9132"/>
    <cellStyle name="好_各街道镇下发统计表（2018庄行）2 2 2 2" xfId="9133"/>
    <cellStyle name="常规 5 13 3" xfId="9134"/>
    <cellStyle name="常规 3 3 2 5 9" xfId="9135"/>
    <cellStyle name="常规 3 3 2 5 8 2" xfId="9136"/>
    <cellStyle name="常规 5 13 2 2" xfId="9137"/>
    <cellStyle name="常规 3 3 2 5 8" xfId="9138"/>
    <cellStyle name="常规 3 2 2 4 2 2 3 2" xfId="9139"/>
    <cellStyle name="常规 5 13 2" xfId="9140"/>
    <cellStyle name="常规 4 4 2 2 3 2 3 5" xfId="9141"/>
    <cellStyle name="常规 5 12 3 2" xfId="9142"/>
    <cellStyle name="常规 3 3 2 4 9 2" xfId="9143"/>
    <cellStyle name="常规 5 12 3" xfId="9144"/>
    <cellStyle name="常规 6 2 3 4 3 2" xfId="9145"/>
    <cellStyle name="强调文字颜色 6 5 5 4" xfId="9146"/>
    <cellStyle name="好_西渡统计表 2 2" xfId="9147"/>
    <cellStyle name="常规 3 3 2 4 9" xfId="9148"/>
    <cellStyle name="常规 5 12 2 3" xfId="9149"/>
    <cellStyle name="常规 5 12 2 2" xfId="9150"/>
    <cellStyle name="常规 3 3 2 4 8 2" xfId="9151"/>
    <cellStyle name="常规 3 3 2 4 8" xfId="9152"/>
    <cellStyle name="常规 3 2 2 4 2 2 2 2" xfId="9153"/>
    <cellStyle name="常规 5 12 2" xfId="9154"/>
    <cellStyle name="常规 3 2 2 4 2 2 2" xfId="9155"/>
    <cellStyle name="常规 5 12" xfId="9156"/>
    <cellStyle name="常规 5 2 5 5 2 2" xfId="9157"/>
    <cellStyle name="常规 5 11 6" xfId="9158"/>
    <cellStyle name="常规 5 11 5 2" xfId="9159"/>
    <cellStyle name="常规 8 10 3" xfId="9160"/>
    <cellStyle name="常规 5 11 5" xfId="9161"/>
    <cellStyle name="常规 4 3 4 3 2 2 2 2" xfId="9162"/>
    <cellStyle name="常规 5 11 4 2" xfId="9163"/>
    <cellStyle name="常规 5 11 4" xfId="9164"/>
    <cellStyle name="常规 4 3 3 2 2 2 7" xfId="9165"/>
    <cellStyle name="计算 2 12" xfId="9166"/>
    <cellStyle name="常规 5 4 2 7 2 2" xfId="9167"/>
    <cellStyle name="常规 5 11 3 4" xfId="9168"/>
    <cellStyle name="常规 4 4 2 2 2 2 3 2" xfId="9169"/>
    <cellStyle name="计算 2 2 2" xfId="9170"/>
    <cellStyle name="常规 4 6 4 3 2 3 2" xfId="9171"/>
    <cellStyle name="输出 2 9" xfId="9172"/>
    <cellStyle name="常规 5 11 3 3 2" xfId="9173"/>
    <cellStyle name="汇总 2 5 5 3" xfId="9174"/>
    <cellStyle name="常规 5 11 3 2 2" xfId="9175"/>
    <cellStyle name="汇总 2 5 4 3" xfId="9176"/>
    <cellStyle name="常规 5 11 3" xfId="9177"/>
    <cellStyle name="常规 4 4 5 10" xfId="9178"/>
    <cellStyle name="常规 5 11 2 3" xfId="9179"/>
    <cellStyle name="强调文字颜色 6 7 6 5" xfId="9180"/>
    <cellStyle name="常规 4 10 12" xfId="9181"/>
    <cellStyle name="常规 2 5 4 3 2 2" xfId="9182"/>
    <cellStyle name="链接单元格 2 5 4 2 3" xfId="9183"/>
    <cellStyle name="常规 3 5 8 3 2" xfId="9184"/>
    <cellStyle name="常规 4 3 3 4 5" xfId="9185"/>
    <cellStyle name="常规 5 11 2 2 2" xfId="9186"/>
    <cellStyle name="汇总 2 4 4 3" xfId="9187"/>
    <cellStyle name="常规 5 11 2 2" xfId="9188"/>
    <cellStyle name="常规 5 11 2" xfId="9189"/>
    <cellStyle name="常规 4 3 4 2 4 3 4" xfId="9190"/>
    <cellStyle name="常规 5 3 3 9 2" xfId="9191"/>
    <cellStyle name="检查单元格 2 6 3" xfId="9192"/>
    <cellStyle name="链接单元格 2 2 2 2" xfId="9193"/>
    <cellStyle name="常规 5 10 8 2" xfId="9194"/>
    <cellStyle name="常规 3 2 4 2 5 2 5" xfId="9195"/>
    <cellStyle name="常规 2 6 2 3 5" xfId="9196"/>
    <cellStyle name="常规 4 3 8 6" xfId="9197"/>
    <cellStyle name="输入 4 8" xfId="9198"/>
    <cellStyle name="常规 6 2 3 2 3 2 4 4" xfId="9199"/>
    <cellStyle name="常规 4 2 4 6 6" xfId="9200"/>
    <cellStyle name="常规 5 10 7" xfId="9201"/>
    <cellStyle name="常规 4 2 4 5 2 3 3 2" xfId="9202"/>
    <cellStyle name="常规 5 10 6" xfId="9203"/>
    <cellStyle name="常规 5 10 5 2" xfId="9204"/>
    <cellStyle name="常规 5 10 5" xfId="9205"/>
    <cellStyle name="常规 5 4 2 6 2 2" xfId="9206"/>
    <cellStyle name="常规 5 10 3 4" xfId="9207"/>
    <cellStyle name="常规 5 10 3" xfId="9208"/>
    <cellStyle name="常规 4 2 4 3 11" xfId="9209"/>
    <cellStyle name="常规 5 10 2 3" xfId="9210"/>
    <cellStyle name="常规 3 3 2 2 8 3" xfId="9211"/>
    <cellStyle name="常规 5 10 2 2" xfId="9212"/>
    <cellStyle name="常规 3 3 2 2 8 2" xfId="9213"/>
    <cellStyle name="常规 4 2 4 3 10 2" xfId="9214"/>
    <cellStyle name="注释 2 2 8 3" xfId="9215"/>
    <cellStyle name="常规 5 10 2" xfId="9216"/>
    <cellStyle name="常规 4 3 4 2 4 2 4" xfId="9217"/>
    <cellStyle name="常规 5 3 3 8 2" xfId="9218"/>
    <cellStyle name="检查单元格 2 5 3" xfId="9219"/>
    <cellStyle name="强调文字颜色 3 2 12 2" xfId="9220"/>
    <cellStyle name="常规 6 3 2 4 5" xfId="9221"/>
    <cellStyle name="常规 4 9 8" xfId="9222"/>
    <cellStyle name="常规 4 9 6 4" xfId="9223"/>
    <cellStyle name="常规 7 6 2 6 2" xfId="9224"/>
    <cellStyle name="常规 8 3 2 4 3" xfId="9225"/>
    <cellStyle name="强调文字颜色 6 2 6 3 3 2" xfId="9226"/>
    <cellStyle name="好_2018版收费统计报表 4 2" xfId="9227"/>
    <cellStyle name="常规 4 2 3 2 3 5 3" xfId="9228"/>
    <cellStyle name="常规 3 2 3 4 2 3 3 3" xfId="9229"/>
    <cellStyle name="常规 4 3 2 2 4 4 4 2" xfId="9230"/>
    <cellStyle name="常规 4 9 6" xfId="9231"/>
    <cellStyle name="常规 4 9 4 3 2" xfId="9232"/>
    <cellStyle name="常规 4 3 3 4 5 4" xfId="9233"/>
    <cellStyle name="注释 6 2 3 2" xfId="9234"/>
    <cellStyle name="适中 3 2 3" xfId="9235"/>
    <cellStyle name="输出 5 2 2" xfId="9236"/>
    <cellStyle name="常规 4 9 3 6" xfId="9237"/>
    <cellStyle name="常规 7 6 2 3 4" xfId="9238"/>
    <cellStyle name="常规 2 3 3 2 7 2 3" xfId="9239"/>
    <cellStyle name="常规 2 3 2 2 2 2 2 3 2" xfId="9240"/>
    <cellStyle name="常规 4 2 5 8 2 2" xfId="9241"/>
    <cellStyle name="20% - 强调文字颜色 6 2 2 6 2" xfId="9242"/>
    <cellStyle name="好_四团统计表 6 3" xfId="9243"/>
    <cellStyle name="常规 4 9 3 5 2" xfId="9244"/>
    <cellStyle name="常规 7 6 2 3 3 2" xfId="9245"/>
    <cellStyle name="常规 2 3 4 4 2 3" xfId="9246"/>
    <cellStyle name="常规 2 3 3 2 7 2 2" xfId="9247"/>
    <cellStyle name="常规 7 6 2 3 3" xfId="9248"/>
    <cellStyle name="20% - 强调文字颜色 6 3 3 2 2" xfId="9249"/>
    <cellStyle name="常规 4 9 3 5" xfId="9250"/>
    <cellStyle name="常规 4 3 3 2 3 2 2 5 2" xfId="9251"/>
    <cellStyle name="常规 4 9 3 4 2" xfId="9252"/>
    <cellStyle name="注释 4 8" xfId="9253"/>
    <cellStyle name="常规 4 9 3 4" xfId="9254"/>
    <cellStyle name="计算 2 3 7" xfId="9255"/>
    <cellStyle name="注释 3 9 2" xfId="9256"/>
    <cellStyle name="常规 4 9 3 3 3 2" xfId="9257"/>
    <cellStyle name="常规 2 3 3 2 5" xfId="9258"/>
    <cellStyle name="常规 4 9 3 3 2 2" xfId="9259"/>
    <cellStyle name="注释 3 8 2" xfId="9260"/>
    <cellStyle name="注释 3 8" xfId="9261"/>
    <cellStyle name="常规 4 9 3 3 2" xfId="9262"/>
    <cellStyle name="注释 2 9 2" xfId="9263"/>
    <cellStyle name="常规 4 9 3 2 3 2" xfId="9264"/>
    <cellStyle name="注释 2 8 2" xfId="9265"/>
    <cellStyle name="常规 4 9 3 2 2 2" xfId="9266"/>
    <cellStyle name="常规 4 9 3 2 2" xfId="9267"/>
    <cellStyle name="注释 2 8" xfId="9268"/>
    <cellStyle name="常规 4 3 9 3 6" xfId="9269"/>
    <cellStyle name="强调文字颜色 1 2 6 2 3 2" xfId="9270"/>
    <cellStyle name="常规 4 9 3" xfId="9271"/>
    <cellStyle name="常规 2 3 4 4 3 3 3 2" xfId="9272"/>
    <cellStyle name="常规 2 2 6" xfId="9273"/>
    <cellStyle name="常规 4 5 4 2 2 2" xfId="9274"/>
    <cellStyle name="常规 4 6 2 2 3 6 2" xfId="9275"/>
    <cellStyle name="常规 4 9 11 2" xfId="9276"/>
    <cellStyle name="常规 3 2 2 2 2 2 4 2" xfId="9277"/>
    <cellStyle name="常规 3 3 3 3 3 3" xfId="9278"/>
    <cellStyle name="常规 6 2 2 8" xfId="9279"/>
    <cellStyle name="常规 4 9 10 2" xfId="9280"/>
    <cellStyle name="常规 6 5 5 3 2" xfId="9281"/>
    <cellStyle name="常规 8 5 2 4" xfId="9282"/>
    <cellStyle name="适中 2 2 7 2" xfId="9283"/>
    <cellStyle name="常规 2 7 3 2 3 5" xfId="9284"/>
    <cellStyle name="计算 2 7 2" xfId="9285"/>
    <cellStyle name="检查单元格 3" xfId="9286"/>
    <cellStyle name="常规 4 9 10" xfId="9287"/>
    <cellStyle name="常规 3 10 3 5 3" xfId="9288"/>
    <cellStyle name="常规 4 8 6" xfId="9289"/>
    <cellStyle name="汇总 4 3 3 2" xfId="9290"/>
    <cellStyle name="适中 2 12 2" xfId="9291"/>
    <cellStyle name="常规 4 8 4 5" xfId="9292"/>
    <cellStyle name="常规 4 8 3 5" xfId="9293"/>
    <cellStyle name="常规 2 3 3 2 6 2 2" xfId="9294"/>
    <cellStyle name="常规 4 3 2 5 11" xfId="9295"/>
    <cellStyle name="常规 4 7 8 2 2" xfId="9296"/>
    <cellStyle name="计算 3 2 4" xfId="9297"/>
    <cellStyle name="常规 6 3 2 2 5 2 2" xfId="9298"/>
    <cellStyle name="常规 4 7 6 3 2" xfId="9299"/>
    <cellStyle name="20% - 强调文字颜色 6 2 4 2" xfId="9300"/>
    <cellStyle name="常规 2 6 3 5 5" xfId="9301"/>
    <cellStyle name="强调文字颜色 2 2 4 3 5" xfId="9302"/>
    <cellStyle name="常规 4 7 5 8" xfId="9303"/>
    <cellStyle name="常规 3 6 3 3 5 2" xfId="9304"/>
    <cellStyle name="常规 4 7 5 7 2" xfId="9305"/>
    <cellStyle name="强调文字颜色 5 4 5" xfId="9306"/>
    <cellStyle name="常规 4 5 4 2 3 3" xfId="9307"/>
    <cellStyle name="好_青村统计表 4 3 2" xfId="9308"/>
    <cellStyle name="常规 4 7 5 7" xfId="9309"/>
    <cellStyle name="常规 6 3 2 2 2 7" xfId="9310"/>
    <cellStyle name="常规 3 2 4 3 2 2 2" xfId="9311"/>
    <cellStyle name="常规 4 3 2 2 2 4" xfId="9312"/>
    <cellStyle name="常规 5_2018版收费统计报表--奉浦1月和2月和发票" xfId="9313"/>
    <cellStyle name="常规 5 2 2 2 4 8" xfId="9314"/>
    <cellStyle name="常规 4 7 5 6 2" xfId="9315"/>
    <cellStyle name="常规 4 7 5 6" xfId="9316"/>
    <cellStyle name="常规 6 3 2 2 2 6" xfId="9317"/>
    <cellStyle name="解释性文本 2 3 3 4" xfId="9318"/>
    <cellStyle name="常规 4 2 3 3 5 4 2" xfId="9319"/>
    <cellStyle name="注释 2 7" xfId="9320"/>
    <cellStyle name="常规 4 7 5 5 2" xfId="9321"/>
    <cellStyle name="常规 5 2 2 2 3 8" xfId="9322"/>
    <cellStyle name="强调文字颜色 5 2 5" xfId="9323"/>
    <cellStyle name="常规 4 7 5 5" xfId="9324"/>
    <cellStyle name="常规 6 3 2 2 2 5" xfId="9325"/>
    <cellStyle name="常规 4 7 5 3 4" xfId="9326"/>
    <cellStyle name="常规 4 7 5 3 2" xfId="9327"/>
    <cellStyle name="强调文字颜色 2 2 3 3 5" xfId="9328"/>
    <cellStyle name="常规 4 7 5 2 3" xfId="9329"/>
    <cellStyle name="常规 6 3 2 2 2 2 3" xfId="9330"/>
    <cellStyle name="常规 4 7 4 8 2" xfId="9331"/>
    <cellStyle name="强调文字颜色 4 5 5" xfId="9332"/>
    <cellStyle name="常规 4 4 2 3 2 2 3 2" xfId="9333"/>
    <cellStyle name="注释 3 4 3" xfId="9334"/>
    <cellStyle name="常规 4 4 2 3 2 2 3" xfId="9335"/>
    <cellStyle name="常规 4 2 10 3 2 2" xfId="9336"/>
    <cellStyle name="差_金汇2018统计表5 2 4 2" xfId="9337"/>
    <cellStyle name="强调文字颜色 4 2 8 2 3" xfId="9338"/>
    <cellStyle name="常规 4 3 2 2 2 2 2 4 2" xfId="9339"/>
    <cellStyle name="常规 2 2 2 10 3 2" xfId="9340"/>
    <cellStyle name="常规 4 7 3 2 5" xfId="9341"/>
    <cellStyle name="常规 6 5 3 6 2" xfId="9342"/>
    <cellStyle name="常规 3 6 3 3 4 2" xfId="9343"/>
    <cellStyle name="常规 2 2 4 5 5 3 2" xfId="9344"/>
    <cellStyle name="差_2018年增税填开明细表（金汇） 7" xfId="9345"/>
    <cellStyle name="常规 4 7 4 8" xfId="9346"/>
    <cellStyle name="常规 4 7 4 7 2" xfId="9347"/>
    <cellStyle name="强调文字颜色 4 4 5" xfId="9348"/>
    <cellStyle name="常规 4 4 2 3 2 2 2 2" xfId="9349"/>
    <cellStyle name="注释 3 3 3" xfId="9350"/>
    <cellStyle name="常规 4 4 2 3 2 2 2" xfId="9351"/>
    <cellStyle name="常规 4 7 4 7" xfId="9352"/>
    <cellStyle name="常规 2 3 3 2 5 3 4" xfId="9353"/>
    <cellStyle name="差_2018年增税填开明细表（金汇） 6" xfId="9354"/>
    <cellStyle name="常规 4 7 4 6 2" xfId="9355"/>
    <cellStyle name="强调文字颜色 4 3 5" xfId="9356"/>
    <cellStyle name="常规 4 2 3 9 3 2" xfId="9357"/>
    <cellStyle name="常规 4 7 4 6" xfId="9358"/>
    <cellStyle name="常规 4 2 3 9 3" xfId="9359"/>
    <cellStyle name="常规 5 2 2 2 4 6" xfId="9360"/>
    <cellStyle name="常规 4 7 4 5" xfId="9361"/>
    <cellStyle name="常规 4 7 4 3 4" xfId="9362"/>
    <cellStyle name="常规 4 7 4 3 3" xfId="9363"/>
    <cellStyle name="输出 2 4 8" xfId="9364"/>
    <cellStyle name="常规 4 7 4 3 2" xfId="9365"/>
    <cellStyle name="强调文字颜色 2 2 2 3 5" xfId="9366"/>
    <cellStyle name="常规 4 7 3 9 2" xfId="9367"/>
    <cellStyle name="强调文字颜色 3 6 5" xfId="9368"/>
    <cellStyle name="常规 4 7 3 9" xfId="9369"/>
    <cellStyle name="常规 4 7 3 8 2" xfId="9370"/>
    <cellStyle name="强调文字颜色 3 5 5" xfId="9371"/>
    <cellStyle name="常规 4 7 3 8" xfId="9372"/>
    <cellStyle name="常规 2 2 4 5 5 2 2" xfId="9373"/>
    <cellStyle name="常规 3 6 3 3 3 2" xfId="9374"/>
    <cellStyle name="常规 6 5 3 5 2" xfId="9375"/>
    <cellStyle name="常规 4 7 3 7 2" xfId="9376"/>
    <cellStyle name="强调文字颜色 3 4 5" xfId="9377"/>
    <cellStyle name="常规 4 2 3 8 3 2" xfId="9378"/>
    <cellStyle name="常规 4 7 3 6 2" xfId="9379"/>
    <cellStyle name="强调文字颜色 3 3 5" xfId="9380"/>
    <cellStyle name="常规 4 7 3 6" xfId="9381"/>
    <cellStyle name="常规 4 7 3 5 4" xfId="9382"/>
    <cellStyle name="常规 4 3 2 5 2 2 2 2" xfId="9383"/>
    <cellStyle name="常规 4 7 3 5 3" xfId="9384"/>
    <cellStyle name="强调文字颜色 3 2 6" xfId="9385"/>
    <cellStyle name="常规 2 3 3 2 5 2 2 3" xfId="9386"/>
    <cellStyle name="60% - 强调文字颜色 5 2 10 2 2" xfId="9387"/>
    <cellStyle name="常规 4 2 3 8 2 2" xfId="9388"/>
    <cellStyle name="常规 4 7 3 5 2" xfId="9389"/>
    <cellStyle name="强调文字颜色 3 2 5" xfId="9390"/>
    <cellStyle name="常规 4 7 3 5" xfId="9391"/>
    <cellStyle name="强调文字颜色 5 2 13" xfId="9392"/>
    <cellStyle name="常规 9 2 2 6 4" xfId="9393"/>
    <cellStyle name="常规 4 7 3 4 4" xfId="9394"/>
    <cellStyle name="常规 4 2 3 2 3 2 2 2" xfId="9395"/>
    <cellStyle name="60% - 强调文字颜色 5 2 2 2 5" xfId="9396"/>
    <cellStyle name="常规 7 3 5 7" xfId="9397"/>
    <cellStyle name="常规 4 7 3 4 3 2" xfId="9398"/>
    <cellStyle name="常规 3 8 6 3" xfId="9399"/>
    <cellStyle name="常规 4 7 3 4 3" xfId="9400"/>
    <cellStyle name="常规 4 7 3 4" xfId="9401"/>
    <cellStyle name="强调文字颜色 5 2 12" xfId="9402"/>
    <cellStyle name="常规 9 2 2 6 3" xfId="9403"/>
    <cellStyle name="常规 4 7 3 3 3 2" xfId="9404"/>
    <cellStyle name="常规 4 7 3 2 6" xfId="9405"/>
    <cellStyle name="常规 3 3 4 6 2 2" xfId="9406"/>
    <cellStyle name="常规 4 7 3 2 4 2" xfId="9407"/>
    <cellStyle name="常规 4 2 5 3 2 2 2 2" xfId="9408"/>
    <cellStyle name="强调文字颜色 6 6 4 2 2" xfId="9409"/>
    <cellStyle name="常规 5 3 3 3 2 2" xfId="9410"/>
    <cellStyle name="输出 2 5 3 2 2" xfId="9411"/>
    <cellStyle name="常规 4 7 3 2 3 4" xfId="9412"/>
    <cellStyle name="适中 7" xfId="9413"/>
    <cellStyle name="常规 4 7 3 2 3 3 2" xfId="9414"/>
    <cellStyle name="强调文字颜色 4 3 2 4" xfId="9415"/>
    <cellStyle name="强调文字颜色 4 2 4 5 3" xfId="9416"/>
    <cellStyle name="常规 4 7 3 2 3 2 2" xfId="9417"/>
    <cellStyle name="好_四团统计表 2 7 2 3" xfId="9418"/>
    <cellStyle name="常规 2 4 6 5 2" xfId="9419"/>
    <cellStyle name="常规 4 7 3 2 3 2" xfId="9420"/>
    <cellStyle name="强调文字颜色 5 2 10 3 2" xfId="9421"/>
    <cellStyle name="常规 4 7 3 2 2 4" xfId="9422"/>
    <cellStyle name="常规 4 3 3 2 2 3 2 2" xfId="9423"/>
    <cellStyle name="常规 4 7 3 2 2 3" xfId="9424"/>
    <cellStyle name="强调文字颜色 5 2 10 2 3" xfId="9425"/>
    <cellStyle name="常规 4 7 3 2 2 2 2" xfId="9426"/>
    <cellStyle name="好_四团统计表 2 6 2 3" xfId="9427"/>
    <cellStyle name="好_海湾镇统计表 2 6" xfId="9428"/>
    <cellStyle name="强调文字颜色 6 2 5 4" xfId="9429"/>
    <cellStyle name="常规 4 7 3 10" xfId="9430"/>
    <cellStyle name="强调文字颜色 2 6 5" xfId="9431"/>
    <cellStyle name="常规 4 7 2 9 2" xfId="9432"/>
    <cellStyle name="常规 4 7 2 9" xfId="9433"/>
    <cellStyle name="常规 4 2 4 2 3 2" xfId="9434"/>
    <cellStyle name="链接单元格 4 3 3" xfId="9435"/>
    <cellStyle name="常规 4 3 3 3 5" xfId="9436"/>
    <cellStyle name="常规 4 3 2 5 3 2 2 3 2" xfId="9437"/>
    <cellStyle name="常规 4 7 2 8" xfId="9438"/>
    <cellStyle name="差_金汇2018统计表5 2 2 2" xfId="9439"/>
    <cellStyle name="常规 4 3 2 2 2 2 2 2 2" xfId="9440"/>
    <cellStyle name="注释 2 4 2 8 2" xfId="9441"/>
    <cellStyle name="常规 8 2 3 6" xfId="9442"/>
    <cellStyle name="常规 4 2 3 7 5" xfId="9443"/>
    <cellStyle name="常规 5 2 2 2 2 8" xfId="9444"/>
    <cellStyle name="常规 4 7 5 4 2" xfId="9445"/>
    <cellStyle name="常规 4 7 2 2 2 6" xfId="9446"/>
    <cellStyle name="常规 4 3 2 4 3 2 4 4" xfId="9447"/>
    <cellStyle name="常规 5 3 3 10 3" xfId="9448"/>
    <cellStyle name="常规 4 7 2 7 2" xfId="9449"/>
    <cellStyle name="强调文字颜色 3 7 4 3" xfId="9450"/>
    <cellStyle name="常规 3 3 4 3 3 2" xfId="9451"/>
    <cellStyle name="常规 9 2 2 3 2 6" xfId="9452"/>
    <cellStyle name="强调文字颜色 2 4 5" xfId="9453"/>
    <cellStyle name="常规 6 3 2 6 7" xfId="9454"/>
    <cellStyle name="常规 2 5 3 9" xfId="9455"/>
    <cellStyle name="常规 4 7 2 6 4" xfId="9456"/>
    <cellStyle name="常规 4 2 3 7 3 4" xfId="9457"/>
    <cellStyle name="常规 4 2 3 7 3 3" xfId="9458"/>
    <cellStyle name="常规 4 7 2 6 3" xfId="9459"/>
    <cellStyle name="强调文字颜色 2 3 6" xfId="9460"/>
    <cellStyle name="强调文字颜色 3 7 3 4" xfId="9461"/>
    <cellStyle name="强调文字颜色 2 3 5" xfId="9462"/>
    <cellStyle name="常规 4 7 2 6 2" xfId="9463"/>
    <cellStyle name="强调文字颜色 3 7 3 3" xfId="9464"/>
    <cellStyle name="常规 4 7 2 5 6" xfId="9465"/>
    <cellStyle name="常规 3 3 4 5 5 2" xfId="9466"/>
    <cellStyle name="常规 4 5 2 2 5 6" xfId="9467"/>
    <cellStyle name="常规 4 7 2 5 5" xfId="9468"/>
    <cellStyle name="常规 4 5 3 2 3 4 2" xfId="9469"/>
    <cellStyle name="好_海湾镇统计表 8 2 3" xfId="9470"/>
    <cellStyle name="常规 4 7 2 4 6 2" xfId="9471"/>
    <cellStyle name="常规 3 3 4 5 4 2 2" xfId="9472"/>
    <cellStyle name="常规 3 2 4 2 3 3 3 3" xfId="9473"/>
    <cellStyle name="强调文字颜色 6 7 8" xfId="9474"/>
    <cellStyle name="常规 4 7 2 4 5 2" xfId="9475"/>
    <cellStyle name="常规 4 7 2 4 5" xfId="9476"/>
    <cellStyle name="常规 4 5 3 2 3 3 2" xfId="9477"/>
    <cellStyle name="常规 4 7 2 4 4 2" xfId="9478"/>
    <cellStyle name="常规 4 7 2 4 4" xfId="9479"/>
    <cellStyle name="常规 4 7 2 3 5" xfId="9480"/>
    <cellStyle name="常规 4 7 2 2 7" xfId="9481"/>
    <cellStyle name="常规 4 7 2 2 6" xfId="9482"/>
    <cellStyle name="常规 3 3 4 5 2 2" xfId="9483"/>
    <cellStyle name="常规 4 7 2 2 5" xfId="9484"/>
    <cellStyle name="常规 4 7 13" xfId="9485"/>
    <cellStyle name="常规 4 2 2 4 3 7" xfId="9486"/>
    <cellStyle name="强调文字颜色 5 2 6 3 2" xfId="9487"/>
    <cellStyle name="好_四团统计表 2 4 3 2" xfId="9488"/>
    <cellStyle name="强调文字颜色 6 6" xfId="9489"/>
    <cellStyle name="常规 8 2 3 3 3 2" xfId="9490"/>
    <cellStyle name="常规 4 7 12 2" xfId="9491"/>
    <cellStyle name="强调文字颜色 6 5 2" xfId="9492"/>
    <cellStyle name="警告文本 2 4 2 3" xfId="9493"/>
    <cellStyle name="常规 4 6 9 2 2" xfId="9494"/>
    <cellStyle name="常规 4 3 2 2 5 4 2" xfId="9495"/>
    <cellStyle name="常规 4 6 9" xfId="9496"/>
    <cellStyle name="常规 4 5 2 3 2 2 3" xfId="9497"/>
    <cellStyle name="强调文字颜色 6 3 3 2 2" xfId="9498"/>
    <cellStyle name="常规 4 6 8" xfId="9499"/>
    <cellStyle name="常规 4 5 2 3 2 2 2" xfId="9500"/>
    <cellStyle name="汇总 2 3 3 3 2" xfId="9501"/>
    <cellStyle name="常规 4 6 7 2 4" xfId="9502"/>
    <cellStyle name="常规 4 6 7" xfId="9503"/>
    <cellStyle name="常规 4 5 2 7 3 2" xfId="9504"/>
    <cellStyle name="常规 4 6 6 3 3" xfId="9505"/>
    <cellStyle name="注释 2 6 2 3 2" xfId="9506"/>
    <cellStyle name="常规 4 6 6 3 2" xfId="9507"/>
    <cellStyle name="常规 6 3 2 5 5 2" xfId="9508"/>
    <cellStyle name="常规 4 2 3 6 9" xfId="9509"/>
    <cellStyle name="常规 4 6 6 2 3" xfId="9510"/>
    <cellStyle name="注释 2 6 2 2 2" xfId="9511"/>
    <cellStyle name="常规 3 2 7 10" xfId="9512"/>
    <cellStyle name="计算 2 4 3 3" xfId="9513"/>
    <cellStyle name="常规 5 4 3 2 6" xfId="9514"/>
    <cellStyle name="常规 2 3 7" xfId="9515"/>
    <cellStyle name="常规 4 6 6 2 2 2" xfId="9516"/>
    <cellStyle name="常规 4 2 4 2 2 8 2" xfId="9517"/>
    <cellStyle name="计算 2 4 3 2 2" xfId="9518"/>
    <cellStyle name="常规 5 4 3 2 5 2" xfId="9519"/>
    <cellStyle name="常规 6 3 2 5 4 2" xfId="9520"/>
    <cellStyle name="常规 4 2 3 5 9" xfId="9521"/>
    <cellStyle name="常规 4 6 6" xfId="9522"/>
    <cellStyle name="适中 2 10 2" xfId="9523"/>
    <cellStyle name="常规 4 4 2 3 3 3 2" xfId="9524"/>
    <cellStyle name="常规 4 6 5 6" xfId="9525"/>
    <cellStyle name="常规 4 6 5 4 3" xfId="9526"/>
    <cellStyle name="常规 4 3 4 3 10" xfId="9527"/>
    <cellStyle name="常规 7 4 2 3 5 3" xfId="9528"/>
    <cellStyle name="常规 4 6 5 2 3 3 2" xfId="9529"/>
    <cellStyle name="常规 8 5 5" xfId="9530"/>
    <cellStyle name="常规 4 6 5 2 3 3" xfId="9531"/>
    <cellStyle name="常规 4 2 3 2 2 6" xfId="9532"/>
    <cellStyle name="常规 3 2 3 4 2 2 4" xfId="9533"/>
    <cellStyle name="常规 8 4 5" xfId="9534"/>
    <cellStyle name="常规 4 6 5 2 3 2 2" xfId="9535"/>
    <cellStyle name="常规 4 6 5 2 3 2" xfId="9536"/>
    <cellStyle name="常规 7 4 2 3 4 3" xfId="9537"/>
    <cellStyle name="常规 4 6 5 2 2 4" xfId="9538"/>
    <cellStyle name="常规 4 6 5 2 2 3 2" xfId="9539"/>
    <cellStyle name="常规 7 5 5" xfId="9540"/>
    <cellStyle name="常规 4 6 5 2 2 3" xfId="9541"/>
    <cellStyle name="常规 4 6 5 2 2 2" xfId="9542"/>
    <cellStyle name="输出 2 3 5" xfId="9543"/>
    <cellStyle name="强调文字颜色 6 2 4 2 3 3" xfId="9544"/>
    <cellStyle name="常规 4 6 5 2" xfId="9545"/>
    <cellStyle name="常规 4 6 5" xfId="9546"/>
    <cellStyle name="常规 5 3 5 2 2 2" xfId="9547"/>
    <cellStyle name="常规 4 6 4 9" xfId="9548"/>
    <cellStyle name="常规 2 3 2 3 3 5" xfId="9549"/>
    <cellStyle name="常规 4 4 2 3 2 3" xfId="9550"/>
    <cellStyle name="常规 4 6 4 8" xfId="9551"/>
    <cellStyle name="常规 3 6 3 2 4 2" xfId="9552"/>
    <cellStyle name="常规 2 2 4 5 4 3 2" xfId="9553"/>
    <cellStyle name="常规 4 6 4 6" xfId="9554"/>
    <cellStyle name="解释性文本 2 2 2 4" xfId="9555"/>
    <cellStyle name="常规 4 2 3 3 4 3 2" xfId="9556"/>
    <cellStyle name="常规 2 3 3 4 2" xfId="9557"/>
    <cellStyle name="常规 4 6 4 5 2 2" xfId="9558"/>
    <cellStyle name="常规 4 6 4 5 2" xfId="9559"/>
    <cellStyle name="常规 4 6 4 5" xfId="9560"/>
    <cellStyle name="常规 4 6 4 4 2 2" xfId="9561"/>
    <cellStyle name="常规 4 6 4 3 6" xfId="9562"/>
    <cellStyle name="常规 3 3 3 7 3 2" xfId="9563"/>
    <cellStyle name="常规 3 2 2 2 9 2 3" xfId="9564"/>
    <cellStyle name="常规 4 6 4 3 5" xfId="9565"/>
    <cellStyle name="常规 3 2 2 2 9 2 2" xfId="9566"/>
    <cellStyle name="好_海湾镇统计表" xfId="9567"/>
    <cellStyle name="强调文字颜色 1 6 2 4" xfId="9568"/>
    <cellStyle name="常规 5 2 4 4 2 2" xfId="9569"/>
    <cellStyle name="常规 4 6 4 3 3 4" xfId="9570"/>
    <cellStyle name="常规 6 2 2 2 3 2 5 2" xfId="9571"/>
    <cellStyle name="常规 4 6 4 3 3 3" xfId="9572"/>
    <cellStyle name="常规 4 6 4 3 3 2" xfId="9573"/>
    <cellStyle name="常规 4 6 4 3 2 4" xfId="9574"/>
    <cellStyle name="常规 4 6 4 3 2 2" xfId="9575"/>
    <cellStyle name="常规 4 6 4 2 6" xfId="9576"/>
    <cellStyle name="常规 3 3 3 7 2 2" xfId="9577"/>
    <cellStyle name="常规 4 6 4 2 5 2" xfId="9578"/>
    <cellStyle name="常规 3 4 3 6" xfId="9579"/>
    <cellStyle name="注释 2 2 7" xfId="9580"/>
    <cellStyle name="常规 4 3 11 3 3 2" xfId="9581"/>
    <cellStyle name="常规 4 6 4 2 3 4" xfId="9582"/>
    <cellStyle name="常规 5 2 4 3 2 2" xfId="9583"/>
    <cellStyle name="常规 4 6 4 2 3 3 2" xfId="9584"/>
    <cellStyle name="常规 4 2 2 2 2 6 2" xfId="9585"/>
    <cellStyle name="常规 4 4 3 3 3 3" xfId="9586"/>
    <cellStyle name="常规 2 3 2 5 5 2 3" xfId="9587"/>
    <cellStyle name="常规 4 3 3 10 3 2" xfId="9588"/>
    <cellStyle name="常规 4 6 4 2 3 3" xfId="9589"/>
    <cellStyle name="常规 4 6 4 2 3 2 2" xfId="9590"/>
    <cellStyle name="常规 4 6 4 2 2 4" xfId="9591"/>
    <cellStyle name="常规 4 6 4 2 2 3 2" xfId="9592"/>
    <cellStyle name="常规 4 6 4 2 2 3" xfId="9593"/>
    <cellStyle name="常规 4 6 4 2 2 2 2" xfId="9594"/>
    <cellStyle name="常规 6 2 6 5 3 2" xfId="9595"/>
    <cellStyle name="常规 4 6 4 2 2 2" xfId="9596"/>
    <cellStyle name="常规 4 10 3 2 4" xfId="9597"/>
    <cellStyle name="汇总 7 2 3" xfId="9598"/>
    <cellStyle name="常规 4 6 4 11" xfId="9599"/>
    <cellStyle name="常规 4 6 4 10" xfId="9600"/>
    <cellStyle name="常规 4 3 7 2 2 2 2" xfId="9601"/>
    <cellStyle name="常规 4 2 2 4 5 6" xfId="9602"/>
    <cellStyle name="常规 4 2 2 8 6" xfId="9603"/>
    <cellStyle name="常规 4 6 3 9" xfId="9604"/>
    <cellStyle name="适中 3 4 2 2" xfId="9605"/>
    <cellStyle name="常规 3 6 3 2 3 3" xfId="9606"/>
    <cellStyle name="好_四团统计表 8 2 3" xfId="9607"/>
    <cellStyle name="常规 4 6 3 8" xfId="9608"/>
    <cellStyle name="好_四团统计表 8 2 2" xfId="9609"/>
    <cellStyle name="常规 2 3 3 2 4 2 5" xfId="9610"/>
    <cellStyle name="常规 4 2 2 5 3 3 2 2" xfId="9611"/>
    <cellStyle name="常规 3 6 3 2 3 2" xfId="9612"/>
    <cellStyle name="常规 2 2 4 5 4 2 2" xfId="9613"/>
    <cellStyle name="常规 4 2 2 8 5" xfId="9614"/>
    <cellStyle name="常规 4 6 3 7" xfId="9615"/>
    <cellStyle name="常规 2 3 3 2 4 2 4" xfId="9616"/>
    <cellStyle name="20% - 强调文字颜色 3 5 3 2 2" xfId="9617"/>
    <cellStyle name="常规 4 6 3 6 3 2" xfId="9618"/>
    <cellStyle name="常规 4 6 3 5 3 2" xfId="9619"/>
    <cellStyle name="常规 4 6 3 3 5 2" xfId="9620"/>
    <cellStyle name="常规 4 6 3 3 2 2" xfId="9621"/>
    <cellStyle name="常规 4 6 3 2 5 2" xfId="9622"/>
    <cellStyle name="常规 2 4 3 6" xfId="9623"/>
    <cellStyle name="常规 4 6 3 2 3 4" xfId="9624"/>
    <cellStyle name="常规 5 2 3 3 2 2" xfId="9625"/>
    <cellStyle name="常规 4 6 3 2 3 3 2" xfId="9626"/>
    <cellStyle name="常规 4 6 3 2 3 2 2" xfId="9627"/>
    <cellStyle name="常规 4 6 3 2 2 3 2" xfId="9628"/>
    <cellStyle name="常规 4 6 3 2 2 2 2" xfId="9629"/>
    <cellStyle name="常规 4 6 3 2 2 2" xfId="9630"/>
    <cellStyle name="常规 4 6 3 11" xfId="9631"/>
    <cellStyle name="常规 4 6 3 10 2" xfId="9632"/>
    <cellStyle name="常规 4 6 2 4" xfId="9633"/>
    <cellStyle name="常规 4 3 2 2 2 5 5" xfId="9634"/>
    <cellStyle name="常规 3 2 6 2 5 3" xfId="9635"/>
    <cellStyle name="强调文字颜色 3 2 3 7 2" xfId="9636"/>
    <cellStyle name="计算 7 2 3 2" xfId="9637"/>
    <cellStyle name="常规 7 12 2" xfId="9638"/>
    <cellStyle name="常规 4 3 12 2 3" xfId="9639"/>
    <cellStyle name="常规 4 6 2 9" xfId="9640"/>
    <cellStyle name="常规 3 6 3 2 2 3" xfId="9641"/>
    <cellStyle name="常规 4 6 2 8 2 2" xfId="9642"/>
    <cellStyle name="强调文字颜色 2 7 5 3 2" xfId="9643"/>
    <cellStyle name="常规 4 6 2 8" xfId="9644"/>
    <cellStyle name="常规 4 6 2 7 2 2" xfId="9645"/>
    <cellStyle name="强调文字颜色 2 7 4 3 2" xfId="9646"/>
    <cellStyle name="强调文字颜色 2 7 4 3" xfId="9647"/>
    <cellStyle name="常规 4 6 2 7 2" xfId="9648"/>
    <cellStyle name="常规 4 6 2 6 2 2" xfId="9649"/>
    <cellStyle name="强调文字颜色 2 7 3 3 2" xfId="9650"/>
    <cellStyle name="常规 4 6 2 5 5" xfId="9651"/>
    <cellStyle name="好 6" xfId="9652"/>
    <cellStyle name="常规 5 7 2 4 2" xfId="9653"/>
    <cellStyle name="常规 4 6 2 5 3 4" xfId="9654"/>
    <cellStyle name="常规 4 2 3 2 3 2 2 4" xfId="9655"/>
    <cellStyle name="常规 4 3 11 2 3 2" xfId="9656"/>
    <cellStyle name="标题 5 3 6" xfId="9657"/>
    <cellStyle name="输入 2 2 6 2" xfId="9658"/>
    <cellStyle name="常规 4 6 2 5 3 3" xfId="9659"/>
    <cellStyle name="好 4 3" xfId="9660"/>
    <cellStyle name="常规 4 3 5 2 2 5 2" xfId="9661"/>
    <cellStyle name="常规 5 2 3 2 2" xfId="9662"/>
    <cellStyle name="常规 5 7 2 3 2" xfId="9663"/>
    <cellStyle name="输入 2 2 5 3" xfId="9664"/>
    <cellStyle name="常规 4 6 2 5 2 4" xfId="9665"/>
    <cellStyle name="常规 9 3 2 5 2 2" xfId="9666"/>
    <cellStyle name="好 3 3" xfId="9667"/>
    <cellStyle name="输入 2 2 5 2" xfId="9668"/>
    <cellStyle name="常规 4 6 2 5 2 3" xfId="9669"/>
    <cellStyle name="常规 4 3 3 5 10 2" xfId="9670"/>
    <cellStyle name="常规 4 6 2 5 2 2 2" xfId="9671"/>
    <cellStyle name="好 3 2 2" xfId="9672"/>
    <cellStyle name="常规 4 6 2 5 2 2" xfId="9673"/>
    <cellStyle name="好 3 2" xfId="9674"/>
    <cellStyle name="强调文字颜色 2 7 2 3 2" xfId="9675"/>
    <cellStyle name="常规 4 6 2 4 8 2" xfId="9676"/>
    <cellStyle name="着色 5 3 3" xfId="9677"/>
    <cellStyle name="常规 9 6 2" xfId="9678"/>
    <cellStyle name="常规 4 6 2 4 3 2 2" xfId="9679"/>
    <cellStyle name="常规 4 6 2 4 2 3 2" xfId="9680"/>
    <cellStyle name="常规 4 6 2 4 2 2 2" xfId="9681"/>
    <cellStyle name="常规 3 2 2 9 3" xfId="9682"/>
    <cellStyle name="常规 4 3 2 6 2 4 2 2" xfId="9683"/>
    <cellStyle name="常规 4 6 2 4 2 2" xfId="9684"/>
    <cellStyle name="常规 4 6 2 3 9" xfId="9685"/>
    <cellStyle name="常规 6 2 4 8 2" xfId="9686"/>
    <cellStyle name="强调文字颜色 2 7 2 2" xfId="9687"/>
    <cellStyle name="常规 9 2 2 3 5 3 2" xfId="9688"/>
    <cellStyle name="常规 6 5 3 4" xfId="9689"/>
    <cellStyle name="输出 2 2 7 2" xfId="9690"/>
    <cellStyle name="常规 4 6 2 3 4 4" xfId="9691"/>
    <cellStyle name="常规 4 6 2 3 4 3 2" xfId="9692"/>
    <cellStyle name="常规 8 2 3 2" xfId="9693"/>
    <cellStyle name="常规 5 4 4 5 3" xfId="9694"/>
    <cellStyle name="常规 2 4 2 6 7 2" xfId="9695"/>
    <cellStyle name="好_四团统计表 2 3" xfId="9696"/>
    <cellStyle name="常规 4 6 2 3 3 3 2" xfId="9697"/>
    <cellStyle name="常规 4 6 2 3 2 4 2" xfId="9698"/>
    <cellStyle name="常规 4 5 2 5 6" xfId="9699"/>
    <cellStyle name="着色 6 3 3" xfId="9700"/>
    <cellStyle name="常规 2 4 4 2 3 2 2" xfId="9701"/>
    <cellStyle name="常规 4 3 2 3 2 3 2 3 2" xfId="9702"/>
    <cellStyle name="适中 6 2 2 3" xfId="9703"/>
    <cellStyle name="常规 3 3 2 5 5 2" xfId="9704"/>
    <cellStyle name="常规 4 4 2 3 5 3" xfId="9705"/>
    <cellStyle name="强调文字颜色 5 2 3 2 3 2" xfId="9706"/>
    <cellStyle name="常规 4 6 2 3 2 3 2" xfId="9707"/>
    <cellStyle name="常规 4 6 2 3 2 2 3 2" xfId="9708"/>
    <cellStyle name="常规 4 5 2 3 7 2" xfId="9709"/>
    <cellStyle name="常规 4 6 2 3 2 2 2 2" xfId="9710"/>
    <cellStyle name="常规 4 5 2 3 6 2" xfId="9711"/>
    <cellStyle name="输出 2 11 3 2" xfId="9712"/>
    <cellStyle name="常规 4 3 3 2 6 7" xfId="9713"/>
    <cellStyle name="常规 6 2 3 2 2 4 2" xfId="9714"/>
    <cellStyle name="常规 6 4 6 2" xfId="9715"/>
    <cellStyle name="常规 4 6 2 3 2 2" xfId="9716"/>
    <cellStyle name="常规 6 2 4 6 3 2" xfId="9717"/>
    <cellStyle name="常规 4 6 2 2 7" xfId="9718"/>
    <cellStyle name="常规 3 3 3 5 2 3" xfId="9719"/>
    <cellStyle name="常规 3 2 2 2 2 4 3 2" xfId="9720"/>
    <cellStyle name="强调文字颜色 4 4 2" xfId="9721"/>
    <cellStyle name="强调文字颜色 2 2 2 7 2" xfId="9722"/>
    <cellStyle name="好_四团统计表 2 7 4" xfId="9723"/>
    <cellStyle name="常规 7 4 3 2" xfId="9724"/>
    <cellStyle name="常规 2 4 12 2" xfId="9725"/>
    <cellStyle name="常规 4 6 2 2 6 3 2" xfId="9726"/>
    <cellStyle name="常规 4 3 2 3 2 2 6 2" xfId="9727"/>
    <cellStyle name="常规 2 6 5 5 2 3" xfId="9728"/>
    <cellStyle name="强调文字颜色 3 2 7 4" xfId="9729"/>
    <cellStyle name="常规 3 3 3 5 2 2 3 2" xfId="9730"/>
    <cellStyle name="常规 5 3 3 6 3 2" xfId="9731"/>
    <cellStyle name="检查单元格 2 3 4 2" xfId="9732"/>
    <cellStyle name="常规 4 6 2 2 5 4" xfId="9733"/>
    <cellStyle name="常规 4 6 2 2 5 3 2" xfId="9734"/>
    <cellStyle name="常规 4 6 2 2 5 2" xfId="9735"/>
    <cellStyle name="强调文字颜色 3 2 11 3" xfId="9736"/>
    <cellStyle name="常规 4 6 2 2 4 7" xfId="9737"/>
    <cellStyle name="输入 6 4" xfId="9738"/>
    <cellStyle name="常规 4 2 4 5 6" xfId="9739"/>
    <cellStyle name="常规 4 2 4 8 2" xfId="9740"/>
    <cellStyle name="常规 2 6 2 3 9" xfId="9741"/>
    <cellStyle name="常规 4 6 2 2 4 6" xfId="9742"/>
    <cellStyle name="常规 7 2 6" xfId="9743"/>
    <cellStyle name="常规 5 2 2 3 3 3 2" xfId="9744"/>
    <cellStyle name="常规 7 2 5 2" xfId="9745"/>
    <cellStyle name="常规 4 6 2 2 4 5 2" xfId="9746"/>
    <cellStyle name="常规 4 6 2 2 4 4 2" xfId="9747"/>
    <cellStyle name="常规 5 2 2 3 3 2 2" xfId="9748"/>
    <cellStyle name="常规 4 6 2 2 4 3 2" xfId="9749"/>
    <cellStyle name="常规 4 2 4 13" xfId="9750"/>
    <cellStyle name="常规 2 2 2 5 11" xfId="9751"/>
    <cellStyle name="强调文字颜色 4 2 9 3" xfId="9752"/>
    <cellStyle name="常规 7 3 3 2 4" xfId="9753"/>
    <cellStyle name="常规 4 4 4 3 6" xfId="9754"/>
    <cellStyle name="常规 4 6 2 2 3 7 2" xfId="9755"/>
    <cellStyle name="输入 5 4 2" xfId="9756"/>
    <cellStyle name="常规 4 2 4 4 6 2" xfId="9757"/>
    <cellStyle name="输入 2 8 2" xfId="9758"/>
    <cellStyle name="常规 4 6 2 2 3 7" xfId="9759"/>
    <cellStyle name="常规 4 2 4 7 2" xfId="9760"/>
    <cellStyle name="常规 2 6 2 2 9" xfId="9761"/>
    <cellStyle name="常规 9 2 2 3 2 3 3" xfId="9762"/>
    <cellStyle name="强调文字颜色 2 4 2 3" xfId="9763"/>
    <cellStyle name="常规 4 2 4 4 6" xfId="9764"/>
    <cellStyle name="输入 5 4" xfId="9765"/>
    <cellStyle name="输入 2 8" xfId="9766"/>
    <cellStyle name="常规 6 2 3 2 3 2 2 4" xfId="9767"/>
    <cellStyle name="常规 2 5 3 4 2 3" xfId="9768"/>
    <cellStyle name="常规 4 6 2 2 3 3 3 2" xfId="9769"/>
    <cellStyle name="常规 4 6 2 2 3 3 3" xfId="9770"/>
    <cellStyle name="好_西渡统计表 5 2" xfId="9771"/>
    <cellStyle name="常规 3 3 3 2 2 8" xfId="9772"/>
    <cellStyle name="常规 4 6 2 2 3 3 2 2" xfId="9773"/>
    <cellStyle name="常规 4 6 2 2 3 3 2" xfId="9774"/>
    <cellStyle name="常规 4 6 2 2 3 2 3 2" xfId="9775"/>
    <cellStyle name="常规 4 4 3 3 7 2" xfId="9776"/>
    <cellStyle name="常规 4 4 3 3 7" xfId="9777"/>
    <cellStyle name="好_Xl0000169 4 2" xfId="9778"/>
    <cellStyle name="常规 4 6 2 2 3 2 3" xfId="9779"/>
    <cellStyle name="好_西渡统计表 4 2" xfId="9780"/>
    <cellStyle name="常规 4 6 2 2 3 2 2 2" xfId="9781"/>
    <cellStyle name="常规 4 6 2 2 3 2 2" xfId="9782"/>
    <cellStyle name="常规 4 6 2 2 2 7 2" xfId="9783"/>
    <cellStyle name="输入 4 4 2" xfId="9784"/>
    <cellStyle name="常规 4 2 4 3 6 2" xfId="9785"/>
    <cellStyle name="常规 4 6 2 2 2 7" xfId="9786"/>
    <cellStyle name="输入 4 4" xfId="9787"/>
    <cellStyle name="常规 4 2 4 3 6" xfId="9788"/>
    <cellStyle name="常规 4 6 2 2 2 6 2" xfId="9789"/>
    <cellStyle name="输入 4 3 2" xfId="9790"/>
    <cellStyle name="常规 4 2 4 3 5 2" xfId="9791"/>
    <cellStyle name="常规 3 2 3 3 4 5" xfId="9792"/>
    <cellStyle name="常规 6 2 6 2 3 2" xfId="9793"/>
    <cellStyle name="常规 4 6 2 2 2 3 4" xfId="9794"/>
    <cellStyle name="常规 4 6 2 2 2 3 3 2" xfId="9795"/>
    <cellStyle name="常规 4 6 2 2 2 3 3" xfId="9796"/>
    <cellStyle name="常规 4 6 2 2 2 3 2 2" xfId="9797"/>
    <cellStyle name="40% - 强调文字颜色 4 4 2 3 2" xfId="9798"/>
    <cellStyle name="常规 2 3 2 2 4 2 2 2 3" xfId="9799"/>
    <cellStyle name="常规 4 6 2 2 2 3" xfId="9800"/>
    <cellStyle name="常规 3 2 3 3 3 5" xfId="9801"/>
    <cellStyle name="常规 6 2 6 2 2 2" xfId="9802"/>
    <cellStyle name="常规 4 6 2 2 2 2 4" xfId="9803"/>
    <cellStyle name="常规 4 6 2 2 2 2 3 2" xfId="9804"/>
    <cellStyle name="常规 4 4 2 3 7 2" xfId="9805"/>
    <cellStyle name="好_Xl0000168 4 2 2" xfId="9806"/>
    <cellStyle name="常规 4 6 2 2 2 2 2 2" xfId="9807"/>
    <cellStyle name="常规 4 4 2 3 6 2" xfId="9808"/>
    <cellStyle name="适中 6 2 3 2" xfId="9809"/>
    <cellStyle name="常规 4 6 2 2 2 2 2" xfId="9810"/>
    <cellStyle name="常规 4 6 2 2 2 2" xfId="9811"/>
    <cellStyle name="常规 3 2 2 4 3 3 2 3" xfId="9812"/>
    <cellStyle name="常规 6 2 4 5 3 2" xfId="9813"/>
    <cellStyle name="常规 4 2 5 2 3 3 2 2" xfId="9814"/>
    <cellStyle name="常规 6 2 2 2 4 3" xfId="9815"/>
    <cellStyle name="常规 4 4 5 2 2 3" xfId="9816"/>
    <cellStyle name="输出 2 2 7" xfId="9817"/>
    <cellStyle name="常规 6 3 6 4 2" xfId="9818"/>
    <cellStyle name="常规 4 6 12 2" xfId="9819"/>
    <cellStyle name="常规 8 9 5" xfId="9820"/>
    <cellStyle name="常规 4 3 5 2 4 5 2" xfId="9821"/>
    <cellStyle name="常规 4 6 10 3 2" xfId="9822"/>
    <cellStyle name="强调文字颜色 5 2 5 4 3" xfId="9823"/>
    <cellStyle name="常规 8 7 6" xfId="9824"/>
    <cellStyle name="常规 4 6 10 3" xfId="9825"/>
    <cellStyle name="常规 5 2 4 8 2" xfId="9826"/>
    <cellStyle name="常规 4 6 10 2 2" xfId="9827"/>
    <cellStyle name="强调文字颜色 5 2 5 3 3" xfId="9828"/>
    <cellStyle name="检查单元格 6 5 3 2" xfId="9829"/>
    <cellStyle name="常规 4 2 2 3 3 8" xfId="9830"/>
    <cellStyle name="常规 4 5 9 2" xfId="9831"/>
    <cellStyle name="常规 4 5 9" xfId="9832"/>
    <cellStyle name="常规 4 5 8" xfId="9833"/>
    <cellStyle name="常规 4 2 3 2 6 6 2" xfId="9834"/>
    <cellStyle name="常规 6 4 2 2 6 2" xfId="9835"/>
    <cellStyle name="注释 2 2 4 2 3" xfId="9836"/>
    <cellStyle name="常规 4 5 7" xfId="9837"/>
    <cellStyle name="强调文字颜色 1 7 4 3 2" xfId="9838"/>
    <cellStyle name="常规 4 5 6 4" xfId="9839"/>
    <cellStyle name="常规 4 3 3 2 3 2 3 2" xfId="9840"/>
    <cellStyle name="常规 4 5 6 3 2" xfId="9841"/>
    <cellStyle name="常规 4 2 3 2 3 8" xfId="9842"/>
    <cellStyle name="常规 4 5 6 2 4" xfId="9843"/>
    <cellStyle name="汇总 2 2 2 3 2" xfId="9844"/>
    <cellStyle name="常规 4 3 2 4 2 2 2 2 2" xfId="9845"/>
    <cellStyle name="常规 4 5 6 2 3 2" xfId="9846"/>
    <cellStyle name="常规 4 2 3 2 2 9 2" xfId="9847"/>
    <cellStyle name="常规 4 5 6 2 3" xfId="9848"/>
    <cellStyle name="常规 4 5 5 7" xfId="9849"/>
    <cellStyle name="好_2018版收费统计报表（四团） 4 2 2" xfId="9850"/>
    <cellStyle name="常规 4 3 3 2 3 2 2 5" xfId="9851"/>
    <cellStyle name="常规 2 3 3 2 7 2" xfId="9852"/>
    <cellStyle name="常规 2 3 3 2 5 3 5" xfId="9853"/>
    <cellStyle name="常规 2 2 2 9 5" xfId="9854"/>
    <cellStyle name="常规 4 5 5 6 4" xfId="9855"/>
    <cellStyle name="常规 2 9 3 3 3" xfId="9856"/>
    <cellStyle name="60% - 强调文字颜色 5 2 3 5 2" xfId="9857"/>
    <cellStyle name="常规 5 3 2 4 5 2" xfId="9858"/>
    <cellStyle name="常规 4 5 5 6" xfId="9859"/>
    <cellStyle name="常规 4 5 5 4 2" xfId="9860"/>
    <cellStyle name="常规 4 3 3 2 3 2 2 2 2" xfId="9861"/>
    <cellStyle name="常规 4 5 5 2 6" xfId="9862"/>
    <cellStyle name="常规 3 3 2 8 2 2" xfId="9863"/>
    <cellStyle name="常规 4 5 5 2 5 2" xfId="9864"/>
    <cellStyle name="常规 4 5 5 2 4 2" xfId="9865"/>
    <cellStyle name="常规 4 5 5 2 3 4" xfId="9866"/>
    <cellStyle name="常规 4 5 5 2 3 3 2" xfId="9867"/>
    <cellStyle name="链接单元格 2 2 6" xfId="9868"/>
    <cellStyle name="常规 2 4 2 7 2 2" xfId="9869"/>
    <cellStyle name="常规 4 3 3 7" xfId="9870"/>
    <cellStyle name="常规 4 5 5 2 3 3" xfId="9871"/>
    <cellStyle name="常规 5 3 5 4" xfId="9872"/>
    <cellStyle name="常规 4 5 5 2 3 2 2" xfId="9873"/>
    <cellStyle name="常规 4 3 2 7" xfId="9874"/>
    <cellStyle name="常规 4 5 5 2 3 2" xfId="9875"/>
    <cellStyle name="常规 4 5 5 2 2 3 2" xfId="9876"/>
    <cellStyle name="强调文字颜色 2 7 6 5" xfId="9877"/>
    <cellStyle name="强调文字颜色 1 6 5 2 2" xfId="9878"/>
    <cellStyle name="常规 4 5 5 2 2 2 2" xfId="9879"/>
    <cellStyle name="常规 4 6 2 8 4" xfId="9880"/>
    <cellStyle name="常规 4 5 5 2 2 2" xfId="9881"/>
    <cellStyle name="强调文字颜色 6 2 2 5" xfId="9882"/>
    <cellStyle name="汇总 2 7 3" xfId="9883"/>
    <cellStyle name="常规 7 3 4 2 3 2" xfId="9884"/>
    <cellStyle name="常规 4 5 5 11" xfId="9885"/>
    <cellStyle name="常规 5 6 6 6" xfId="9886"/>
    <cellStyle name="好_海湾镇统计表 7 2 2" xfId="9887"/>
    <cellStyle name="常规 4 5 4 9 2" xfId="9888"/>
    <cellStyle name="常规 4 5 4 8 2" xfId="9889"/>
    <cellStyle name="好_四团统计表 7 3 2" xfId="9890"/>
    <cellStyle name="常规 4 5 4 8" xfId="9891"/>
    <cellStyle name="输出 5 8 2" xfId="9892"/>
    <cellStyle name="常规 3 2 5 2 3 3 3" xfId="9893"/>
    <cellStyle name="常规 2 2 4 2 6 2" xfId="9894"/>
    <cellStyle name="常规 9 4 2 4 4" xfId="9895"/>
    <cellStyle name="常规 4 5 4 7" xfId="9896"/>
    <cellStyle name="常规 4 5 4 6" xfId="9897"/>
    <cellStyle name="常规 4 5 4 5" xfId="9898"/>
    <cellStyle name="常规 4 3 2 2 3 2 2 4 4" xfId="9899"/>
    <cellStyle name="常规 8 4" xfId="9900"/>
    <cellStyle name="常规 7 2 5 4 2" xfId="9901"/>
    <cellStyle name="常规 4 5 4 4 2" xfId="9902"/>
    <cellStyle name="常规 4 5 4 3 6" xfId="9903"/>
    <cellStyle name="常规 3 3 2 7 3 2" xfId="9904"/>
    <cellStyle name="常规 4 5 4 3 5 2" xfId="9905"/>
    <cellStyle name="链接单元格 7 6" xfId="9906"/>
    <cellStyle name="常规 4 5 4 3 3 4" xfId="9907"/>
    <cellStyle name="常规 4 5 4 3 3 3 2" xfId="9908"/>
    <cellStyle name="常规 4 5 4 2 6" xfId="9909"/>
    <cellStyle name="常规 3 3 2 7 2 2" xfId="9910"/>
    <cellStyle name="注释 7 7 2 2" xfId="9911"/>
    <cellStyle name="常规 4 5 4 2 5 2" xfId="9912"/>
    <cellStyle name="常规 4 5 4 2 4 2" xfId="9913"/>
    <cellStyle name="常规 4 5 4 2 3 4" xfId="9914"/>
    <cellStyle name="常规 4 5 4 2 3 3 2" xfId="9915"/>
    <cellStyle name="常规 4 5 4 2 3 2 2" xfId="9916"/>
    <cellStyle name="常规 3 6 2 2 3 2 4" xfId="9917"/>
    <cellStyle name="常规 2 3 4 6 2 5" xfId="9918"/>
    <cellStyle name="常规 4 5 4 2 3 2" xfId="9919"/>
    <cellStyle name="常规 4 5 4 2 2 3 2" xfId="9920"/>
    <cellStyle name="常规 3 6 2 2 2 3 4" xfId="9921"/>
    <cellStyle name="常规 2 3 4 5 3 5" xfId="9922"/>
    <cellStyle name="常规 5 5 2 2 5 2" xfId="9923"/>
    <cellStyle name="常规 4 3 5 2 8" xfId="9924"/>
    <cellStyle name="常规 4 5 4 2 2 2 2" xfId="9925"/>
    <cellStyle name="常规 3 6 2 8 4" xfId="9926"/>
    <cellStyle name="常规 4 5 4 11" xfId="9927"/>
    <cellStyle name="汇总 2 2 3" xfId="9928"/>
    <cellStyle name="常规 4 5 3 7 2" xfId="9929"/>
    <cellStyle name="常规 2 2 2 3 3 8" xfId="9930"/>
    <cellStyle name="常规 2 3 7 10 3" xfId="9931"/>
    <cellStyle name="常规 3 3 3 4 3 3 2 2" xfId="9932"/>
    <cellStyle name="常规 6 4 2 2 2 3" xfId="9933"/>
    <cellStyle name="常规 6 2 3 2 2 5 4" xfId="9934"/>
    <cellStyle name="常规 3 3 2 2 12 2" xfId="9935"/>
    <cellStyle name="常规 4 5 3 7" xfId="9936"/>
    <cellStyle name="常规 2 3 3 2 3 2 4" xfId="9937"/>
    <cellStyle name="常规 4 5 3 6 2" xfId="9938"/>
    <cellStyle name="常规 4 5 3 6" xfId="9939"/>
    <cellStyle name="汇总 2 6 9" xfId="9940"/>
    <cellStyle name="常规 4 5 3 5 3 2" xfId="9941"/>
    <cellStyle name="常规 9 10" xfId="9942"/>
    <cellStyle name="常规 7 3 2 2 4 3" xfId="9943"/>
    <cellStyle name="常规 3 2 4 4 14" xfId="9944"/>
    <cellStyle name="40% - 强调文字颜色 2 3" xfId="9945"/>
    <cellStyle name="常规 4 5 3 5 2 2" xfId="9946"/>
    <cellStyle name="常规 5 2 7 7" xfId="9947"/>
    <cellStyle name="输出 2 6 4 2 3" xfId="9948"/>
    <cellStyle name="常规 4 5 3 5 2" xfId="9949"/>
    <cellStyle name="汇总 2 6 8 2" xfId="9950"/>
    <cellStyle name="常规 3 2 3 2 2 3 3 3 3" xfId="9951"/>
    <cellStyle name="常规 4 5 3 5" xfId="9952"/>
    <cellStyle name="汇总 2 6 8" xfId="9953"/>
    <cellStyle name="常规 6 2 3 2 2 2 2 2 2" xfId="9954"/>
    <cellStyle name="常规 4 3 2 2 3 2 2 3 4" xfId="9955"/>
    <cellStyle name="常规 7 4" xfId="9956"/>
    <cellStyle name="常规 5 2 2 3 3 3 3 2" xfId="9957"/>
    <cellStyle name="常规 3 2 8 9" xfId="9958"/>
    <cellStyle name="常规 4 3 11 5 2" xfId="9959"/>
    <cellStyle name="常规 4 3 5 2 8 2" xfId="9960"/>
    <cellStyle name="强调文字颜色 2 2 3 5" xfId="9961"/>
    <cellStyle name="强调文字颜色 5 2 3 4 2 2" xfId="9962"/>
    <cellStyle name="常规 4 5 3 4 2 2" xfId="9963"/>
    <cellStyle name="常规 4 5 3 3 2 2" xfId="9964"/>
    <cellStyle name="常规 4 5 3 3" xfId="9965"/>
    <cellStyle name="常规 4 5 3 2 6 2" xfId="9966"/>
    <cellStyle name="常规 4 5 3 2 4 3 2" xfId="9967"/>
    <cellStyle name="常规 4 5 3 2 3 5" xfId="9968"/>
    <cellStyle name="常规 5 7 4 7" xfId="9969"/>
    <cellStyle name="常规 4 5 3 2 3 2 2" xfId="9970"/>
    <cellStyle name="常规 4 4 2 4 2 2 2" xfId="9971"/>
    <cellStyle name="常规 4 3 3 9 4" xfId="9972"/>
    <cellStyle name="常规 4 5 3 2 2 3 2" xfId="9973"/>
    <cellStyle name="常规 4 5 3 2 2 2 2" xfId="9974"/>
    <cellStyle name="常规 2 6 2 8 4" xfId="9975"/>
    <cellStyle name="常规 4 5 3 2 2 2" xfId="9976"/>
    <cellStyle name="汇总 2 6 5 2 2" xfId="9977"/>
    <cellStyle name="常规 4 5 3 2 2" xfId="9978"/>
    <cellStyle name="汇总 2 6 5 2" xfId="9979"/>
    <cellStyle name="常规 4 3 3 3 2 2 3" xfId="9980"/>
    <cellStyle name="常规 4 5 2 9 4" xfId="9981"/>
    <cellStyle name="强调文字颜色 1 7 6 5" xfId="9982"/>
    <cellStyle name="强调文字颜色 1 5 5 2 2" xfId="9983"/>
    <cellStyle name="常规 4 5 2 9 2 2" xfId="9984"/>
    <cellStyle name="强调文字颜色 1 7 6 3 2" xfId="9985"/>
    <cellStyle name="常规 9 4 3 8" xfId="9986"/>
    <cellStyle name="常规 4 5 2 8 2 2" xfId="9987"/>
    <cellStyle name="常规 9 3 3 8" xfId="9988"/>
    <cellStyle name="常规 4 5 2 7 2 2" xfId="9989"/>
    <cellStyle name="常规 2 3 5 2 12" xfId="9990"/>
    <cellStyle name="差_海湾镇统计表 6" xfId="9991"/>
    <cellStyle name="常规 2 2 2 5 4 4" xfId="9992"/>
    <cellStyle name="常规 3 4 3 2 5" xfId="9993"/>
    <cellStyle name="常规 4 5 2 7" xfId="9994"/>
    <cellStyle name="常规 4 3 5 2 3 4 2" xfId="9995"/>
    <cellStyle name="差_青村统计表 2 6 3 2" xfId="9996"/>
    <cellStyle name="常规 4 2 2 5 3 3 3" xfId="9997"/>
    <cellStyle name="常规 4 5 2 6 8 2" xfId="9998"/>
    <cellStyle name="常规 4 5 2 6 7 2" xfId="9999"/>
    <cellStyle name="着色 6 4 2" xfId="10000"/>
    <cellStyle name="常规 4 5 2 6 5" xfId="10001"/>
    <cellStyle name="常规 4 5 2 2 6 2 2" xfId="10002"/>
    <cellStyle name="常规 3 3 4 2 2 7" xfId="10003"/>
    <cellStyle name="常规 4 5 2 6 3 4" xfId="10004"/>
    <cellStyle name="常规 4 7 3 4 2" xfId="10005"/>
    <cellStyle name="强调文字颜色 5 2 12 2" xfId="10006"/>
    <cellStyle name="常规 3 5 9" xfId="10007"/>
    <cellStyle name="常规 4 5 2 6 2 4" xfId="10008"/>
    <cellStyle name="常规 4 7 3 3 2" xfId="10009"/>
    <cellStyle name="常规 9 2 2 6 2 2" xfId="10010"/>
    <cellStyle name="强调文字颜色 5 2 11 2" xfId="10011"/>
    <cellStyle name="常规 4 5 2 6" xfId="10012"/>
    <cellStyle name="常规 4 5 2 5 7 2" xfId="10013"/>
    <cellStyle name="着色 6 3 4" xfId="10014"/>
    <cellStyle name="常规 4 5 2 5 7" xfId="10015"/>
    <cellStyle name="常规 4 5 2 5 6 2" xfId="10016"/>
    <cellStyle name="常规 2 9 7" xfId="10017"/>
    <cellStyle name="常规 4 5 2 5 5 2" xfId="10018"/>
    <cellStyle name="常规 2 8 7" xfId="10019"/>
    <cellStyle name="着色 6 3 2" xfId="10020"/>
    <cellStyle name="输出 2 13 2" xfId="10021"/>
    <cellStyle name="常规 4 5 2 5 5" xfId="10022"/>
    <cellStyle name="常规 2 3 8 2 2 3 3" xfId="10023"/>
    <cellStyle name="常规 4 5 2 5 4 2" xfId="10024"/>
    <cellStyle name="常规 2 7 7" xfId="10025"/>
    <cellStyle name="常规 4 2 5 3 2 3 4" xfId="10026"/>
    <cellStyle name="常规 2 5 7 2 3 2" xfId="10027"/>
    <cellStyle name="汇总 7" xfId="10028"/>
    <cellStyle name="常规 3 2 4 3 2 2 2 2" xfId="10029"/>
    <cellStyle name="常规 4 3 2 2 2 4 2" xfId="10030"/>
    <cellStyle name="常规 4 5 2 5 2" xfId="10031"/>
    <cellStyle name="强调文字颜色 1 7 2 3" xfId="10032"/>
    <cellStyle name="常规 6 2 3 5 3 2" xfId="10033"/>
    <cellStyle name="强调文字颜色 6 6 5 4" xfId="10034"/>
    <cellStyle name="常规 4 5 2 4 6 2" xfId="10035"/>
    <cellStyle name="着色 6 2 3 2" xfId="10036"/>
    <cellStyle name="60% - 强调文字颜色 3 2 4 4 2" xfId="10037"/>
    <cellStyle name="常规 3 3 11 2 5" xfId="10038"/>
    <cellStyle name="常规 4 5 2 4 5 4" xfId="10039"/>
    <cellStyle name="常规 4 2 2 3 5 2" xfId="10040"/>
    <cellStyle name="输入 2 7 3 2" xfId="10041"/>
    <cellStyle name="注释 3 3 4" xfId="10042"/>
    <cellStyle name="链接单元格 7 4 2 2" xfId="10043"/>
    <cellStyle name="常规 4 3 5 3 4 3" xfId="10044"/>
    <cellStyle name="常规 4 3 9 2 2 2 2" xfId="10045"/>
    <cellStyle name="好_2018版收费统计报表（四团） 4 4" xfId="10046"/>
    <cellStyle name="常规 4 5 2 4 2 3 3 2" xfId="10047"/>
    <cellStyle name="常规 4 5 2 3 6 4" xfId="10048"/>
    <cellStyle name="链接单元格 7 3 3 2" xfId="10049"/>
    <cellStyle name="输入 2 6 4 2" xfId="10050"/>
    <cellStyle name="注释 2 4 4" xfId="10051"/>
    <cellStyle name="强调文字颜色 2 3" xfId="10052"/>
    <cellStyle name="常规 4 3 5 2 5 3" xfId="10053"/>
    <cellStyle name="适中 2 3 2 2" xfId="10054"/>
    <cellStyle name="常规 4 5 2 3 6 3 2" xfId="10055"/>
    <cellStyle name="常规 4 5 2 3 6 3" xfId="10056"/>
    <cellStyle name="常规 4 5 2 3 6 2 2" xfId="10057"/>
    <cellStyle name="常规 2 3 3 2 3 6" xfId="10058"/>
    <cellStyle name="汇总 2 3 4 3 2" xfId="10059"/>
    <cellStyle name="着色 5 3" xfId="10060"/>
    <cellStyle name="常规 2 2 2 5 9" xfId="10061"/>
    <cellStyle name="常规 2 2 8 2 7 3" xfId="10062"/>
    <cellStyle name="强调文字颜色 6 3 3 3 3" xfId="10063"/>
    <cellStyle name="常规 5 4 4 3 2 3 2" xfId="10064"/>
    <cellStyle name="常规 4 3 2 3 2 5 2 2" xfId="10065"/>
    <cellStyle name="常规 4 5 2 3 5 4 2" xfId="10066"/>
    <cellStyle name="着色 3 3" xfId="10067"/>
    <cellStyle name="常规 2 5 11 3" xfId="10068"/>
    <cellStyle name="常规 4 5 2 3 5 3" xfId="10069"/>
    <cellStyle name="输出 2 11 2 3" xfId="10070"/>
    <cellStyle name="常规 3 2 3 2 4 11" xfId="10071"/>
    <cellStyle name="常规 4 5 2 3 4 7" xfId="10072"/>
    <cellStyle name="常规 4 5 2 3 4 4 2" xfId="10073"/>
    <cellStyle name="常规 4 4 3 2" xfId="10074"/>
    <cellStyle name="常规 5 2 2 2 12" xfId="10075"/>
    <cellStyle name="常规 4 5 2 3 3 4 2" xfId="10076"/>
    <cellStyle name="计算 2 5 6" xfId="10077"/>
    <cellStyle name="常规 4 3 2 3 4 2 2" xfId="10078"/>
    <cellStyle name="常规 5 7 9" xfId="10079"/>
    <cellStyle name="常规 6 3 3 2 6" xfId="10080"/>
    <cellStyle name="常规 4 5 2 3 3 3 3" xfId="10081"/>
    <cellStyle name="常规 2 2 8 3 7 2" xfId="10082"/>
    <cellStyle name="常规 2 2 3 5 8" xfId="10083"/>
    <cellStyle name="20% - 强调文字颜色 2 2 4 5" xfId="10084"/>
    <cellStyle name="常规 5 3 6 2 2 2" xfId="10085"/>
    <cellStyle name="常规 2 3 3 3 3 5" xfId="10086"/>
    <cellStyle name="常规 4 5 2 3 2 4 4 2" xfId="10087"/>
    <cellStyle name="常规 4 3 2 4 6 4" xfId="10088"/>
    <cellStyle name="差_金海社区统计报表 2 9 3" xfId="10089"/>
    <cellStyle name="适中 2 6 4 3 2" xfId="10090"/>
    <cellStyle name="常规 6 3 3 2 3 4 2" xfId="10091"/>
    <cellStyle name="常规 2 3 2 4 12" xfId="10092"/>
    <cellStyle name="常规 4 2 2 5 4 2 2" xfId="10093"/>
    <cellStyle name="常规 2 3 2 2 9 5" xfId="10094"/>
    <cellStyle name="60% - 强调文字颜色 1 2 4 5 2" xfId="10095"/>
    <cellStyle name="常规 4 5 2 2 2 3 3 2" xfId="10096"/>
    <cellStyle name="强调文字颜色 6 2 3 3 2 2" xfId="10097"/>
    <cellStyle name="常规 9 3 2 2 3 2 2" xfId="10098"/>
    <cellStyle name="常规 4 5 2 3 2 4 3" xfId="10099"/>
    <cellStyle name="强调文字颜色 6 3 3 4 2" xfId="10100"/>
    <cellStyle name="常规 4 5 2 3 2 3 5 2" xfId="10101"/>
    <cellStyle name="常规 4 5 2 3 2 3 4 2" xfId="10102"/>
    <cellStyle name="常规 5 2 7 2 3 2" xfId="10103"/>
    <cellStyle name="常规 4 5 2 3 2 3 4" xfId="10104"/>
    <cellStyle name="链接单元格 2 4 3 4 2" xfId="10105"/>
    <cellStyle name="强调文字颜色 3 5 2" xfId="10106"/>
    <cellStyle name="常规 6 3 2 8" xfId="10107"/>
    <cellStyle name="常规 4 5 2 3 2 3 3" xfId="10108"/>
    <cellStyle name="强调文字颜色 6 3 3 3 2" xfId="10109"/>
    <cellStyle name="常规 4 7 9" xfId="10110"/>
    <cellStyle name="常规 4 3 2 3 3 2 2" xfId="10111"/>
    <cellStyle name="常规 4 5 2 3 2 2 5 2" xfId="10112"/>
    <cellStyle name="常规 4 5 2 3 2 2 4 2" xfId="10113"/>
    <cellStyle name="常规 4 3 2 3 2 2 2 5 2" xfId="10114"/>
    <cellStyle name="好_青村统计表 7 2 3" xfId="10115"/>
    <cellStyle name="常规 7 6 3 3 2" xfId="10116"/>
    <cellStyle name="常规 4 5 2 3 2 2" xfId="10117"/>
    <cellStyle name="常规 4 3 2 4 6 4 2" xfId="10118"/>
    <cellStyle name="常规 3 2 3 2 2 4 5" xfId="10119"/>
    <cellStyle name="常规 4 6 2 2 6 2 2" xfId="10120"/>
    <cellStyle name="常规 4 5 2 3 11" xfId="10121"/>
    <cellStyle name="常规 2 4 11 2" xfId="10122"/>
    <cellStyle name="常规 7 4 2 2" xfId="10123"/>
    <cellStyle name="强调文字颜色 3 2 6 4" xfId="10124"/>
    <cellStyle name="常规 3 3 3 5 2 2 2 2" xfId="10125"/>
    <cellStyle name="常规 5 3 3 6 2 2" xfId="10126"/>
    <cellStyle name="检查单元格 2 3 3 2" xfId="10127"/>
    <cellStyle name="常规 2 3 3 2 2 3" xfId="10128"/>
    <cellStyle name="常规 4 5 2 3 10 2" xfId="10129"/>
    <cellStyle name="常规 4 5 2 3 10" xfId="10130"/>
    <cellStyle name="注释 4 2 3 3 2" xfId="10131"/>
    <cellStyle name="强调文字颜色 1 2 4 5 3 2" xfId="10132"/>
    <cellStyle name="常规 5 5 6" xfId="10133"/>
    <cellStyle name="常规 6 3 9" xfId="10134"/>
    <cellStyle name="常规 3 2 3 2 2 4 4" xfId="10135"/>
    <cellStyle name="常规 5 2 2 2 4 7" xfId="10136"/>
    <cellStyle name="常规 4 5 2 2 6 4" xfId="10137"/>
    <cellStyle name="常规 4 3 3 3 5 3 2" xfId="10138"/>
    <cellStyle name="强调文字颜色 2 7 9" xfId="10139"/>
    <cellStyle name="适中 2 2 2 2" xfId="10140"/>
    <cellStyle name="常规 3 4 3 9" xfId="10141"/>
    <cellStyle name="输出 2 10 3 2" xfId="10142"/>
    <cellStyle name="常规 4 5 2 2 6 2" xfId="10143"/>
    <cellStyle name="常规 6 2 4 2 5 2 2" xfId="10144"/>
    <cellStyle name="常规 4 5 2 2 5 5 2" xfId="10145"/>
    <cellStyle name="常规 4 5 2 2 5 5" xfId="10146"/>
    <cellStyle name="常规 5 3 2 2 4 2 2" xfId="10147"/>
    <cellStyle name="输出 2 10 2 2" xfId="10148"/>
    <cellStyle name="常规 4 5 2 2 5 2" xfId="10149"/>
    <cellStyle name="常规 4 5 2 2 4 6" xfId="10150"/>
    <cellStyle name="常规 4 5 2 2 4 5" xfId="10151"/>
    <cellStyle name="常规 4 5 2 2 4 4 2" xfId="10152"/>
    <cellStyle name="常规 4 5 2 2 4 3 2" xfId="10153"/>
    <cellStyle name="常规 4 5 2 2 4 2 2" xfId="10154"/>
    <cellStyle name="常规 3 7 3 3 5" xfId="10155"/>
    <cellStyle name="常规 5 2 2 2 2 2" xfId="10156"/>
    <cellStyle name="常规 9 4 4 4" xfId="10157"/>
    <cellStyle name="常规 4 5 2 2 3 7 2" xfId="10158"/>
    <cellStyle name="常规 3 2 4 7 2 2" xfId="10159"/>
    <cellStyle name="常规 4 5 2 2 3 3 3" xfId="10160"/>
    <cellStyle name="常规 4 2 3 2 5 4" xfId="10161"/>
    <cellStyle name="常规 3 2 3 4 2 5 2" xfId="10162"/>
    <cellStyle name="常规 5 9 2 3" xfId="10163"/>
    <cellStyle name="强调文字颜色 6 2 3 6 3" xfId="10164"/>
    <cellStyle name="常规 4 5 2 2 3 2 3 2" xfId="10165"/>
    <cellStyle name="常规 4 5 2 2 3 2 3" xfId="10166"/>
    <cellStyle name="常规 7 4 2 3 6 2" xfId="10167"/>
    <cellStyle name="常规 4 2 3 2 4 4" xfId="10168"/>
    <cellStyle name="常规 3 2 3 4 2 4 2" xfId="10169"/>
    <cellStyle name="常规 3 7 3 2 6" xfId="10170"/>
    <cellStyle name="常规 3 2 4 6 2 2" xfId="10171"/>
    <cellStyle name="常规 4 5 2 2 2 7 2" xfId="10172"/>
    <cellStyle name="常规 4 5 2 2 2 4 4 2" xfId="10173"/>
    <cellStyle name="强调文字颜色 6 2 3 4 3 2" xfId="10174"/>
    <cellStyle name="常规 4 5 2 2 2 4 4" xfId="10175"/>
    <cellStyle name="强调文字颜色 6 2 3 4 3" xfId="10176"/>
    <cellStyle name="汇总 2 8 2 3" xfId="10177"/>
    <cellStyle name="常规 4 5 2 2 2 4 3" xfId="10178"/>
    <cellStyle name="强调文字颜色 6 2 3 4 2" xfId="10179"/>
    <cellStyle name="汇总 2 8 2 2" xfId="10180"/>
    <cellStyle name="常规 4 5 2 2 2 2 3 2" xfId="10181"/>
    <cellStyle name="强调文字颜色 6 2 5 2 4" xfId="10182"/>
    <cellStyle name="常规 4 3 2 3 2 9" xfId="10183"/>
    <cellStyle name="注释 2 3 6" xfId="10184"/>
    <cellStyle name="常规 4 5 2 2 2 2 2 2" xfId="10185"/>
    <cellStyle name="常规 4 2 2 2 4 4" xfId="10186"/>
    <cellStyle name="常规 3 2 3 3 2 4 2" xfId="10187"/>
    <cellStyle name="注释 2 2 6" xfId="10188"/>
    <cellStyle name="常规 8 2 2 5 2 3" xfId="10189"/>
    <cellStyle name="常规 4 5 2 2 10 2" xfId="10190"/>
    <cellStyle name="常规 4 4 5 2 2 5 2" xfId="10191"/>
    <cellStyle name="常规 4 5 2 14" xfId="10192"/>
    <cellStyle name="常规 4 3 4 2 2 2 2 3 2" xfId="10193"/>
    <cellStyle name="常规 4 5 2 13 2" xfId="10194"/>
    <cellStyle name="常规 4 5 2 11 2" xfId="10195"/>
    <cellStyle name="常规 4 5 2 3 3 7 2" xfId="10196"/>
    <cellStyle name="常规 3 2 5 7 2 2" xfId="10197"/>
    <cellStyle name="常规 4 3 3 2 7 3 2" xfId="10198"/>
    <cellStyle name="常规 2 6 3 9" xfId="10199"/>
    <cellStyle name="常规 4 5 2 11" xfId="10200"/>
    <cellStyle name="常规 4 3 3 2 7 3" xfId="10201"/>
    <cellStyle name="常规 4 5 2 10 2" xfId="10202"/>
    <cellStyle name="常规 4 3 3 2 7 2 2" xfId="10203"/>
    <cellStyle name="常规 2 4 6 10" xfId="10204"/>
    <cellStyle name="常规 2 6 2 9" xfId="10205"/>
    <cellStyle name="常规 4 5 2 10" xfId="10206"/>
    <cellStyle name="常规 4 4 3 2 2 4 4" xfId="10207"/>
    <cellStyle name="强调文字颜色 2 2 5 4 2 3" xfId="10208"/>
    <cellStyle name="常规 4 3 3 2 7 2" xfId="10209"/>
    <cellStyle name="常规 4 4 9" xfId="10210"/>
    <cellStyle name="常规 4 4 8" xfId="10211"/>
    <cellStyle name="强调文字颜色 1 7 4 2 3" xfId="10212"/>
    <cellStyle name="注释 4 2 5 2 2" xfId="10213"/>
    <cellStyle name="常规 4 4 7 2 2" xfId="10214"/>
    <cellStyle name="常规 4 4 5 3 8" xfId="10215"/>
    <cellStyle name="常规 4 4 5 3 7" xfId="10216"/>
    <cellStyle name="常规 4 4 5 3 6" xfId="10217"/>
    <cellStyle name="常规 4 4 5 3 5" xfId="10218"/>
    <cellStyle name="输入 6 7 2 3" xfId="10219"/>
    <cellStyle name="常规 4 3 9 3 3 4" xfId="10220"/>
    <cellStyle name="常规 4 4 5 2 5 2" xfId="10221"/>
    <cellStyle name="常规 4 4 5 2 4 5" xfId="10222"/>
    <cellStyle name="计算 6 2 3" xfId="10223"/>
    <cellStyle name="常规 4 2 2 2 3 2 6 2" xfId="10224"/>
    <cellStyle name="常规 2 3 4 2 3 11" xfId="10225"/>
    <cellStyle name="常规 4 3 3 2 10" xfId="10226"/>
    <cellStyle name="常规 4 4 5 2 4 4" xfId="10227"/>
    <cellStyle name="常规 4 4 5 2 4 3" xfId="10228"/>
    <cellStyle name="常规 4 4 2 2 3 3 3 2" xfId="10229"/>
    <cellStyle name="输出 5 3 3 2" xfId="10230"/>
    <cellStyle name="适中 3 3 4 2" xfId="10231"/>
    <cellStyle name="常规 3 2 14 5" xfId="10232"/>
    <cellStyle name="常规 4 4 5 2 3 6" xfId="10233"/>
    <cellStyle name="常规 3 2 4 4 3 2 3 3" xfId="10234"/>
    <cellStyle name="常规 4 4 5 2 3 5" xfId="10235"/>
    <cellStyle name="常规 4 2 2 2 3 2 5 2" xfId="10236"/>
    <cellStyle name="常规 4 4 5 2 3 4" xfId="10237"/>
    <cellStyle name="常规 4 4 5 2 3 3" xfId="10238"/>
    <cellStyle name="常规 4 4 2 2 3 3 2 2" xfId="10239"/>
    <cellStyle name="输出 5 3 2 2" xfId="10240"/>
    <cellStyle name="适中 3 3 3 2" xfId="10241"/>
    <cellStyle name="常规 3 2 5 2 3 3 4" xfId="10242"/>
    <cellStyle name="常规 2 2 4 2 6 3" xfId="10243"/>
    <cellStyle name="常规 4 5 4 9" xfId="10244"/>
    <cellStyle name="常规 4 4 5 2 2 6" xfId="10245"/>
    <cellStyle name="常规 4 5 2 2 11" xfId="10246"/>
    <cellStyle name="常规 3 2 13 5" xfId="10247"/>
    <cellStyle name="常规 4 3 2 4 3 4 3 2" xfId="10248"/>
    <cellStyle name="常规 4 4 5 2 2 5" xfId="10249"/>
    <cellStyle name="常规 3 2 13 4" xfId="10250"/>
    <cellStyle name="常规 4 5 2 2 10" xfId="10251"/>
    <cellStyle name="好_海湾镇统计表 2 2 2" xfId="10252"/>
    <cellStyle name="常规 4 4 5 11" xfId="10253"/>
    <cellStyle name="常规 5 2 5 6" xfId="10254"/>
    <cellStyle name="常规 4 4 4 3 8" xfId="10255"/>
    <cellStyle name="好_Xl0000180 4 3" xfId="10256"/>
    <cellStyle name="常规 4 4 4 3 5 5" xfId="10257"/>
    <cellStyle name="常规 4 4 4 3 5 2" xfId="10258"/>
    <cellStyle name="常规 4 4 4 3 5" xfId="10259"/>
    <cellStyle name="常规 4 4 4 3 4 4" xfId="10260"/>
    <cellStyle name="强调文字颜色 5 2 5 2 2 3" xfId="10261"/>
    <cellStyle name="常规 4 2 2 2 2 3 2 4 2" xfId="10262"/>
    <cellStyle name="常规 4 4 4 3 4 2" xfId="10263"/>
    <cellStyle name="常规 4 4 4 2 8" xfId="10264"/>
    <cellStyle name="好_Xl0000180 3 3" xfId="10265"/>
    <cellStyle name="强调文字颜色 5 3 2 4 2" xfId="10266"/>
    <cellStyle name="常规 3 2 2 2 4 6 2" xfId="10267"/>
    <cellStyle name="常规 4 3 4 2 3 2 2 4" xfId="10268"/>
    <cellStyle name="常规 4 4 4 2 7 2" xfId="10269"/>
    <cellStyle name="好_Xl0000180 3 2 2" xfId="10270"/>
    <cellStyle name="常规 4 3 7" xfId="10271"/>
    <cellStyle name="常规 4 4 4 2 7" xfId="10272"/>
    <cellStyle name="好_Xl0000180 3 2" xfId="10273"/>
    <cellStyle name="常规 4 4 4 2 6 2" xfId="10274"/>
    <cellStyle name="常规 4 4 4 2 6" xfId="10275"/>
    <cellStyle name="常规 4 4 4 2 5 5" xfId="10276"/>
    <cellStyle name="常规 4 4 4 2 5 4" xfId="10277"/>
    <cellStyle name="常规 4 3 2 5 5 2 2" xfId="10278"/>
    <cellStyle name="常规 4 4 4 2 5 3" xfId="10279"/>
    <cellStyle name="常规 4 4 4 2 5 2" xfId="10280"/>
    <cellStyle name="差_海湾镇统计表 7" xfId="10281"/>
    <cellStyle name="常规 4 3 9 2 3 3 2" xfId="10282"/>
    <cellStyle name="常规 4 4 4 2 4 5" xfId="10283"/>
    <cellStyle name="常规 4 4 4 2 4 4" xfId="10284"/>
    <cellStyle name="常规 4 4 4 2 4 3" xfId="10285"/>
    <cellStyle name="常规 4 4 2 2 2 3 3 2" xfId="10286"/>
    <cellStyle name="计算 3 2 2" xfId="10287"/>
    <cellStyle name="常规 3 3 2 3 2 2" xfId="10288"/>
    <cellStyle name="注释 7 3 2 2" xfId="10289"/>
    <cellStyle name="常规 4 3 4 2 2 2 6" xfId="10290"/>
    <cellStyle name="常规 3 11 2 2 2 3" xfId="10291"/>
    <cellStyle name="常规 3 2 4 4 2 2 3 3" xfId="10292"/>
    <cellStyle name="常规 4 3 3 2 2 5 3" xfId="10293"/>
    <cellStyle name="常规 4 4 4 2 3 6" xfId="10294"/>
    <cellStyle name="常规 4 4 4 2 2 6" xfId="10295"/>
    <cellStyle name="常规 8 2 3 4 3 2" xfId="10296"/>
    <cellStyle name="常规 4 4 4 2 2 5 2" xfId="10297"/>
    <cellStyle name="常规 4 4 4 2 2 4 4" xfId="10298"/>
    <cellStyle name="常规 4 4 3 2 7 2" xfId="10299"/>
    <cellStyle name="常规 4 4 4 2 2 4 3" xfId="10300"/>
    <cellStyle name="常规 3 10 3 5 2" xfId="10301"/>
    <cellStyle name="常规 3 2 3 2 2 3 3 2 3" xfId="10302"/>
    <cellStyle name="汇总 2 6 7 2" xfId="10303"/>
    <cellStyle name="常规 4 3 3 4 2 3 3" xfId="10304"/>
    <cellStyle name="常规 4 5 3 4 2" xfId="10305"/>
    <cellStyle name="常规 4 4 4 2 2 3 5" xfId="10306"/>
    <cellStyle name="强调文字颜色 4 2 4 2 2" xfId="10307"/>
    <cellStyle name="常规 4 4 4 2 2 3 3" xfId="10308"/>
    <cellStyle name="常规 4 4 4 2 2 3 2" xfId="10309"/>
    <cellStyle name="常规 3 5 2 2 2 3 4" xfId="10310"/>
    <cellStyle name="常规 4 4 4 2 2 3" xfId="10311"/>
    <cellStyle name="常规 3 7 5 6 2" xfId="10312"/>
    <cellStyle name="60% - 强调文字颜色 3 2 4 7" xfId="10313"/>
    <cellStyle name="汇总 3 5 2" xfId="10314"/>
    <cellStyle name="常规 7 4 2 4 2 2" xfId="10315"/>
    <cellStyle name="检查单元格 6 6 4" xfId="10316"/>
    <cellStyle name="常规 4 4 4 2 2 2 2" xfId="10317"/>
    <cellStyle name="常规 5 5 6 3" xfId="10318"/>
    <cellStyle name="常规 4 4 3 7 2" xfId="10319"/>
    <cellStyle name="常规 2 3 3 2 2 2 4 2" xfId="10320"/>
    <cellStyle name="常规 4 4 3 7" xfId="10321"/>
    <cellStyle name="常规 2 3 3 2 2 2 4" xfId="10322"/>
    <cellStyle name="常规 4 4 3 6 3 2" xfId="10323"/>
    <cellStyle name="标题 1 2 5 3" xfId="10324"/>
    <cellStyle name="常规 2 3 3 2 2 2 3 3 2" xfId="10325"/>
    <cellStyle name="60% - 强调文字颜色 5 4 8" xfId="10326"/>
    <cellStyle name="常规 4 4 3 6 2 2" xfId="10327"/>
    <cellStyle name="常规 2 3 3 2 2 2 3 2 2" xfId="10328"/>
    <cellStyle name="60% - 强调文字颜色 5 3 8" xfId="10329"/>
    <cellStyle name="标题 1 2 4 3" xfId="10330"/>
    <cellStyle name="常规 4 4 3 6 2" xfId="10331"/>
    <cellStyle name="常规 4 6 5 2 5 2" xfId="10332"/>
    <cellStyle name="常规 4 4 3 6" xfId="10333"/>
    <cellStyle name="常规 2 3 3 2 2 2 3" xfId="10334"/>
    <cellStyle name="检查单元格 2 7" xfId="10335"/>
    <cellStyle name="常规 4 4 3 5 3 2" xfId="10336"/>
    <cellStyle name="常规 4 4 3 5 2 2" xfId="10337"/>
    <cellStyle name="常规 4 3 4 5 2 3 3 2" xfId="10338"/>
    <cellStyle name="好_各街道镇下发统计表17年(1) 3 3" xfId="10339"/>
    <cellStyle name="汇总 6 4" xfId="10340"/>
    <cellStyle name="常规 2 3 4 3 2 3" xfId="10341"/>
    <cellStyle name="常规 4 4 3 5" xfId="10342"/>
    <cellStyle name="常规 6 2 2 4 2 4 2 2" xfId="10343"/>
    <cellStyle name="常规 4 3 4 5 2 2 3 2" xfId="10344"/>
    <cellStyle name="常规 9 3 2 2 4 2 2" xfId="10345"/>
    <cellStyle name="常规 5 2 2 2 13" xfId="10346"/>
    <cellStyle name="常规 4 4 3 4 2 2" xfId="10347"/>
    <cellStyle name="常规 4 6 2 5 9" xfId="10348"/>
    <cellStyle name="计算 2 5 7" xfId="10349"/>
    <cellStyle name="常规 4 4 3 4 2" xfId="10350"/>
    <cellStyle name="常规 4 3 4 5 2 2 3" xfId="10351"/>
    <cellStyle name="强调文字颜色 4 7 8 2" xfId="10352"/>
    <cellStyle name="强调文字颜色 4 7 6 3 2" xfId="10353"/>
    <cellStyle name="常规 4 4 3 3 5 2 2" xfId="10354"/>
    <cellStyle name="常规 4 4 3 3 5 2" xfId="10355"/>
    <cellStyle name="适中 7 2 2 2" xfId="10356"/>
    <cellStyle name="好_2018版收费统计报表--奉浦1月和2月和发票 4 4" xfId="10357"/>
    <cellStyle name="解释性文本 2 2 2 2 2" xfId="10358"/>
    <cellStyle name="常规 4 4 3 3 4 3 2" xfId="10359"/>
    <cellStyle name="常规 4 4 3 3 4 2 2" xfId="10360"/>
    <cellStyle name="常规 4 4 3 3 3 2 2" xfId="10361"/>
    <cellStyle name="常规 4 4 3 3 2 4 3 2" xfId="10362"/>
    <cellStyle name="常规 4 4 3 3 2 3 3 2" xfId="10363"/>
    <cellStyle name="常规 2 6 2 2 9 3" xfId="10364"/>
    <cellStyle name="常规 4 2 4 7 2 3" xfId="10365"/>
    <cellStyle name="常规 4 4 3 3 2 2 3" xfId="10366"/>
    <cellStyle name="常规 4 4 3 3 2 2 2 2" xfId="10367"/>
    <cellStyle name="常规 4 4 3 3 2 2 2" xfId="10368"/>
    <cellStyle name="常规 4 4 3 3 2 2" xfId="10369"/>
    <cellStyle name="常规 4 4 3 3 2" xfId="10370"/>
    <cellStyle name="常规 4 4 3 3" xfId="10371"/>
    <cellStyle name="常规 4 4 3 2 5 3 2" xfId="10372"/>
    <cellStyle name="常规 6 2 3 3 4 3" xfId="10373"/>
    <cellStyle name="常规 4 4 3 2 5 2 2" xfId="10374"/>
    <cellStyle name="常规 6 2 3 3 3 3" xfId="10375"/>
    <cellStyle name="常规 4 4 3 2 4 3 2" xfId="10376"/>
    <cellStyle name="常规 4 4 3 2 4 2 2" xfId="10377"/>
    <cellStyle name="常规 6 2 3 2 3 3" xfId="10378"/>
    <cellStyle name="常规 4 4 3 2 3 3 2" xfId="10379"/>
    <cellStyle name="常规 4 4 3 2 3 2 2" xfId="10380"/>
    <cellStyle name="常规 4 4 3 2 2 7" xfId="10381"/>
    <cellStyle name="常规 2 3 4 6 2" xfId="10382"/>
    <cellStyle name="常规 4 3 2 3 2 6 2" xfId="10383"/>
    <cellStyle name="常规 5 4 4 3 3 3" xfId="10384"/>
    <cellStyle name="常规 4 4 3 2 2 5 2" xfId="10385"/>
    <cellStyle name="常规 4 4 3 2 2 4 2" xfId="10386"/>
    <cellStyle name="常规 4 4 3 2 2 3" xfId="10387"/>
    <cellStyle name="常规 4 4 3 2 2 2" xfId="10388"/>
    <cellStyle name="常规 4 4 3 2 2" xfId="10389"/>
    <cellStyle name="常规 4 4 2 9 4" xfId="10390"/>
    <cellStyle name="常规 4 3 3 2 2 2 3" xfId="10391"/>
    <cellStyle name="常规 4 4 2 9 3" xfId="10392"/>
    <cellStyle name="常规 4 3 3 2 2 2 2" xfId="10393"/>
    <cellStyle name="常规 4 4 2 9 2 2" xfId="10394"/>
    <cellStyle name="常规 4 4 2 8 4" xfId="10395"/>
    <cellStyle name="常规 4 4 2 7 3 2" xfId="10396"/>
    <cellStyle name="常规 4 4 2 6 5 2" xfId="10397"/>
    <cellStyle name="常规 5 4 2 3 3 3 2" xfId="10398"/>
    <cellStyle name="适中 6 5 2" xfId="10399"/>
    <cellStyle name="常规 4 4 2 6 5" xfId="10400"/>
    <cellStyle name="常规 4 4 2 6 4 2" xfId="10401"/>
    <cellStyle name="常规 4 4 2 6 3 2 2" xfId="10402"/>
    <cellStyle name="常规 4 4 2 6 3 2" xfId="10403"/>
    <cellStyle name="常规 4 4 2 6" xfId="10404"/>
    <cellStyle name="常规 4 6 5 2 4 2" xfId="10405"/>
    <cellStyle name="常规 4 4 2 5 9" xfId="10406"/>
    <cellStyle name="常规 3 2 2 5 3 2 3 3" xfId="10407"/>
    <cellStyle name="常规 3 6 4 3 2 4" xfId="10408"/>
    <cellStyle name="好_青村统计表 6" xfId="10409"/>
    <cellStyle name="好_青村统计表 5 2" xfId="10410"/>
    <cellStyle name="常规 4 4 2 5 8 2" xfId="10411"/>
    <cellStyle name="常规 4 4 2 5 5 2" xfId="10412"/>
    <cellStyle name="好_青村统计表 2 2" xfId="10413"/>
    <cellStyle name="常规 2 5 5 2 3 2 2" xfId="10414"/>
    <cellStyle name="适中 6 4 2 2" xfId="10415"/>
    <cellStyle name="常规 4 4 2 5 4 2" xfId="10416"/>
    <cellStyle name="常规 7 6 2 9" xfId="10417"/>
    <cellStyle name="常规 4 4 2 5 3 2" xfId="10418"/>
    <cellStyle name="常规 4 4 2 5 2 2" xfId="10419"/>
    <cellStyle name="强调文字颜色 5 2 3 3 3 3" xfId="10420"/>
    <cellStyle name="常规 4 4 2 4 5 4" xfId="10421"/>
    <cellStyle name="计算 2 6 4 2 2" xfId="10422"/>
    <cellStyle name="常规 4 2 10" xfId="10423"/>
    <cellStyle name="常规 4 4 2 4 5 3 2" xfId="10424"/>
    <cellStyle name="输出 2 5 3" xfId="10425"/>
    <cellStyle name="常规 4 4 2 4 5 3" xfId="10426"/>
    <cellStyle name="强调文字颜色 5 2 3 3 3 2" xfId="10427"/>
    <cellStyle name="常规 4 2 7 3 3 2 2" xfId="10428"/>
    <cellStyle name="注释 6 7" xfId="10429"/>
    <cellStyle name="常规 6 2 2 2 3 3 3 2" xfId="10430"/>
    <cellStyle name="好 2 3 6 2" xfId="10431"/>
    <cellStyle name="常规 4 4 2 4 5 2 2" xfId="10432"/>
    <cellStyle name="输出 2 4 3" xfId="10433"/>
    <cellStyle name="汇总 2 6 3 2 3" xfId="10434"/>
    <cellStyle name="常规_2013南桥镇镇区服务单位收费" xfId="10435"/>
    <cellStyle name="常规 4 4 2 4 5 2" xfId="10436"/>
    <cellStyle name="适中 6 3 2 2" xfId="10437"/>
    <cellStyle name="常规 4 4 2 4 4 2 2" xfId="10438"/>
    <cellStyle name="常规 2 2 12 3" xfId="10439"/>
    <cellStyle name="常规 3 7 3 4 3 2" xfId="10440"/>
    <cellStyle name="常规 4 4 2 4 3 3 2" xfId="10441"/>
    <cellStyle name="常规 4 4 2 4 3 2 2" xfId="10442"/>
    <cellStyle name="常规 4 3 4 9 4" xfId="10443"/>
    <cellStyle name="好_2018版收费统计报表（四团修改） 3 2 3" xfId="10444"/>
    <cellStyle name="常规 4 3 4 2 2 2 6 2" xfId="10445"/>
    <cellStyle name="常规 4 4 2 4 2 4 2" xfId="10446"/>
    <cellStyle name="计算 3 2 3" xfId="10447"/>
    <cellStyle name="警告文本 3 3 2 2" xfId="10448"/>
    <cellStyle name="常规 2 4 2 8 2 3" xfId="10449"/>
    <cellStyle name="常规 4 4 2 4 2 3 3" xfId="10450"/>
    <cellStyle name="常规 4 4 2 4 2 3 2" xfId="10451"/>
    <cellStyle name="常规 2 3 10 3 5" xfId="10452"/>
    <cellStyle name="常规 4 2 2 2 2 3 5 5" xfId="10453"/>
    <cellStyle name="常规 4 4 2 4 2 2" xfId="10454"/>
    <cellStyle name="常规 4 5 2 5 9" xfId="10455"/>
    <cellStyle name="常规 4 4 2 4 2" xfId="10456"/>
    <cellStyle name="常规 4 4 2 3 6 4" xfId="10457"/>
    <cellStyle name="强调文字颜色 5 2 3 2 4 2" xfId="10458"/>
    <cellStyle name="常规 4 4 2 3 6 3" xfId="10459"/>
    <cellStyle name="常规 4 4 2 3 6 2 2" xfId="10460"/>
    <cellStyle name="汇总 2 5 4 2 3" xfId="10461"/>
    <cellStyle name="好_四团统计表 2 6 2" xfId="10462"/>
    <cellStyle name="常规 4 4 2 3 5 6" xfId="10463"/>
    <cellStyle name="常规 4 4 2 3 5 5 2" xfId="10464"/>
    <cellStyle name="常规 4 4 2 3 5 4 2" xfId="10465"/>
    <cellStyle name="强调文字颜色 5 2 3 2 3 3" xfId="10466"/>
    <cellStyle name="常规 4 4 2 3 5 4" xfId="10467"/>
    <cellStyle name="输入 2 4 8 2" xfId="10468"/>
    <cellStyle name="计算 2 6 3 2 2" xfId="10469"/>
    <cellStyle name="常规 5 4 5 2 5 2" xfId="10470"/>
    <cellStyle name="常规 4 4 2 3 5 2" xfId="10471"/>
    <cellStyle name="适中 6 2 2 2" xfId="10472"/>
    <cellStyle name="常规 7 4 3 9" xfId="10473"/>
    <cellStyle name="常规 4 4 2 3 4 7" xfId="10474"/>
    <cellStyle name="常规 4 4 2 3 4 6 2" xfId="10475"/>
    <cellStyle name="常规 2 3 5 3 3 3 3" xfId="10476"/>
    <cellStyle name="60% - 强调文字颜色 1 2 6 5" xfId="10477"/>
    <cellStyle name="注释 5 4 4" xfId="10478"/>
    <cellStyle name="强调文字颜色 1 2 2 4 2 2" xfId="10479"/>
    <cellStyle name="强调文字颜色 6 3 4 4" xfId="10480"/>
    <cellStyle name="常规 6 2 3 2 2 2" xfId="10481"/>
    <cellStyle name="检查单元格 2 2 3 3 2" xfId="10482"/>
    <cellStyle name="常规 4 4 2 3 4 6" xfId="10483"/>
    <cellStyle name="60% - 强调文字颜色 2 2 3 3 4" xfId="10484"/>
    <cellStyle name="常规 3 3 2 2 2 3 2 4" xfId="10485"/>
    <cellStyle name="常规 4 4 2 3 4 5 2" xfId="10486"/>
    <cellStyle name="常规 4 4 2 3 4 4 2" xfId="10487"/>
    <cellStyle name="常规 4 3 2 3 2 2 4 2 2" xfId="10488"/>
    <cellStyle name="常规 4 4 2 3 3 8" xfId="10489"/>
    <cellStyle name="常规 5 2 2 2 10 2" xfId="10490"/>
    <cellStyle name="计算 2 5 4 2" xfId="10491"/>
    <cellStyle name="常规 5 4 4 3 5" xfId="10492"/>
    <cellStyle name="好 4 7 2" xfId="10493"/>
    <cellStyle name="常规 3 2 2 2 3 2 3 5" xfId="10494"/>
    <cellStyle name="常规 3 3 4 3 2 6" xfId="10495"/>
    <cellStyle name="强调文字颜色 4 7 4 3" xfId="10496"/>
    <cellStyle name="常规 4 4 2 3 3 7 2" xfId="10497"/>
    <cellStyle name="常规 9 5 2 3 4" xfId="10498"/>
    <cellStyle name="常规 2 3 5 3 2 4 3" xfId="10499"/>
    <cellStyle name="常规 9 2 2 5" xfId="10500"/>
    <cellStyle name="常规 4 4 2 3 3 4 2" xfId="10501"/>
    <cellStyle name="强调文字颜色 2 2 6 5" xfId="10502"/>
    <cellStyle name="常规 4 4 2 3 3 3 3 2" xfId="10503"/>
    <cellStyle name="常规 5 3 6 4" xfId="10504"/>
    <cellStyle name="常规 4 4 2 3 3 3 3" xfId="10505"/>
    <cellStyle name="强调文字颜色 2 2 5 5" xfId="10506"/>
    <cellStyle name="常规 4 4 2 3 3 3 2 2" xfId="10507"/>
    <cellStyle name="常规 4 4 2 3 3 2 3 2" xfId="10508"/>
    <cellStyle name="常规 5 2 6 4" xfId="10509"/>
    <cellStyle name="60% - 强调文字颜色 4 6 3" xfId="10510"/>
    <cellStyle name="常规 2 6 3 11" xfId="10511"/>
    <cellStyle name="常规 2 2 7 2 3 2 3" xfId="10512"/>
    <cellStyle name="常规 9 5 2 3" xfId="10513"/>
    <cellStyle name="常规 4 4 2 3 3 2 3" xfId="10514"/>
    <cellStyle name="常规 4 4 2 3 3 2 2 2" xfId="10515"/>
    <cellStyle name="常规 5 2 5 4" xfId="10516"/>
    <cellStyle name="标题 2 2 5 3" xfId="10517"/>
    <cellStyle name="常规 2 3 3 2 2 3 3 3 2" xfId="10518"/>
    <cellStyle name="常规 4 4 2 3 3 2 2" xfId="10519"/>
    <cellStyle name="常规 4 4 2 3 2 7 2" xfId="10520"/>
    <cellStyle name="常规 4 4 2 3 2 4 5" xfId="10521"/>
    <cellStyle name="强调文字颜色 2 3 4 3 2" xfId="10522"/>
    <cellStyle name="常规 4 2 4 2 7 3" xfId="10523"/>
    <cellStyle name="输入 3 5 3" xfId="10524"/>
    <cellStyle name="常规 4 2 3 3 4 6 2" xfId="10525"/>
    <cellStyle name="链接单元格 2" xfId="10526"/>
    <cellStyle name="常规 4 3 2 3 3 2 3 2 2" xfId="10527"/>
    <cellStyle name="注释 5 5 3" xfId="10528"/>
    <cellStyle name="常规 4 4 2 3 2 4 4 2" xfId="10529"/>
    <cellStyle name="强调文字颜色 6 7 2 2 3" xfId="10530"/>
    <cellStyle name="常规 4 2 4 2 7 2 2" xfId="10531"/>
    <cellStyle name="输入 3 5 2 2" xfId="10532"/>
    <cellStyle name="常规 4 4 2 3 2 4 3 2" xfId="10533"/>
    <cellStyle name="注释 5 4 3" xfId="10534"/>
    <cellStyle name="常规 4 4 2 3 2 3 6 2" xfId="10535"/>
    <cellStyle name="常规 4 4 2 3 2 2" xfId="10536"/>
    <cellStyle name="常规 3 2 2 2 3 4 2 3" xfId="10537"/>
    <cellStyle name="常规 4 4 2 3 2" xfId="10538"/>
    <cellStyle name="链接单元格 2 11" xfId="10539"/>
    <cellStyle name="常规 4 4 2 3 10 2" xfId="10540"/>
    <cellStyle name="链接单元格 2 4 5 2" xfId="10541"/>
    <cellStyle name="常规 5 4 5 2 2 2" xfId="10542"/>
    <cellStyle name="解释性文本 2 3 7" xfId="10543"/>
    <cellStyle name="常规 4 4 2 3" xfId="10544"/>
    <cellStyle name="常规 4 4 2 2 6 5" xfId="10545"/>
    <cellStyle name="常规 4 4 2 2 6 4" xfId="10546"/>
    <cellStyle name="常规 4 4 2 2 6 3" xfId="10547"/>
    <cellStyle name="常规 4 4 2 2 6 2" xfId="10548"/>
    <cellStyle name="常规 4 4 2 2 5 6" xfId="10549"/>
    <cellStyle name="好_青村统计表 2 9 2" xfId="10550"/>
    <cellStyle name="常规 4 4 2 2 5 5 2" xfId="10551"/>
    <cellStyle name="好_青村统计表 2 8 2" xfId="10552"/>
    <cellStyle name="常规 4 4 2 2 5 4 2" xfId="10553"/>
    <cellStyle name="强调文字颜色 2 2 10 2" xfId="10554"/>
    <cellStyle name="常规 4 2 8 5 2 2" xfId="10555"/>
    <cellStyle name="输出 2 4 5" xfId="10556"/>
    <cellStyle name="强调文字颜色 1 2 4 5 3" xfId="10557"/>
    <cellStyle name="注释 4 2 3 3" xfId="10558"/>
    <cellStyle name="好_青村统计表 2 7 2" xfId="10559"/>
    <cellStyle name="常规 4 4 2 2 5 3 2" xfId="10560"/>
    <cellStyle name="好_青村统计表 2 7" xfId="10561"/>
    <cellStyle name="常规 4 4 2 2 5 3" xfId="10562"/>
    <cellStyle name="常规 6 4 3 2 2 2" xfId="10563"/>
    <cellStyle name="常规 3 2 4 2 4 3 2 3" xfId="10564"/>
    <cellStyle name="常规 4 2 9 3 3" xfId="10565"/>
    <cellStyle name="常规 3 2 3 2 5 3" xfId="10566"/>
    <cellStyle name="输出 2 2 2 4" xfId="10567"/>
    <cellStyle name="注释 2 2 5 3 2" xfId="10568"/>
    <cellStyle name="计算 6 5 2" xfId="10569"/>
    <cellStyle name="好_青村统计表 2 6 2" xfId="10570"/>
    <cellStyle name="常规 4 4 2 2 5 2 2" xfId="10571"/>
    <cellStyle name="输出 7 2 2" xfId="10572"/>
    <cellStyle name="适中 5 2 3" xfId="10573"/>
    <cellStyle name="好_青村统计表 2 6" xfId="10574"/>
    <cellStyle name="常规 4 4 2 2 5 2" xfId="10575"/>
    <cellStyle name="常规 4 3 9 2 3 2 2" xfId="10576"/>
    <cellStyle name="常规 4 4 2 2 4 6" xfId="10577"/>
    <cellStyle name="常规 4 4 2 2 4 5 2" xfId="10578"/>
    <cellStyle name="常规 4 4 2 2 4 3 2" xfId="10579"/>
    <cellStyle name="汇总 2 4 2 3 3" xfId="10580"/>
    <cellStyle name="输出 6 3 2" xfId="10581"/>
    <cellStyle name="适中 4 3 3" xfId="10582"/>
    <cellStyle name="常规 4 4 2 2 4 2 2" xfId="10583"/>
    <cellStyle name="输出 6 2 2" xfId="10584"/>
    <cellStyle name="适中 4 2 3" xfId="10585"/>
    <cellStyle name="常规 4 4 2 2 3 7 2" xfId="10586"/>
    <cellStyle name="常规 9 4 2 3 4" xfId="10587"/>
    <cellStyle name="常规 6 2 3 5" xfId="10588"/>
    <cellStyle name="常规 2 2 4 2 5 2" xfId="10589"/>
    <cellStyle name="常规 3 2 5 2 3 2 3" xfId="10590"/>
    <cellStyle name="输出 5 7 2" xfId="10591"/>
    <cellStyle name="好_四团统计表 7 2 2" xfId="10592"/>
    <cellStyle name="常规 4 5 3 8" xfId="10593"/>
    <cellStyle name="常规 4 4 2 2 3 6 2" xfId="10594"/>
    <cellStyle name="常规 9 4 2 2 4" xfId="10595"/>
    <cellStyle name="常规 4 4 2 2 3 5 4 2" xfId="10596"/>
    <cellStyle name="常规 4 4 2 2 3 5 4" xfId="10597"/>
    <cellStyle name="常规 4 2 3 3 8 2" xfId="10598"/>
    <cellStyle name="常规 4 4 2 2 3 5 3 2" xfId="10599"/>
    <cellStyle name="常规 4 4 3 2 2 2 3" xfId="10600"/>
    <cellStyle name="常规 4 4 2 2 3 3 5 2" xfId="10601"/>
    <cellStyle name="强调文字颜色 2 2 5 2 2 2" xfId="10602"/>
    <cellStyle name="常规 4 4 2 2 3 3 4 2" xfId="10603"/>
    <cellStyle name="常规 4 4 2 2 3 3 4" xfId="10604"/>
    <cellStyle name="常规 5 3 4 2 3 3 2" xfId="10605"/>
    <cellStyle name="常规 4 2 3 3 6 2" xfId="10606"/>
    <cellStyle name="常规 4 4 2 2 2 7 2" xfId="10607"/>
    <cellStyle name="常规 4 4 2 2 2 6 2" xfId="10608"/>
    <cellStyle name="输出 4 6 2" xfId="10609"/>
    <cellStyle name="适中 2 6 3" xfId="10610"/>
    <cellStyle name="常规 4 4 2 2 2 5 5" xfId="10611"/>
    <cellStyle name="计算 5 4" xfId="10612"/>
    <cellStyle name="计算 5 3 2" xfId="10613"/>
    <cellStyle name="常规 4 4 2 2 2 5 4 2" xfId="10614"/>
    <cellStyle name="强调文字颜色 5 7 3 2 3" xfId="10615"/>
    <cellStyle name="常规 4 4 2 2 2 5 4" xfId="10616"/>
    <cellStyle name="计算 5 3" xfId="10617"/>
    <cellStyle name="常规 4 2 3 2 8 2" xfId="10618"/>
    <cellStyle name="常规 4 4 2 2 2 5 3 2" xfId="10619"/>
    <cellStyle name="计算 5 2 2" xfId="10620"/>
    <cellStyle name="常规 4 4 2 2 2 5 2 2" xfId="10621"/>
    <cellStyle name="计算 4 4" xfId="10622"/>
    <cellStyle name="常规 4 4 2 2 2 4 5" xfId="10623"/>
    <cellStyle name="常规 2 4 2 9 4" xfId="10624"/>
    <cellStyle name="计算 4 3 2" xfId="10625"/>
    <cellStyle name="常规 4 4 2 2 2 4 4 2" xfId="10626"/>
    <cellStyle name="常规 2 4 2 9 3 2" xfId="10627"/>
    <cellStyle name="常规 2 4 2 9 3" xfId="10628"/>
    <cellStyle name="常规 6 12 3 2" xfId="10629"/>
    <cellStyle name="常规 4 4 2 2 2 4 4" xfId="10630"/>
    <cellStyle name="计算 4 3" xfId="10631"/>
    <cellStyle name="常规 4 2 3 2 7 2" xfId="10632"/>
    <cellStyle name="常规 4 4 2 2 2 4 3 2" xfId="10633"/>
    <cellStyle name="计算 4 2 2" xfId="10634"/>
    <cellStyle name="常规 4 4 4 3 4 3" xfId="10635"/>
    <cellStyle name="常规 4 2 2 3 2 7 2" xfId="10636"/>
    <cellStyle name="强调文字颜色 5 2 5 2 2 2" xfId="10637"/>
    <cellStyle name="计算 3 4 2" xfId="10638"/>
    <cellStyle name="常规 4 4 2 2 2 3 5 2" xfId="10639"/>
    <cellStyle name="强调文字颜色 2 2 4 2 2 2" xfId="10640"/>
    <cellStyle name="常规 4 2 3 3 3 8" xfId="10641"/>
    <cellStyle name="计算 3 4" xfId="10642"/>
    <cellStyle name="常规 4 4 2 2 2 3 5" xfId="10643"/>
    <cellStyle name="常规 2 4 2 8 4" xfId="10644"/>
    <cellStyle name="常规 4 2 3 3 3 7 2" xfId="10645"/>
    <cellStyle name="计算 3 3 2" xfId="10646"/>
    <cellStyle name="常规 4 4 2 2 2 3 4 2" xfId="10647"/>
    <cellStyle name="常规 2 4 2 8 3 2" xfId="10648"/>
    <cellStyle name="常规 4 4 2 2 2 3 3" xfId="10649"/>
    <cellStyle name="计算 3 2" xfId="10650"/>
    <cellStyle name="常规 3 6 2 3 5 2" xfId="10651"/>
    <cellStyle name="汇总 3 7" xfId="10652"/>
    <cellStyle name="注释 4 2 2" xfId="10653"/>
    <cellStyle name="强调文字颜色 1 2 4 4" xfId="10654"/>
    <cellStyle name="常规 4 4 2 2 2 3" xfId="10655"/>
    <cellStyle name="输出 4 3" xfId="10656"/>
    <cellStyle name="常规 5 2 2 4 2 6" xfId="10657"/>
    <cellStyle name="常规 4 4 2 2 2 2 5 2" xfId="10658"/>
    <cellStyle name="计算 2 4 2" xfId="10659"/>
    <cellStyle name="常规 12 2 4 2" xfId="10660"/>
    <cellStyle name="常规 4 2 3 2 12" xfId="10661"/>
    <cellStyle name="常规 4 4 2 2 2 2 5" xfId="10662"/>
    <cellStyle name="计算 2 4" xfId="10663"/>
    <cellStyle name="强调文字颜色 6 3 5 2 3" xfId="10664"/>
    <cellStyle name="常规 4 3 3 3 2 8" xfId="10665"/>
    <cellStyle name="常规 4 4 3 5 2" xfId="10666"/>
    <cellStyle name="常规 7 2 5 5" xfId="10667"/>
    <cellStyle name="好 2 2 2 4 2" xfId="10668"/>
    <cellStyle name="计算 2 3 3" xfId="10669"/>
    <cellStyle name="常规 4 4 2 2 2 2 4 3" xfId="10670"/>
    <cellStyle name="警告文本 3 2 3 2" xfId="10671"/>
    <cellStyle name="常规 4 3 2 5 4 2 2" xfId="10672"/>
    <cellStyle name="常规 4 4 2 2 2 2 4 2" xfId="10673"/>
    <cellStyle name="计算 2 3 2" xfId="10674"/>
    <cellStyle name="输出 4 2 4 2" xfId="10675"/>
    <cellStyle name="计算 2 8 3 2" xfId="10676"/>
    <cellStyle name="适中 2 2 5 2" xfId="10677"/>
    <cellStyle name="常规 5 2 4 3 7 3" xfId="10678"/>
    <cellStyle name="常规 3 4 6 9" xfId="10679"/>
    <cellStyle name="计算 2 2 5" xfId="10680"/>
    <cellStyle name="常规 4 4 2 2 2 2 3 5" xfId="10681"/>
    <cellStyle name="常规 4 3 8 2" xfId="10682"/>
    <cellStyle name="常规 4 2 11 2 3" xfId="10683"/>
    <cellStyle name="计算 2 2 4" xfId="10684"/>
    <cellStyle name="常规 4 4 2 2 2 2 3 4" xfId="10685"/>
    <cellStyle name="常规 4 7 7 2 2" xfId="10686"/>
    <cellStyle name="输出 2 6 4" xfId="10687"/>
    <cellStyle name="常规 5 4 3 5 3 2" xfId="10688"/>
    <cellStyle name="警告文本 3 2 2 2" xfId="10689"/>
    <cellStyle name="常规 4 4 2 2 2 2 3 3" xfId="10690"/>
    <cellStyle name="计算 2 2 3" xfId="10691"/>
    <cellStyle name="适中 2 2 4 3" xfId="10692"/>
    <cellStyle name="输出 4 2 3 3" xfId="10693"/>
    <cellStyle name="常规 4 4 2 2 2 2 3" xfId="10694"/>
    <cellStyle name="计算 2 2" xfId="10695"/>
    <cellStyle name="常规 3 2 2 2 3 3 2 3 3" xfId="10696"/>
    <cellStyle name="输出 4 2 3" xfId="10697"/>
    <cellStyle name="计算 2 8 2" xfId="10698"/>
    <cellStyle name="适中 2 2 4" xfId="10699"/>
    <cellStyle name="差_Xl0000153 6" xfId="10700"/>
    <cellStyle name="常规 4 3 2 2 2 2 2 4 2 2" xfId="10701"/>
    <cellStyle name="常规 4 6 2 10 2" xfId="10702"/>
    <cellStyle name="常规 4 4 2 2 2 2 2 4" xfId="10703"/>
    <cellStyle name="常规 4 3 2 2 3 2 2 3 2" xfId="10704"/>
    <cellStyle name="常规 7 2" xfId="10705"/>
    <cellStyle name="常规 4 4 2 2 2 2 2 3" xfId="10706"/>
    <cellStyle name="常规 3 7 4 7 3" xfId="10707"/>
    <cellStyle name="常规 7 3 4 2 2 2" xfId="10708"/>
    <cellStyle name="汇总 2 6 3" xfId="10709"/>
    <cellStyle name="常规 4 4 2 2 2 2 2" xfId="10710"/>
    <cellStyle name="输出 4 2 2" xfId="10711"/>
    <cellStyle name="适中 2 2 3" xfId="10712"/>
    <cellStyle name="常规 4 4 2 2 2 2" xfId="10713"/>
    <cellStyle name="输出 4 2" xfId="10714"/>
    <cellStyle name="常规 4 4 2 2 2" xfId="10715"/>
    <cellStyle name="输出 4" xfId="10716"/>
    <cellStyle name="好_各街道镇下发统计表（2018庄行）2 3 3" xfId="10717"/>
    <cellStyle name="常规 4 4 2 2 11" xfId="10718"/>
    <cellStyle name="常规 4 4 2" xfId="10719"/>
    <cellStyle name="常规 6 2 4 2 7 2" xfId="10720"/>
    <cellStyle name="常规 4 4 15" xfId="10721"/>
    <cellStyle name="常规 3 5 8 2" xfId="10722"/>
    <cellStyle name="常规 4 4 10 3 2" xfId="10723"/>
    <cellStyle name="常规 4 6 5 5 2 2" xfId="10724"/>
    <cellStyle name="输入 4 3" xfId="10725"/>
    <cellStyle name="常规 4 2 4 3 5" xfId="10726"/>
    <cellStyle name="常规 9 2 2 3 5" xfId="10727"/>
    <cellStyle name="常规 4 3 9 6 4" xfId="10728"/>
    <cellStyle name="常规 7 4 2 3 5" xfId="10729"/>
    <cellStyle name="常规 7 4 2 3 3 2" xfId="10730"/>
    <cellStyle name="常规 4 3 9 6 2 2" xfId="10731"/>
    <cellStyle name="常规 7 4 2 2 5" xfId="10732"/>
    <cellStyle name="常规 4 3 9 5 4" xfId="10733"/>
    <cellStyle name="常规 2 7 7 2 3" xfId="10734"/>
    <cellStyle name="常规 7 4 2 2 4 2" xfId="10735"/>
    <cellStyle name="常规 4 3 9 5 3 2" xfId="10736"/>
    <cellStyle name="常规 7 4 2 2 3 2" xfId="10737"/>
    <cellStyle name="常规 4 3 9 5 2 2" xfId="10738"/>
    <cellStyle name="常规 3 2 5 2 3 3 3 3" xfId="10739"/>
    <cellStyle name="常规 4 3 2 3 2 2 4 3 2" xfId="10740"/>
    <cellStyle name="常规 8 3 3 3 2 3" xfId="10741"/>
    <cellStyle name="常规 4 3 9 3 2 3 2" xfId="10742"/>
    <cellStyle name="常规 2 6 2 3 3 2" xfId="10743"/>
    <cellStyle name="常规 3 2 4 2 5 2 3 2" xfId="10744"/>
    <cellStyle name="常规 4 3 8 4 2" xfId="10745"/>
    <cellStyle name="常规 4 3 9 2 6" xfId="10746"/>
    <cellStyle name="强调文字颜色 1 2 6 2 2 2" xfId="10747"/>
    <cellStyle name="常规 4 3 9 2 5" xfId="10748"/>
    <cellStyle name="常规 3 2 4 2 4 5" xfId="10749"/>
    <cellStyle name="常规 4 3 9 2 4 2" xfId="10750"/>
    <cellStyle name="常规 2 3 2 2 4 4 4" xfId="10751"/>
    <cellStyle name="常规 4 3 9 2 4" xfId="10752"/>
    <cellStyle name="注释 2 3 5 2 3" xfId="10753"/>
    <cellStyle name="常规 5 6 2 4 2 2" xfId="10754"/>
    <cellStyle name="常规 4 5 3 3 2" xfId="10755"/>
    <cellStyle name="常规 4 3 9" xfId="10756"/>
    <cellStyle name="常规 4 3 8 2 6" xfId="10757"/>
    <cellStyle name="常规 4 3 8 2 5 2" xfId="10758"/>
    <cellStyle name="常规 4 3 4 4 4" xfId="10759"/>
    <cellStyle name="常规 4 3 8 2 5" xfId="10760"/>
    <cellStyle name="常规 4 3 8 2 4 2" xfId="10761"/>
    <cellStyle name="常规 4 3 8 2 3 3 2" xfId="10762"/>
    <cellStyle name="常规 4 3 2 5 6 6" xfId="10763"/>
    <cellStyle name="常规 4 3 4 2 5 2" xfId="10764"/>
    <cellStyle name="解释性文本 4 6 2" xfId="10765"/>
    <cellStyle name="常规 4 3 8 2 3 2" xfId="10766"/>
    <cellStyle name="常规 4 3 8 2 3" xfId="10767"/>
    <cellStyle name="注释 2 3 4 2 2" xfId="10768"/>
    <cellStyle name="常规 4 3 8 2 2" xfId="10769"/>
    <cellStyle name="常规 4 3 8 10" xfId="10770"/>
    <cellStyle name="常规 4 3 8" xfId="10771"/>
    <cellStyle name="常规 4 2 3 2 6 4 2" xfId="10772"/>
    <cellStyle name="常规 4 2 3 4 5 3" xfId="10773"/>
    <cellStyle name="常规 4 3 7 2 6" xfId="10774"/>
    <cellStyle name="常规 4 3 7 2 5" xfId="10775"/>
    <cellStyle name="常规 4 4 5 2 3 5 2" xfId="10776"/>
    <cellStyle name="常规 3 3 2 6 3" xfId="10777"/>
    <cellStyle name="注释 7 6 3" xfId="10778"/>
    <cellStyle name="常规 8 6 5" xfId="10779"/>
    <cellStyle name="常规 2 3 2 4 3 7 2" xfId="10780"/>
    <cellStyle name="40% - 强调文字颜色 3 7 5 2 2" xfId="10781"/>
    <cellStyle name="常规 4 4 3 3 2 4 4" xfId="10782"/>
    <cellStyle name="常规 4 3 7 2 4 2" xfId="10783"/>
    <cellStyle name="常规 2 2 5" xfId="10784"/>
    <cellStyle name="60% - 强调文字颜色 1 6 8" xfId="10785"/>
    <cellStyle name="常规 7 2 2 2 4 5" xfId="10786"/>
    <cellStyle name="强调文字颜色 2 2 6 4 2 3" xfId="10787"/>
    <cellStyle name="强调文字颜色 1 2 2 5" xfId="10788"/>
    <cellStyle name="常规 4 3 4 2 6 2" xfId="10789"/>
    <cellStyle name="解释性文本 4 7 2" xfId="10790"/>
    <cellStyle name="常规 4 3 7 2 3 2" xfId="10791"/>
    <cellStyle name="常规 4 4 3 3 2 3 4" xfId="10792"/>
    <cellStyle name="常规 4 3 7 2 3" xfId="10793"/>
    <cellStyle name="注释 2 3 3 2 2" xfId="10794"/>
    <cellStyle name="常规 3 4 2 14" xfId="10795"/>
    <cellStyle name="常规 3 3 3 5 4 4" xfId="10796"/>
    <cellStyle name="常规 3 2 2 2 2 4 5 3" xfId="10797"/>
    <cellStyle name="常规 9 6" xfId="10798"/>
    <cellStyle name="常规 4 3 7 2 2 2" xfId="10799"/>
    <cellStyle name="常规 4 4 3 3 2 2 4" xfId="10800"/>
    <cellStyle name="常规 4 3 7 2 2" xfId="10801"/>
    <cellStyle name="常规 3 4 2 13" xfId="10802"/>
    <cellStyle name="常规 3 3 3 5 4 3" xfId="10803"/>
    <cellStyle name="常规 3 2 2 2 2 4 5 2" xfId="10804"/>
    <cellStyle name="常规 4 6 2 4 7" xfId="10805"/>
    <cellStyle name="常规 4 3 6 6" xfId="10806"/>
    <cellStyle name="好_金海社区统计报表 2 6 3 2" xfId="10807"/>
    <cellStyle name="常规 4 3 6 5 2" xfId="10808"/>
    <cellStyle name="强调文字颜色 3 2 11" xfId="10809"/>
    <cellStyle name="常规 4 3 6 5" xfId="10810"/>
    <cellStyle name="常规 5 5 2 3 3 3 2" xfId="10811"/>
    <cellStyle name="好 6 6 4" xfId="10812"/>
    <cellStyle name="常规 4 3 6 4 2" xfId="10813"/>
    <cellStyle name="常规 4 3 6 4" xfId="10814"/>
    <cellStyle name="常规 4 4 2 3 2 3 3 2" xfId="10815"/>
    <cellStyle name="注释 4 4 3" xfId="10816"/>
    <cellStyle name="强调文字颜色 1 2 6 5" xfId="10817"/>
    <cellStyle name="强调文字颜色 5 5 5" xfId="10818"/>
    <cellStyle name="常规 4 3 6 3 2" xfId="10819"/>
    <cellStyle name="常规 4 3 3 2 6 2" xfId="10820"/>
    <cellStyle name="常规 4 4 3 2 2 3 4" xfId="10821"/>
    <cellStyle name="常规 4 3 6 2 3 2" xfId="10822"/>
    <cellStyle name="常规 4 3 6 2 2 2" xfId="10823"/>
    <cellStyle name="常规 4 4 3 2 2 2 4" xfId="10824"/>
    <cellStyle name="常规 4 5 2 4 5 3" xfId="10825"/>
    <cellStyle name="常规 4 3 6 2 2" xfId="10826"/>
    <cellStyle name="常规 4 3 5 9 2" xfId="10827"/>
    <cellStyle name="常规 4 3 5 8 4" xfId="10828"/>
    <cellStyle name="常规 2 7 3 5 3" xfId="10829"/>
    <cellStyle name="常规 4 3 2 6 4 5" xfId="10830"/>
    <cellStyle name="注释 5 4 2 3" xfId="10831"/>
    <cellStyle name="常规 5 7 3 2 2 2" xfId="10832"/>
    <cellStyle name="输入 2 3 4 3 2" xfId="10833"/>
    <cellStyle name="常规 8 2 2 2 4 2 2" xfId="10834"/>
    <cellStyle name="常规 4 3 5 8 3 2" xfId="10835"/>
    <cellStyle name="常规 4 3 5 8" xfId="10836"/>
    <cellStyle name="好_金海社区统计报表 2 6 2 4" xfId="10837"/>
    <cellStyle name="好_2018版收费统计报表（四团） 2 2 3" xfId="10838"/>
    <cellStyle name="常规 4 3 5 7 3 2" xfId="10839"/>
    <cellStyle name="常规 6 2" xfId="10840"/>
    <cellStyle name="常规 4 3 2 2 3 2 2 2 2" xfId="10841"/>
    <cellStyle name="常规 4 3 5 6 3 2" xfId="10842"/>
    <cellStyle name="常规 4 3 5 6 3" xfId="10843"/>
    <cellStyle name="常规 4 3 5 5 9" xfId="10844"/>
    <cellStyle name="常规 4 3 5 5 8 2" xfId="10845"/>
    <cellStyle name="常规 4 3 5 5 8" xfId="10846"/>
    <cellStyle name="强调文字颜色 5 2 3 7 2" xfId="10847"/>
    <cellStyle name="常规 2 7 3 2 7" xfId="10848"/>
    <cellStyle name="常规 4 3 5 5 7" xfId="10849"/>
    <cellStyle name="常规 4 3 5 5 6" xfId="10850"/>
    <cellStyle name="常规 4 3 5 5 5" xfId="10851"/>
    <cellStyle name="常规 4 3 5 5 4" xfId="10852"/>
    <cellStyle name="注释 2 6 3 3" xfId="10853"/>
    <cellStyle name="常规 4 3 5 5 3 3 2" xfId="10854"/>
    <cellStyle name="常规 4 2 2 7 3 4" xfId="10855"/>
    <cellStyle name="注释 2 6 2 3" xfId="10856"/>
    <cellStyle name="常规 4 3 5 5 3 2 2" xfId="10857"/>
    <cellStyle name="常规 4 3 5 5 3 2" xfId="10858"/>
    <cellStyle name="常规 6 2 2 4 5" xfId="10859"/>
    <cellStyle name="好 2 2" xfId="10860"/>
    <cellStyle name="常规 8 3 8 2" xfId="10861"/>
    <cellStyle name="常规 4 3 5 5 2 3" xfId="10862"/>
    <cellStyle name="注释 2 5 2 3" xfId="10863"/>
    <cellStyle name="常规 4 3 5 5 2 2 2" xfId="10864"/>
    <cellStyle name="常规 4 3 5 4 9" xfId="10865"/>
    <cellStyle name="强调文字颜色 5 2 3 6 3" xfId="10866"/>
    <cellStyle name="常规 4 3 5 4 8" xfId="10867"/>
    <cellStyle name="强调文字颜色 5 2 3 6 2" xfId="10868"/>
    <cellStyle name="常规 4 3 5 4 7 2" xfId="10869"/>
    <cellStyle name="常规 4 3 5 4 7" xfId="10870"/>
    <cellStyle name="常规 4 3 5 4 6 2" xfId="10871"/>
    <cellStyle name="常规 4 3 5 4 6" xfId="10872"/>
    <cellStyle name="常规 4 3 5 4 5 2" xfId="10873"/>
    <cellStyle name="常规 4 3 5 4 5" xfId="10874"/>
    <cellStyle name="常规 2 5 4 5 2 2" xfId="10875"/>
    <cellStyle name="常规 4 3 5 4 4 2" xfId="10876"/>
    <cellStyle name="常规 4 3 5 4 4" xfId="10877"/>
    <cellStyle name="常规 8 2 9 3" xfId="10878"/>
    <cellStyle name="常规 4 3 5 4 3 4" xfId="10879"/>
    <cellStyle name="好_四团统计表 8 4" xfId="10880"/>
    <cellStyle name="常规 3 5 3 5 2" xfId="10881"/>
    <cellStyle name="常规 3 6 3 2 5" xfId="10882"/>
    <cellStyle name="常规 2 2 4 5 4 4" xfId="10883"/>
    <cellStyle name="常规 6 5 2 7" xfId="10884"/>
    <cellStyle name="常规 4 5 2 3 2 3 7" xfId="10885"/>
    <cellStyle name="常规 2 3 4 5 4 3 3" xfId="10886"/>
    <cellStyle name="常规 4 3 2 3 2 2 2 2 2 2" xfId="10887"/>
    <cellStyle name="常规 4 3 5 4 3 2 2" xfId="10888"/>
    <cellStyle name="常规 2 4 2 2 4 6" xfId="10889"/>
    <cellStyle name="常规 2 4 5 3 3 2 2" xfId="10890"/>
    <cellStyle name="常规 3 3 18 3" xfId="10891"/>
    <cellStyle name="常规 4 2 2 4 6 2" xfId="10892"/>
    <cellStyle name="常规 4 3 5 4 3 2" xfId="10893"/>
    <cellStyle name="常规 4 3 5 4 3" xfId="10894"/>
    <cellStyle name="常规 4 3 5 4 2 2 2" xfId="10895"/>
    <cellStyle name="常规 4 3 5 4 2 2" xfId="10896"/>
    <cellStyle name="常规 4 3 5 4 2" xfId="10897"/>
    <cellStyle name="常规 4 3 5 4" xfId="10898"/>
    <cellStyle name="常规 4 4 2 3 2 3 2 2" xfId="10899"/>
    <cellStyle name="强调文字颜色 1 2 5 5" xfId="10900"/>
    <cellStyle name="注释 4 3 3" xfId="10901"/>
    <cellStyle name="检查单元格 5" xfId="10902"/>
    <cellStyle name="常规 4 3 5 3 9 2" xfId="10903"/>
    <cellStyle name="常规 4 3 5 3 9" xfId="10904"/>
    <cellStyle name="强调文字颜色 5 2 3 5 3" xfId="10905"/>
    <cellStyle name="强调文字颜色 5 2 3 5 2 2" xfId="10906"/>
    <cellStyle name="常规 4 3 5 3 8 2" xfId="10907"/>
    <cellStyle name="强调文字颜色 2 3 3 5" xfId="10908"/>
    <cellStyle name="常规 4 3 5 3 8" xfId="10909"/>
    <cellStyle name="强调文字颜色 5 2 3 5 2" xfId="10910"/>
    <cellStyle name="常规 4 3 5 3 7 2" xfId="10911"/>
    <cellStyle name="常规 4 3 5 3 6 2" xfId="10912"/>
    <cellStyle name="好_2018版收费统计报表（四团） 6 3" xfId="10913"/>
    <cellStyle name="常规 4 3 5 3 6" xfId="10914"/>
    <cellStyle name="好_2018版收费统计报表（四团） 5 5" xfId="10915"/>
    <cellStyle name="常规 4 3 5 3 5 4" xfId="10916"/>
    <cellStyle name="常规 4 6 2 2 3 5 2" xfId="10917"/>
    <cellStyle name="常规 5 2 2 3 2 3 2" xfId="10918"/>
    <cellStyle name="常规 4 3 5 3 5 3 2" xfId="10919"/>
    <cellStyle name="常规 4 3 9 2 2 3 2" xfId="10920"/>
    <cellStyle name="好_2018版收费统计报表（四团） 5 4" xfId="10921"/>
    <cellStyle name="常规 4 3 5 3 5 3" xfId="10922"/>
    <cellStyle name="好_2018版收费统计报表（四团） 5 3" xfId="10923"/>
    <cellStyle name="常规 4 3 5 3 5 2" xfId="10924"/>
    <cellStyle name="常规 4 3 5 3 4 4" xfId="10925"/>
    <cellStyle name="好_2018版收费统计报表（四团） 4 5" xfId="10926"/>
    <cellStyle name="常规 5 2 2 3 2 2 2" xfId="10927"/>
    <cellStyle name="常规 4 6 2 2 3 4 2" xfId="10928"/>
    <cellStyle name="常规 4 3 5 3 4 3 2" xfId="10929"/>
    <cellStyle name="常规 4 3 5 3 4 2 2" xfId="10930"/>
    <cellStyle name="常规 5 4 4 2 3 3" xfId="10931"/>
    <cellStyle name="常规 4 3 5 3 4 2" xfId="10932"/>
    <cellStyle name="好_2018版收费统计报表（四团） 4 3" xfId="10933"/>
    <cellStyle name="好_2018版收费统计报表（四团） 3 4" xfId="10934"/>
    <cellStyle name="常规 4 3 5 3 3 3" xfId="10935"/>
    <cellStyle name="常规 4 4 5 3 3 3" xfId="10936"/>
    <cellStyle name="常规 2 2 2 4 6" xfId="10937"/>
    <cellStyle name="常规 4 2 2 4 2 6 2" xfId="10938"/>
    <cellStyle name="常规 4 3 5 3 3 2 2" xfId="10939"/>
    <cellStyle name="常规 4 3 5 3 3 2" xfId="10940"/>
    <cellStyle name="好_2018版收费统计报表（四团） 3 3" xfId="10941"/>
    <cellStyle name="常规 4 3 5 3 3" xfId="10942"/>
    <cellStyle name="常规 4 3 5 3 2 6" xfId="10943"/>
    <cellStyle name="常规 6 5 2 2 2 2" xfId="10944"/>
    <cellStyle name="常规 3 2 4 3 3 3 2 3" xfId="10945"/>
    <cellStyle name="常规 4 3 2 3 3 4 3" xfId="10946"/>
    <cellStyle name="好_青村统计表 2 6 5" xfId="10947"/>
    <cellStyle name="好 3 4 3" xfId="10948"/>
    <cellStyle name="常规 4 3 5 3 2 3 3 2" xfId="10949"/>
    <cellStyle name="常规 4 3 5 3 2 2 2 2" xfId="10950"/>
    <cellStyle name="常规 4 3 4 5 11" xfId="10951"/>
    <cellStyle name="常规 4 3 5 3 2 2" xfId="10952"/>
    <cellStyle name="好_2018版收费统计报表（四团） 2 3" xfId="10953"/>
    <cellStyle name="常规 4 3 5 3 2" xfId="10954"/>
    <cellStyle name="常规 4 3 5 3" xfId="10955"/>
    <cellStyle name="常规 4 3 2 5 2 2 3 5" xfId="10956"/>
    <cellStyle name="常规 2 3 4 2 6 4" xfId="10957"/>
    <cellStyle name="常规 2 2 4 10 2 2" xfId="10958"/>
    <cellStyle name="常规 4 3 2 2 2 3 5 5" xfId="10959"/>
    <cellStyle name="常规 4 3 5 2 6 3 2" xfId="10960"/>
    <cellStyle name="强调文字颜色 3 3 2" xfId="10961"/>
    <cellStyle name="常规 4 3 5 2 6 2" xfId="10962"/>
    <cellStyle name="常规 4 3 5 2 5 3 2" xfId="10963"/>
    <cellStyle name="强调文字颜色 2 3 2" xfId="10964"/>
    <cellStyle name="常规 4 3 5 2 4 7" xfId="10965"/>
    <cellStyle name="强调文字颜色 1 7" xfId="10966"/>
    <cellStyle name="常规 8 4 4 2" xfId="10967"/>
    <cellStyle name="常规 5 4 6 6 3" xfId="10968"/>
    <cellStyle name="常规 4 4 5 2 7 2" xfId="10969"/>
    <cellStyle name="常规 4 3 5 2 4 6" xfId="10970"/>
    <cellStyle name="常规 4 6 13" xfId="10971"/>
    <cellStyle name="常规 4 3 5 2 4 5" xfId="10972"/>
    <cellStyle name="常规 4 6 12" xfId="10973"/>
    <cellStyle name="常规 4 3 5 2 4 3" xfId="10974"/>
    <cellStyle name="输入 2 6 3 2" xfId="10975"/>
    <cellStyle name="注释 2 3 4" xfId="10976"/>
    <cellStyle name="链接单元格 7 3 2 2" xfId="10977"/>
    <cellStyle name="常规 4 6 10" xfId="10978"/>
    <cellStyle name="强调文字颜色 1 3" xfId="10979"/>
    <cellStyle name="常规 4 3 5 2 4 2" xfId="10980"/>
    <cellStyle name="强调文字颜色 1 2" xfId="10981"/>
    <cellStyle name="常规 4 3 5 2 3 7 2" xfId="10982"/>
    <cellStyle name="常规 8 4 3 2 2" xfId="10983"/>
    <cellStyle name="常规 4 3 5 2 3 7" xfId="10984"/>
    <cellStyle name="强调文字颜色 6 5 4 3 2" xfId="10985"/>
    <cellStyle name="常规 8 4 3 2" xfId="10986"/>
    <cellStyle name="常规 2 3 3 3 6 2 2" xfId="10987"/>
    <cellStyle name="20% - 强调文字颜色 3 2 2 3 2 2" xfId="10988"/>
    <cellStyle name="差_海湾镇统计表 4 4" xfId="10989"/>
    <cellStyle name="60% - 强调文字颜色 4 5 4 2 2" xfId="10990"/>
    <cellStyle name="常规 5 8 3 5" xfId="10991"/>
    <cellStyle name="常规 4 3 2 5 2 3 3 2" xfId="10992"/>
    <cellStyle name="适中 2 5 2 2 3" xfId="10993"/>
    <cellStyle name="常规 4 4 5 2 6 2" xfId="10994"/>
    <cellStyle name="常规 4 3 5 2 3 6 2" xfId="10995"/>
    <cellStyle name="常规 4 3 5 2 3 6" xfId="10996"/>
    <cellStyle name="常规 2 2 3 3 10 2" xfId="10997"/>
    <cellStyle name="常规 4 3 2 12 2" xfId="10998"/>
    <cellStyle name="常规 4 3 5 3 4" xfId="10999"/>
    <cellStyle name="常规 3 2 5 2 3 4 3" xfId="11000"/>
    <cellStyle name="常规 2 2 4 2 7 2" xfId="11001"/>
    <cellStyle name="常规 6 2 5 5" xfId="11002"/>
    <cellStyle name="常规 4 3 5 2 2 3 2" xfId="11003"/>
    <cellStyle name="常规 4 3 3 2 3 2 2 6" xfId="11004"/>
    <cellStyle name="常规 3 3 3 8 2 2" xfId="11005"/>
    <cellStyle name="常规 2 2 2 9 6" xfId="11006"/>
    <cellStyle name="常规 4 6 5 2 6" xfId="11007"/>
    <cellStyle name="常规 4 3 5 2 3 2" xfId="11008"/>
    <cellStyle name="常规 4 3 5 2 3" xfId="11009"/>
    <cellStyle name="常规 4 3 2 9 6" xfId="11010"/>
    <cellStyle name="常规 2 5 4 2 7 3" xfId="11011"/>
    <cellStyle name="常规 6 2 3 2 4 2 2" xfId="11012"/>
    <cellStyle name="强调文字颜色 6 5 4 2 2" xfId="11013"/>
    <cellStyle name="常规 4 3 5 2 2 7" xfId="11014"/>
    <cellStyle name="常规 8 4 2 2" xfId="11015"/>
    <cellStyle name="常规 2 9 11 2" xfId="11016"/>
    <cellStyle name="60% - 强调文字颜色 6 2 5 4 2" xfId="11017"/>
    <cellStyle name="常规 5 4 2 2 10 3" xfId="11018"/>
    <cellStyle name="常规 4 3 5 2 2 6 2" xfId="11019"/>
    <cellStyle name="常规 4 3 5 2 2 6" xfId="11020"/>
    <cellStyle name="常规 4 3 5 2 2 4 5" xfId="11021"/>
    <cellStyle name="强调文字颜色 3 4 4 3" xfId="11022"/>
    <cellStyle name="常规 9 2 2 2 6 2" xfId="11023"/>
    <cellStyle name="常规 4 3 5 2 2 4 4" xfId="11024"/>
    <cellStyle name="强调文字颜色 3 4 4 2" xfId="11025"/>
    <cellStyle name="常规 4 3 5 2 2 4 2" xfId="11026"/>
    <cellStyle name="常规 4 3 5 2 2 3 5" xfId="11027"/>
    <cellStyle name="注释 4 2" xfId="11028"/>
    <cellStyle name="常规 3 6 2 3 5" xfId="11029"/>
    <cellStyle name="输出 7 7 4" xfId="11030"/>
    <cellStyle name="常规 2 2 4 4 5 4" xfId="11031"/>
    <cellStyle name="输入 2 2 3 3" xfId="11032"/>
    <cellStyle name="常规 4 3 2 3 3 5 2 2" xfId="11033"/>
    <cellStyle name="常规 4 3 5 2 2 2 5" xfId="11034"/>
    <cellStyle name="常规 9 2 2 2 4 2" xfId="11035"/>
    <cellStyle name="常规 4 3 5 2 2 2" xfId="11036"/>
    <cellStyle name="常规 4 3 5 2 2" xfId="11037"/>
    <cellStyle name="常规 2 3 4 2 6 3 2" xfId="11038"/>
    <cellStyle name="常规 4 3 2 2 2 3 5 4 2" xfId="11039"/>
    <cellStyle name="常规 4 3 5 2 11" xfId="11040"/>
    <cellStyle name="常规 2 9 4 5" xfId="11041"/>
    <cellStyle name="40% - 强调文字颜色 1 4 6" xfId="11042"/>
    <cellStyle name="好_各街道镇下发统计表（2018庄行）2 2 3" xfId="11043"/>
    <cellStyle name="常规 4 3 5 13" xfId="11044"/>
    <cellStyle name="常规 7 6 6 2" xfId="11045"/>
    <cellStyle name="常规 4 3 5 12" xfId="11046"/>
    <cellStyle name="好_各街道镇下发统计表（2018庄行）2 2 2" xfId="11047"/>
    <cellStyle name="常规 4 3 5 11" xfId="11048"/>
    <cellStyle name="常规 4 6 3 2 2 4" xfId="11049"/>
    <cellStyle name="汇总 3 3 3 2" xfId="11050"/>
    <cellStyle name="常规 6 2 2 3 2" xfId="11051"/>
    <cellStyle name="40% - 强调文字颜色 5 5 2 3" xfId="11052"/>
    <cellStyle name="常规 4 2 7 10" xfId="11053"/>
    <cellStyle name="常规 4 3 4 9 3 2" xfId="11054"/>
    <cellStyle name="常规 5 2 5 8 2" xfId="11055"/>
    <cellStyle name="常规 4 3 4 9 3" xfId="11056"/>
    <cellStyle name="常规 4 3 4 9 2 2" xfId="11057"/>
    <cellStyle name="常规 4 3 3 5 10" xfId="11058"/>
    <cellStyle name="输入 2 2 5" xfId="11059"/>
    <cellStyle name="常规 4 3 4 9" xfId="11060"/>
    <cellStyle name="常规 4 3 4 8 4" xfId="11061"/>
    <cellStyle name="常规 4 3 4 8 3 2" xfId="11062"/>
    <cellStyle name="计算 7 2" xfId="11063"/>
    <cellStyle name="汇总 2 6 4 4" xfId="11064"/>
    <cellStyle name="常规 4 3 4 8" xfId="11065"/>
    <cellStyle name="好_四团统计表 5 3 2" xfId="11066"/>
    <cellStyle name="常规 4 3 4 7 6" xfId="11067"/>
    <cellStyle name="常规 4 3 4 7 5 2" xfId="11068"/>
    <cellStyle name="常规 4 3 4 7 4 2" xfId="11069"/>
    <cellStyle name="常规 4 3 4 7 4" xfId="11070"/>
    <cellStyle name="常规 4 3 4 7 3 3 2" xfId="11071"/>
    <cellStyle name="计算 2 9" xfId="11072"/>
    <cellStyle name="强调文字颜色 5 6 4 2 3" xfId="11073"/>
    <cellStyle name="常规 4 3 4 7 3 2" xfId="11074"/>
    <cellStyle name="汇总 2 5 4 4" xfId="11075"/>
    <cellStyle name="常规 3 4 4 5 2" xfId="11076"/>
    <cellStyle name="常规 4 3 4 7" xfId="11077"/>
    <cellStyle name="常规 7 3 4 2 4" xfId="11078"/>
    <cellStyle name="强调文字颜色 2 2 2 3 4 2" xfId="11079"/>
    <cellStyle name="常规 2 7 2 3 2 3" xfId="11080"/>
    <cellStyle name="常规 4 3 2 5 2 4 3" xfId="11081"/>
    <cellStyle name="常规 4 3 4 6 3 3" xfId="11082"/>
    <cellStyle name="常规 7 4 9 2" xfId="11083"/>
    <cellStyle name="常规 2 3 6 4 2 2" xfId="11084"/>
    <cellStyle name="常规 4 2 3 2 4 2 4" xfId="11085"/>
    <cellStyle name="常规 2 5 2 6 5 3" xfId="11086"/>
    <cellStyle name="常规 4 3 4 6 3 2" xfId="11087"/>
    <cellStyle name="汇总 2 4 4 4" xfId="11088"/>
    <cellStyle name="常规 4 3 4 6 3" xfId="11089"/>
    <cellStyle name="常规 4 3 4 6 2 2" xfId="11090"/>
    <cellStyle name="常规 4 3 4 6 2" xfId="11091"/>
    <cellStyle name="常规 4 3 4 6" xfId="11092"/>
    <cellStyle name="好_四团统计表 6 2" xfId="11093"/>
    <cellStyle name="常规 4 3 4 5 9" xfId="11094"/>
    <cellStyle name="常规 4 3 2 2 3 5 2 2" xfId="11095"/>
    <cellStyle name="常规 4 3 4 5 8 2" xfId="11096"/>
    <cellStyle name="常规 4 3 4 5 8" xfId="11097"/>
    <cellStyle name="强调文字颜色 5 2 2 7 2" xfId="11098"/>
    <cellStyle name="常规 2 7 2 2 7" xfId="11099"/>
    <cellStyle name="常规 5 3 7 8" xfId="11100"/>
    <cellStyle name="强调文字颜色 4 2 2 2 4" xfId="11101"/>
    <cellStyle name="常规 4 3 4 5 7 2" xfId="11102"/>
    <cellStyle name="常规 4 3 4 5 7" xfId="11103"/>
    <cellStyle name="常规 4 3 4 5 6" xfId="11104"/>
    <cellStyle name="常规 2 5 4 4 3 3" xfId="11105"/>
    <cellStyle name="好_海湾镇统计表 4 3 2" xfId="11106"/>
    <cellStyle name="常规 2 7 2 2 5" xfId="11107"/>
    <cellStyle name="常规 5 3 7 6" xfId="11108"/>
    <cellStyle name="常规 5 4 6 6" xfId="11109"/>
    <cellStyle name="好_海湾镇统计表 5 2 2" xfId="11110"/>
    <cellStyle name="常规 4 3 4 5 5 2 2" xfId="11111"/>
    <cellStyle name="常规 4 3 4 5 5 2" xfId="11112"/>
    <cellStyle name="常规 2 7 2 2 4 2" xfId="11113"/>
    <cellStyle name="常规 5 3 7 5 2" xfId="11114"/>
    <cellStyle name="常规 4 3 4 5 5" xfId="11115"/>
    <cellStyle name="常规 4 3 4 5 4 3 2" xfId="11116"/>
    <cellStyle name="汇总 2 3 5 4" xfId="11117"/>
    <cellStyle name="常规 2 7 2 2 3 2" xfId="11118"/>
    <cellStyle name="常规 5 3 7 4 2" xfId="11119"/>
    <cellStyle name="常规 4 3 4 5 4 2" xfId="11120"/>
    <cellStyle name="常规 4 3 4 5 4" xfId="11121"/>
    <cellStyle name="常规 4 3 4 5 3 3 2" xfId="11122"/>
    <cellStyle name="常规 2 3 3 2 5 6" xfId="11123"/>
    <cellStyle name="常规 2 2 2 7 9" xfId="11124"/>
    <cellStyle name="常规 4 3 4 5 3 2" xfId="11125"/>
    <cellStyle name="汇总 2 3 4 4" xfId="11126"/>
    <cellStyle name="常规 5 3 7 3 2" xfId="11127"/>
    <cellStyle name="常规 2 7 2 2 2 2" xfId="11128"/>
    <cellStyle name="强调文字颜色 3 2 2 7" xfId="11129"/>
    <cellStyle name="常规 4 3 4 5 3" xfId="11130"/>
    <cellStyle name="常规 4 3 4 4 3 3 4" xfId="11131"/>
    <cellStyle name="常规 5 5 2 9 2" xfId="11132"/>
    <cellStyle name="常规 4 3 4 5 2 3 2 2" xfId="11133"/>
    <cellStyle name="好_各街道镇下发统计表17年(1) 2 3" xfId="11134"/>
    <cellStyle name="汇总 5 4" xfId="11135"/>
    <cellStyle name="常规 6 2 2 2 5 3" xfId="11136"/>
    <cellStyle name="强调文字颜色 5 7 5 3 2" xfId="11137"/>
    <cellStyle name="常规 4 4 2 4 10" xfId="11138"/>
    <cellStyle name="常规 4 3 4 5 2 3 2" xfId="11139"/>
    <cellStyle name="常规 4 3 4 5 2 2 2 2" xfId="11140"/>
    <cellStyle name="常规 4 3 4 5 2 2" xfId="11141"/>
    <cellStyle name="常规 4 3 4 4 3 3 3 2" xfId="11142"/>
    <cellStyle name="常规 4 3 4 4 3 3 3" xfId="11143"/>
    <cellStyle name="常规 8 4 2 4 2 3" xfId="11144"/>
    <cellStyle name="强调文字颜色 6 7 10" xfId="11145"/>
    <cellStyle name="常规 4 3 4 5 2" xfId="11146"/>
    <cellStyle name="常规 4 3 5 2 3 2 2 2" xfId="11147"/>
    <cellStyle name="常规 4 5 5 8" xfId="11148"/>
    <cellStyle name="常规 4 3 4 5 10 2" xfId="11149"/>
    <cellStyle name="常规 4 3 4 5 10" xfId="11150"/>
    <cellStyle name="常规 6 2 2 4 2 3 3 2" xfId="11151"/>
    <cellStyle name="常规 4 3 4 5" xfId="11152"/>
    <cellStyle name="常规 4 3 4 4 9" xfId="11153"/>
    <cellStyle name="好_四团统计表 5 2" xfId="11154"/>
    <cellStyle name="强调文字颜色 5 2 2 6 3" xfId="11155"/>
    <cellStyle name="常规 4 3 4 4 8" xfId="11156"/>
    <cellStyle name="强调文字颜色 5 2 2 6 2" xfId="11157"/>
    <cellStyle name="常规 4 3 4 4 7 2" xfId="11158"/>
    <cellStyle name="强调文字颜色 1 4 2 5" xfId="11159"/>
    <cellStyle name="常规 4 3 4 4 7" xfId="11160"/>
    <cellStyle name="常规 4 3 4 4 6 2 2" xfId="11161"/>
    <cellStyle name="常规 4 3 4 4 6 2" xfId="11162"/>
    <cellStyle name="常规 4 3 4 4 6" xfId="11163"/>
    <cellStyle name="常规 2 5 4 4 2 3" xfId="11164"/>
    <cellStyle name="常规 2 3 3 4 12" xfId="11165"/>
    <cellStyle name="常规 4 3 4 4 5 4" xfId="11166"/>
    <cellStyle name="常规 3 3 2 2 3 2" xfId="11167"/>
    <cellStyle name="注释 7 2 3 2" xfId="11168"/>
    <cellStyle name="常规 4 3 4 4 5 2" xfId="11169"/>
    <cellStyle name="常规 2 3 3 4 11 2" xfId="11170"/>
    <cellStyle name="常规 4 3 4 4 3 4 2" xfId="11171"/>
    <cellStyle name="常规 4 3 4 4 3 3 2 2" xfId="11172"/>
    <cellStyle name="常规 2 3 2 2 5 6 2" xfId="11173"/>
    <cellStyle name="常规 4 3 4 4 3 2 4" xfId="11174"/>
    <cellStyle name="常规 2 3 2 2 4 8" xfId="11175"/>
    <cellStyle name="常规 5 2 2 4 8 2" xfId="11176"/>
    <cellStyle name="常规 5 5 2 8 2" xfId="11177"/>
    <cellStyle name="常规 4 3 4 4 3" xfId="11178"/>
    <cellStyle name="常规 4 3 4 4 2 2" xfId="11179"/>
    <cellStyle name="汇总 2 2 3 4" xfId="11180"/>
    <cellStyle name="常规 4 3 2 5 10" xfId="11181"/>
    <cellStyle name="常规 4 3 4 4 3 2 3 2" xfId="11182"/>
    <cellStyle name="强调文字颜色 2 2 4 5 2 3" xfId="11183"/>
    <cellStyle name="强调文字颜色 6 2 2 3" xfId="11184"/>
    <cellStyle name="常规 2 3 2 2 4 7 2" xfId="11185"/>
    <cellStyle name="常规 4 3 4 4 3 2" xfId="11186"/>
    <cellStyle name="强调文字颜色 5 3 2 3" xfId="11187"/>
    <cellStyle name="常规 4 3 4 4 2 3 3 2" xfId="11188"/>
    <cellStyle name="强调文字颜色 3 7 9 2" xfId="11189"/>
    <cellStyle name="常规 4 3 4 4 2 3 3" xfId="11190"/>
    <cellStyle name="常规 8 4 2 3 2 3" xfId="11191"/>
    <cellStyle name="常规 4 3 4 4 2 3 2 2" xfId="11192"/>
    <cellStyle name="常规 4 3 4 4 2 2 3 2" xfId="11193"/>
    <cellStyle name="强调文字颜色 5 2 2 3" xfId="11194"/>
    <cellStyle name="强调文字颜色 2 2 3 5 2 3" xfId="11195"/>
    <cellStyle name="常规 4 3 3 4 2 2" xfId="11196"/>
    <cellStyle name="常规 4 3 3 2 2 11" xfId="11197"/>
    <cellStyle name="强调文字颜色 3 7 8 2" xfId="11198"/>
    <cellStyle name="常规 4 3 4 4 2 2 3" xfId="11199"/>
    <cellStyle name="常规 4 3 3 4 2" xfId="11200"/>
    <cellStyle name="常规 4 3 4 4 2 2 2 2" xfId="11201"/>
    <cellStyle name="好_各街道镇下发统计表（2018庄行2） 5" xfId="11202"/>
    <cellStyle name="常规 4 5 2 8 2" xfId="11203"/>
    <cellStyle name="强调文字颜色 1 7 5 3" xfId="11204"/>
    <cellStyle name="常规 4 3 2 5 10 2" xfId="11205"/>
    <cellStyle name="常规 4 3 4 4 2 2 2" xfId="11206"/>
    <cellStyle name="常规 3 4 2 4 2 2 4" xfId="11207"/>
    <cellStyle name="常规 4 3 4 4 10 2" xfId="11208"/>
    <cellStyle name="好_四团统计表 4 2 2" xfId="11209"/>
    <cellStyle name="常规 4 3 4 3 9 2" xfId="11210"/>
    <cellStyle name="好_2018版收费统计报表（四团修改） 5 2 4" xfId="11211"/>
    <cellStyle name="常规 4 3 4 3 7 2" xfId="11212"/>
    <cellStyle name="强调文字颜色 1 3 2 5" xfId="11213"/>
    <cellStyle name="常规 4 3 4 3 7" xfId="11214"/>
    <cellStyle name="常规 4 3 4 3 6 4" xfId="11215"/>
    <cellStyle name="常规 4 3 4 3 6 3 2" xfId="11216"/>
    <cellStyle name="常规 4 3 4 3 6 2 2" xfId="11217"/>
    <cellStyle name="常规 4 3 4 3 6 2" xfId="11218"/>
    <cellStyle name="常规 4 3 4 3 6" xfId="11219"/>
    <cellStyle name="常规 3 2 11 5 3" xfId="11220"/>
    <cellStyle name="常规 4 3 4 3 5 2" xfId="11221"/>
    <cellStyle name="常规 4 3 4 3 4 2" xfId="11222"/>
    <cellStyle name="常规 4 3 4 3 3 3 3 2" xfId="11223"/>
    <cellStyle name="常规 4 2 10 2 3" xfId="11224"/>
    <cellStyle name="常规 5 4 4 4" xfId="11225"/>
    <cellStyle name="强调文字颜色 2 2 4 5 3" xfId="11226"/>
    <cellStyle name="常规 9 5 5 2 2" xfId="11227"/>
    <cellStyle name="常规 2 7 3 5 5" xfId="11228"/>
    <cellStyle name="常规 5 2 18" xfId="11229"/>
    <cellStyle name="强调文字颜色 6 2 3" xfId="11230"/>
    <cellStyle name="常规 4 3 4 3 3 3 3" xfId="11231"/>
    <cellStyle name="常规 4 3 4 3 3 3 2 2" xfId="11232"/>
    <cellStyle name="常规 5 2 17 2" xfId="11233"/>
    <cellStyle name="强调文字颜色 6 2 2 2" xfId="11234"/>
    <cellStyle name="常规 4 3 4 3 3 2" xfId="11235"/>
    <cellStyle name="常规 4 3 4 3 2 5 2" xfId="11236"/>
    <cellStyle name="常规 4 7 2 4" xfId="11237"/>
    <cellStyle name="常规 4 3 2 2 3 5 5" xfId="11238"/>
    <cellStyle name="常规 4 2 8 3 2 3 2" xfId="11239"/>
    <cellStyle name="常规 3 2 6 3 5 3" xfId="11240"/>
    <cellStyle name="常规 9 2 2 5 3" xfId="11241"/>
    <cellStyle name="常规 4 3 4 3 2 3 3 2" xfId="11242"/>
    <cellStyle name="常规 4 3 4 3 2 3 2 2" xfId="11243"/>
    <cellStyle name="常规 4 3 4 3 2 2 3 2" xfId="11244"/>
    <cellStyle name="好_2018版收费统计报表--奉浦1月和2月和发票 5" xfId="11245"/>
    <cellStyle name="常规 4 2 3 4 2" xfId="11246"/>
    <cellStyle name="常规 4 3 4 3 2 2 3" xfId="11247"/>
    <cellStyle name="强调文字颜色 2 7 8 2" xfId="11248"/>
    <cellStyle name="常规 4 3 3 2 2 3 3 2 2" xfId="11249"/>
    <cellStyle name="常规 6 5 2 2 4 3 2" xfId="11250"/>
    <cellStyle name="强调文字颜色 4 2 12 2" xfId="11251"/>
    <cellStyle name="常规 4 3 4 3 2 2 2" xfId="11252"/>
    <cellStyle name="常规 3 4 2 3 2 2 4" xfId="11253"/>
    <cellStyle name="常规 5 4 2 8 3 2" xfId="11254"/>
    <cellStyle name="差_青村统计表 2 8 2" xfId="11255"/>
    <cellStyle name="警告文本 2 5 2 2" xfId="11256"/>
    <cellStyle name="常规 9 3 2 2 6" xfId="11257"/>
    <cellStyle name="常规 4 3 4 3 2 2" xfId="11258"/>
    <cellStyle name="常规 4 3 4 3 10 2" xfId="11259"/>
    <cellStyle name="常规 4 3 4 2 7 4" xfId="11260"/>
    <cellStyle name="强调文字颜色 1 2 2 7" xfId="11261"/>
    <cellStyle name="常规 4 3 4 2 7 3 2" xfId="11262"/>
    <cellStyle name="强调文字颜色 1 2 2 6 2" xfId="11263"/>
    <cellStyle name="常规 4 3 4 2 7 2 2" xfId="11264"/>
    <cellStyle name="强调文字颜色 1 2 2 5 2" xfId="11265"/>
    <cellStyle name="检查单元格 2 2 4 3" xfId="11266"/>
    <cellStyle name="常规 4 3 4 2 6 4" xfId="11267"/>
    <cellStyle name="常规 4 3 4 2 6 3 2" xfId="11268"/>
    <cellStyle name="注释 2 4 5 2 2" xfId="11269"/>
    <cellStyle name="适中 2 2 2 4" xfId="11270"/>
    <cellStyle name="常规 4 3 4 2 6 2 2" xfId="11271"/>
    <cellStyle name="常规 7 4 5 3 2" xfId="11272"/>
    <cellStyle name="常规 6 2 3 3 2 3 3 2" xfId="11273"/>
    <cellStyle name="常规 4 3 4 2 5 8 2" xfId="11274"/>
    <cellStyle name="常规 2 2 3 5 4 2" xfId="11275"/>
    <cellStyle name="常规 3 5 3 2 3" xfId="11276"/>
    <cellStyle name="差_Xl0000153 4 2 2" xfId="11277"/>
    <cellStyle name="常规 5 5 2 5" xfId="11278"/>
    <cellStyle name="常规 2 3 3 2 12 2" xfId="11279"/>
    <cellStyle name="常规 6 2 3 3 2 3 3" xfId="11280"/>
    <cellStyle name="常规 4 3 4 2 5 8" xfId="11281"/>
    <cellStyle name="常规 7 4 5 3" xfId="11282"/>
    <cellStyle name="常规 4 3 3 2 2 7 2" xfId="11283"/>
    <cellStyle name="常规 6 4 2 2 2" xfId="11284"/>
    <cellStyle name="常规 2 3 7 10" xfId="11285"/>
    <cellStyle name="常规 4 3 4 2 5 7 2" xfId="11286"/>
    <cellStyle name="常规 6 2 3 3 2 3 2 2" xfId="11287"/>
    <cellStyle name="常规 7 4 5 2 2" xfId="11288"/>
    <cellStyle name="好_各街道镇下发统计表（2018庄行2） 7 2" xfId="11289"/>
    <cellStyle name="常规 4 3 4 2 5 4 2" xfId="11290"/>
    <cellStyle name="常规 4 2 2 2 6 2 3 2" xfId="11291"/>
    <cellStyle name="常规 4 3 4 2 5 3 4" xfId="11292"/>
    <cellStyle name="常规 9 2 3 2 3 3" xfId="11293"/>
    <cellStyle name="常规 5 3 4 9 2" xfId="11294"/>
    <cellStyle name="常规 4 3 4 2 5 3 3 2" xfId="11295"/>
    <cellStyle name="常规 9 2 3 2 3 2 2" xfId="11296"/>
    <cellStyle name="常规 4 4 3 3 2 4 3" xfId="11297"/>
    <cellStyle name="常规 2 5 2 2 10" xfId="11298"/>
    <cellStyle name="常规 4 3 4 2 5 3 3" xfId="11299"/>
    <cellStyle name="常规 9 2 3 2 3 2" xfId="11300"/>
    <cellStyle name="检查单元格 3 6 2" xfId="11301"/>
    <cellStyle name="常规 4 4 3 3 2 3 3" xfId="11302"/>
    <cellStyle name="常规 4 3 4 2 5 3 2 2" xfId="11303"/>
    <cellStyle name="常规 4 3 4 2 5 3 2" xfId="11304"/>
    <cellStyle name="常规 4 3 4 2 5 2 4" xfId="11305"/>
    <cellStyle name="常规 9 2 3 2 2 3" xfId="11306"/>
    <cellStyle name="常规 4 3 4 2 5 2 3" xfId="11307"/>
    <cellStyle name="常规 9 2 3 2 2 2" xfId="11308"/>
    <cellStyle name="检查单元格 3 5 2" xfId="11309"/>
    <cellStyle name="常规 6 2 3 3 2 2 4" xfId="11310"/>
    <cellStyle name="常规 4 3 4 2 4 9" xfId="11311"/>
    <cellStyle name="常规 4 3 2 4 3 5 2" xfId="11312"/>
    <cellStyle name="60% - 强调文字颜色 1 2 4 2 3 2" xfId="11313"/>
    <cellStyle name="常规 4 2 4 2 2 9" xfId="11314"/>
    <cellStyle name="常规 2 3 2 2 6 6 2" xfId="11315"/>
    <cellStyle name="常规 4 3 3 5 5 2" xfId="11316"/>
    <cellStyle name="常规 2 5 4 3 3 2 2" xfId="11317"/>
    <cellStyle name="常规 4 3 4 2 4 8 2" xfId="11318"/>
    <cellStyle name="常规 6 2 3 3 2 2 3 2" xfId="11319"/>
    <cellStyle name="常规 7 4 4 3 2" xfId="11320"/>
    <cellStyle name="常规 4 3 3 2 2 6 2 2" xfId="11321"/>
    <cellStyle name="常规 3 9 5 4" xfId="11322"/>
    <cellStyle name="常规 7 5 2 5 2" xfId="11323"/>
    <cellStyle name="常规 4 3 4 2 4 8" xfId="11324"/>
    <cellStyle name="常规 6 2 3 3 2 2 3" xfId="11325"/>
    <cellStyle name="常规 7 4 4 3" xfId="11326"/>
    <cellStyle name="常规 4 3 3 2 2 6 2" xfId="11327"/>
    <cellStyle name="常规 7 4 4 2 2" xfId="11328"/>
    <cellStyle name="常规 6 2 3 3 2 2 2 2" xfId="11329"/>
    <cellStyle name="常规 4 3 4 2 4 7 2" xfId="11330"/>
    <cellStyle name="常规 7 5 2 4 2" xfId="11331"/>
    <cellStyle name="常规 3 9 4 4" xfId="11332"/>
    <cellStyle name="常规 6 2 3 3 2 2 2" xfId="11333"/>
    <cellStyle name="常规 4 3 4 2 4 7" xfId="11334"/>
    <cellStyle name="常规 7 4 4 2" xfId="11335"/>
    <cellStyle name="常规 5 3 6 6 3" xfId="11336"/>
    <cellStyle name="常规 4 3 4 2 4 6" xfId="11337"/>
    <cellStyle name="常规 3 10 2 2 3 3" xfId="11338"/>
    <cellStyle name="常规 4 3 4 2 4 5 2" xfId="11339"/>
    <cellStyle name="常规 5 3 3 2 6 3" xfId="11340"/>
    <cellStyle name="常规 4 3 4 2 4 4 2" xfId="11341"/>
    <cellStyle name="常规 4 4 3 2 2 4 3" xfId="11342"/>
    <cellStyle name="常规 4 3 4 2 4 3 3 2" xfId="11343"/>
    <cellStyle name="检查单元格 2 6 2 2" xfId="11344"/>
    <cellStyle name="常规 6 2 2 3 2 2 7" xfId="11345"/>
    <cellStyle name="40% - 强调文字颜色 5 3 3 4 2" xfId="11346"/>
    <cellStyle name="强调文字颜色 3 5 5 4" xfId="11347"/>
    <cellStyle name="常规 3 7 10 2" xfId="11348"/>
    <cellStyle name="强调文字颜色 2 2 5 4 2 2" xfId="11349"/>
    <cellStyle name="常规 4 6 2 4 2 4" xfId="11350"/>
    <cellStyle name="常规 3 6 2 3 5 2 2" xfId="11351"/>
    <cellStyle name="常规 2 3 5 8 2 3" xfId="11352"/>
    <cellStyle name="汇总 3 7 2" xfId="11353"/>
    <cellStyle name="强调文字颜色 6 3 2 4" xfId="11354"/>
    <cellStyle name="注释 4 2 2 2" xfId="11355"/>
    <cellStyle name="强调文字颜色 1 2 4 4 2" xfId="11356"/>
    <cellStyle name="常规 4 3 4 2 4 3 3" xfId="11357"/>
    <cellStyle name="检查单元格 2 6 2" xfId="11358"/>
    <cellStyle name="常规 4 3 4 2 4 3 2 2" xfId="11359"/>
    <cellStyle name="常规 4 4 3 2 2 3 3" xfId="11360"/>
    <cellStyle name="常规 4 3 4 2 4 3 2" xfId="11361"/>
    <cellStyle name="常规 4 3 4 2 4 2 3 2" xfId="11362"/>
    <cellStyle name="检查单元格 2 5 2 2" xfId="11363"/>
    <cellStyle name="常规 4 3 4 2 4 2 3" xfId="11364"/>
    <cellStyle name="检查单元格 2 5 2" xfId="11365"/>
    <cellStyle name="常规 4 3 4 2 4 2 2 2" xfId="11366"/>
    <cellStyle name="常规 5 3 3 2 3 3 2" xfId="11367"/>
    <cellStyle name="常规 4 3 4 2 3 8 2" xfId="11368"/>
    <cellStyle name="常规 7 4 3 3 2" xfId="11369"/>
    <cellStyle name="常规 4 3 3 2 2 5 2 2" xfId="11370"/>
    <cellStyle name="强调文字颜色 4 6 8" xfId="11371"/>
    <cellStyle name="常规 4 3 4 2 3 7 2" xfId="11372"/>
    <cellStyle name="常规 3 8 4 4" xfId="11373"/>
    <cellStyle name="常规 4 3 4 2 3 6 2" xfId="11374"/>
    <cellStyle name="常规 3 8 3 4" xfId="11375"/>
    <cellStyle name="警告文本 5 4" xfId="11376"/>
    <cellStyle name="注释 3 2 2" xfId="11377"/>
    <cellStyle name="常规 3 6 2 2 5 2" xfId="11378"/>
    <cellStyle name="常规 4 3 4 2 3 5 4" xfId="11379"/>
    <cellStyle name="常规 3 8 2 6" xfId="11380"/>
    <cellStyle name="警告文本 4 6" xfId="11381"/>
    <cellStyle name="好_2018版收费统计报表（四团） 5" xfId="11382"/>
    <cellStyle name="常规 4 3 4 2 3 4 4" xfId="11383"/>
    <cellStyle name="常规 5 4 2 10" xfId="11384"/>
    <cellStyle name="常规 8 6 3 3 2 3" xfId="11385"/>
    <cellStyle name="常规 4 3 4 2 3 3 2 2" xfId="11386"/>
    <cellStyle name="常规 8 5 3 3" xfId="11387"/>
    <cellStyle name="常规 6 5 2 2 3 4" xfId="11388"/>
    <cellStyle name="常规 4 3 4 2 3 2 5 2" xfId="11389"/>
    <cellStyle name="常规 5 3 2 8 3 2" xfId="11390"/>
    <cellStyle name="常规 8 3 2 2 6" xfId="11391"/>
    <cellStyle name="常规 6 7 3 4" xfId="11392"/>
    <cellStyle name="输出 2 4 7 2" xfId="11393"/>
    <cellStyle name="常规 4 3 4 2 3 2 5" xfId="11394"/>
    <cellStyle name="常规 5 3 2 8 3" xfId="11395"/>
    <cellStyle name="常规 5 3 2 8 2 2" xfId="11396"/>
    <cellStyle name="常规 6 5 2 2 2 4" xfId="11397"/>
    <cellStyle name="常规 4 3 4 2 3 2 4 2" xfId="11398"/>
    <cellStyle name="检查单元格 2" xfId="11399"/>
    <cellStyle name="常规 4 3 4 2 3 2 3 3" xfId="11400"/>
    <cellStyle name="常规 4 3 4 2 3 2 3 2 2" xfId="11401"/>
    <cellStyle name="常规 4 3 4 2 3 2 3 2" xfId="11402"/>
    <cellStyle name="强调文字颜色 2 4 5 4" xfId="11403"/>
    <cellStyle name="40% - 强调文字颜色 5 2 2 4 2" xfId="11404"/>
    <cellStyle name="好_Xl0000150 4 2 2" xfId="11405"/>
    <cellStyle name="好_奉浦统计表 3 5" xfId="11406"/>
    <cellStyle name="常规 4 3 4 2 3 2 3" xfId="11407"/>
    <cellStyle name="常规 4 3 4 2 3 2 2 3 2" xfId="11408"/>
    <cellStyle name="常规 4 3 4 2 3 2 2 3" xfId="11409"/>
    <cellStyle name="常规 4 3 4 2 3 2 2 2" xfId="11410"/>
    <cellStyle name="常规 5 4 4 10 3" xfId="11411"/>
    <cellStyle name="常规 4 3 4 2 2 9 2" xfId="11412"/>
    <cellStyle name="常规 4 2 3 5 7" xfId="11413"/>
    <cellStyle name="常规 4 3 4 2 2 8 2" xfId="11414"/>
    <cellStyle name="常规 7 4 2 3 2" xfId="11415"/>
    <cellStyle name="常规 4 3 3 2 2 4 2 2" xfId="11416"/>
    <cellStyle name="强调文字颜色 6 4 4 2 3" xfId="11417"/>
    <cellStyle name="常规 4 3 4 2 2 8" xfId="11418"/>
    <cellStyle name="常规 4 3 4 2 2 7 2" xfId="11419"/>
    <cellStyle name="常规 7 4 2 2 2" xfId="11420"/>
    <cellStyle name="常规 4 3 4 2 2 6 3 2" xfId="11421"/>
    <cellStyle name="常规 2 3 3 2 3 2 5 3" xfId="11422"/>
    <cellStyle name="常规 4 3 4 2 2 6 2 2" xfId="11423"/>
    <cellStyle name="常规 4 3 4 2 2 6 2" xfId="11424"/>
    <cellStyle name="解释性文本 2 10 2" xfId="11425"/>
    <cellStyle name="常规 4 2 4 5 2 3 4" xfId="11426"/>
    <cellStyle name="40% - 强调文字颜色 2 7 5 2" xfId="11427"/>
    <cellStyle name="常规 4 3 4 2 2 5 3 2" xfId="11428"/>
    <cellStyle name="强调文字颜色 1 7 5 4" xfId="11429"/>
    <cellStyle name="常规 4 5 2 8 3" xfId="11430"/>
    <cellStyle name="好_各街道镇下发统计表（2018庄行2） 6" xfId="11431"/>
    <cellStyle name="常规 2 3 3 6 3 2 2" xfId="11432"/>
    <cellStyle name="输出 4 2 4" xfId="11433"/>
    <cellStyle name="计算 2 8 3" xfId="11434"/>
    <cellStyle name="适中 2 2 5" xfId="11435"/>
    <cellStyle name="常规 5 3 4 2 2 2 2" xfId="11436"/>
    <cellStyle name="40% - 强调文字颜色 1 7 6 3" xfId="11437"/>
    <cellStyle name="常规 4 2 2 2 9" xfId="11438"/>
    <cellStyle name="常规 4 3 7 2" xfId="11439"/>
    <cellStyle name="常规 4 3 4 2 2 4 6" xfId="11440"/>
    <cellStyle name="常规 5 3 2 2 3 3 2" xfId="11441"/>
    <cellStyle name="常规 4 3 4 2 2 4 5 2" xfId="11442"/>
    <cellStyle name="常规 4 3 4 2 2 4 5" xfId="11443"/>
    <cellStyle name="强调文字颜色 1 6 5 4" xfId="11444"/>
    <cellStyle name="常规 4 3 4 2 2 4 3 2" xfId="11445"/>
    <cellStyle name="常规 4 3 4 2 2 3 9" xfId="11446"/>
    <cellStyle name="常规 4 3 2 3 2 2 5 3 2" xfId="11447"/>
    <cellStyle name="常规 8 3 3 4 2 3" xfId="11448"/>
    <cellStyle name="常规 8 2 3 7" xfId="11449"/>
    <cellStyle name="常规 4 3 9 3 3 3 2" xfId="11450"/>
    <cellStyle name="常规 2 6 2 4 3 2" xfId="11451"/>
    <cellStyle name="常规 3 2 4 2 5 3 3 2" xfId="11452"/>
    <cellStyle name="常规 4 3 9 4 2" xfId="11453"/>
    <cellStyle name="常规 4 2 4 7 4 2" xfId="11454"/>
    <cellStyle name="常规 3 5 2 2 4" xfId="11455"/>
    <cellStyle name="常规 2 2 3 4 4 3" xfId="11456"/>
    <cellStyle name="常规 5 4 5 6" xfId="11457"/>
    <cellStyle name="常规 4 3 4 2 2 3 8 2" xfId="11458"/>
    <cellStyle name="常规 4 3 4 2 2 3 8" xfId="11459"/>
    <cellStyle name="汇总 2 5 5 2 2" xfId="11460"/>
    <cellStyle name="好_2018版收费统计报表 奉城(4) 2 2" xfId="11461"/>
    <cellStyle name="常规 4 5 2 2 2 2" xfId="11462"/>
    <cellStyle name="常规 5 3 2 2 3 2 3 2" xfId="11463"/>
    <cellStyle name="常规 2 3 5 3 2 6" xfId="11464"/>
    <cellStyle name="常规 4 3 4 2 2 3 7 2" xfId="11465"/>
    <cellStyle name="常规 2 9 3 3 2 3" xfId="11466"/>
    <cellStyle name="常规 5 8 5 4" xfId="11467"/>
    <cellStyle name="常规 8 2 3 4 6" xfId="11468"/>
    <cellStyle name="常规 4 3 4 2 2 3 5 2" xfId="11469"/>
    <cellStyle name="常规 8 2 3 2 6" xfId="11470"/>
    <cellStyle name="常规 5 8 3 4" xfId="11471"/>
    <cellStyle name="常规 4 3 4 2 2 3 3 3 2" xfId="11472"/>
    <cellStyle name="常规 4 3 4 2 4 2 2" xfId="11473"/>
    <cellStyle name="常规 5 3 3 2 3 3" xfId="11474"/>
    <cellStyle name="常规 4 3 4 2 2 3 3 3" xfId="11475"/>
    <cellStyle name="常规 4 3 4 2 4 2" xfId="11476"/>
    <cellStyle name="常规 4 3 4 2 2 3 3 2" xfId="11477"/>
    <cellStyle name="强调文字颜色 1 5 5 4" xfId="11478"/>
    <cellStyle name="注释 7 3 2" xfId="11479"/>
    <cellStyle name="常规 4 3 4 2 2 3 2 3 2" xfId="11480"/>
    <cellStyle name="常规 4 3 4 2 3 2 2" xfId="11481"/>
    <cellStyle name="常规 3 4 2 2 3 2 4" xfId="11482"/>
    <cellStyle name="常规 3 6 2 2 5 4" xfId="11483"/>
    <cellStyle name="汇总 2 3 2 3" xfId="11484"/>
    <cellStyle name="常规 4 2 2 3 4 2" xfId="11485"/>
    <cellStyle name="常规 4 3 4 2 3 2" xfId="11486"/>
    <cellStyle name="常规 4 3 4 2 2 3 2 3" xfId="11487"/>
    <cellStyle name="常规 4 3 4 5 9 2" xfId="11488"/>
    <cellStyle name="好_四团统计表 6 2 2" xfId="11489"/>
    <cellStyle name="常规 2 3 3 2 2 2 5" xfId="11490"/>
    <cellStyle name="常规 4 4 3 8" xfId="11491"/>
    <cellStyle name="常规 4 3 4 2 2 3 2 2 2" xfId="11492"/>
    <cellStyle name="常规 4 3 4 2 2 3 2 2" xfId="11493"/>
    <cellStyle name="强调文字颜色 1 5 4 4" xfId="11494"/>
    <cellStyle name="注释 7 2 2" xfId="11495"/>
    <cellStyle name="常规 4 3 4 2 2 2 8" xfId="11496"/>
    <cellStyle name="常规 7 5 3 5" xfId="11497"/>
    <cellStyle name="常规 4 3 4 2 2 2 3 3 2" xfId="11498"/>
    <cellStyle name="常规 4 3 4 2 2 2 3 3" xfId="11499"/>
    <cellStyle name="常规 4 3 4 2 2 2 3 2 2" xfId="11500"/>
    <cellStyle name="常规 4 3 4 2 2 2 3 2" xfId="11501"/>
    <cellStyle name="强调文字颜色 1 4 5 4" xfId="11502"/>
    <cellStyle name="注释 6 3 2" xfId="11503"/>
    <cellStyle name="常规 4 3 2 5 6 3" xfId="11504"/>
    <cellStyle name="常规 2 5 4 2 3 3 3" xfId="11505"/>
    <cellStyle name="常规 4 3 4 2 2 2 2 3" xfId="11506"/>
    <cellStyle name="常规 4 3 4 2 2 2 2 2 2" xfId="11507"/>
    <cellStyle name="常规 4 3 3 2 6 6" xfId="11508"/>
    <cellStyle name="常规 4 3 4 2 2 2 2 2" xfId="11509"/>
    <cellStyle name="强调文字颜色 1 4 4 4" xfId="11510"/>
    <cellStyle name="注释 6 2 2" xfId="11511"/>
    <cellStyle name="常规 3 4 2 2 2 2 4" xfId="11512"/>
    <cellStyle name="常规 4 3 4 2 2 2 2" xfId="11513"/>
    <cellStyle name="常规 4 3 4 2 2 2" xfId="11514"/>
    <cellStyle name="常规 4 3 4 2 2 11" xfId="11515"/>
    <cellStyle name="解释性文本 2 3 6" xfId="11516"/>
    <cellStyle name="常规 4 3 2 6 4 3 2" xfId="11517"/>
    <cellStyle name="强调文字颜色 1 2 2 2 4" xfId="11518"/>
    <cellStyle name="常规 4 3 4 2 2 10" xfId="11519"/>
    <cellStyle name="解释性文本 2 3 5" xfId="11520"/>
    <cellStyle name="常规 4 3 4 2 13" xfId="11521"/>
    <cellStyle name="适中 6 3" xfId="11522"/>
    <cellStyle name="常规 2 5 5 2 2" xfId="11523"/>
    <cellStyle name="常规 3 6 7 3" xfId="11524"/>
    <cellStyle name="适中 6 2 2" xfId="11525"/>
    <cellStyle name="常规 4 3 4 2 12 2" xfId="11526"/>
    <cellStyle name="常规 4 4 4 2 2 7" xfId="11527"/>
    <cellStyle name="常规 2 4 4 6 2" xfId="11528"/>
    <cellStyle name="常规 7 4 11 2" xfId="11529"/>
    <cellStyle name="计算 6 2 2 2" xfId="11530"/>
    <cellStyle name="常规 4 3 4 2 12" xfId="11531"/>
    <cellStyle name="适中 6 2" xfId="11532"/>
    <cellStyle name="常规 7 4 11" xfId="11533"/>
    <cellStyle name="常规 2 4 4 6" xfId="11534"/>
    <cellStyle name="常规 4 3 4 2 11 2" xfId="11535"/>
    <cellStyle name="常规 7 4 10 2" xfId="11536"/>
    <cellStyle name="常规 7 10" xfId="11537"/>
    <cellStyle name="常规 2 4 4 5 2" xfId="11538"/>
    <cellStyle name="常规 8 2 3 4 2 3" xfId="11539"/>
    <cellStyle name="常规 4 3 4 2 10 2" xfId="11540"/>
    <cellStyle name="常规 4 3 4 2 10" xfId="11541"/>
    <cellStyle name="常规 2 4 4 4" xfId="11542"/>
    <cellStyle name="汇总 2 12 3" xfId="11543"/>
    <cellStyle name="常规 4 2 5 3 2 4" xfId="11544"/>
    <cellStyle name="常规 3 2 3 6 3 2 2" xfId="11545"/>
    <cellStyle name="常规 4 4 8 2" xfId="11546"/>
    <cellStyle name="常规 4 3 4 15" xfId="11547"/>
    <cellStyle name="常规 4 3 4 14" xfId="11548"/>
    <cellStyle name="常规 4 3 4 13 2" xfId="11549"/>
    <cellStyle name="常规 4 3 4 10" xfId="11550"/>
    <cellStyle name="常规 3 2 2 2 3 2 8 2" xfId="11551"/>
    <cellStyle name="常规 4 3 3 8" xfId="11552"/>
    <cellStyle name="好_四团统计表 5 2 2" xfId="11553"/>
    <cellStyle name="常规 4 3 4 4 9 2" xfId="11554"/>
    <cellStyle name="适中 5 3 2 3" xfId="11555"/>
    <cellStyle name="强调文字颜色 5 6 4" xfId="11556"/>
    <cellStyle name="常规 4 3 3 6 5 2" xfId="11557"/>
    <cellStyle name="常规 4 3 3 6 4 2" xfId="11558"/>
    <cellStyle name="常规 6 4 9 2" xfId="11559"/>
    <cellStyle name="常规 4 3 3 6 3 3" xfId="11560"/>
    <cellStyle name="常规 4 2 4 2 8 2 2" xfId="11561"/>
    <cellStyle name="常规 4 3 3 6 3 2" xfId="11562"/>
    <cellStyle name="常规 4 3 3 6 3" xfId="11563"/>
    <cellStyle name="常规 4 3 3 6 2 2" xfId="11564"/>
    <cellStyle name="常规 4 3 3 6 2" xfId="11565"/>
    <cellStyle name="常规 4 3 3 5 7 2" xfId="11566"/>
    <cellStyle name="汇总 7 2 2 2" xfId="11567"/>
    <cellStyle name="常规 4 6 4 10 2" xfId="11568"/>
    <cellStyle name="常规 4 3 3 5 7" xfId="11569"/>
    <cellStyle name="常规 2 5 4 3 3 4" xfId="11570"/>
    <cellStyle name="常规 4 3 3 5 6 2" xfId="11571"/>
    <cellStyle name="常规 2 5 4 3 3 3 2" xfId="11572"/>
    <cellStyle name="常规 4 3 3 5 5 2 2" xfId="11573"/>
    <cellStyle name="常规 5 4 2 9" xfId="11574"/>
    <cellStyle name="常规 4 3 3 5 4 2" xfId="11575"/>
    <cellStyle name="强调文字颜色 6 2 12 2" xfId="11576"/>
    <cellStyle name="常规 6 3 9 2" xfId="11577"/>
    <cellStyle name="强调文字颜色 6 2 11 3" xfId="11578"/>
    <cellStyle name="常规 4 3 3 5 3 3" xfId="11579"/>
    <cellStyle name="常规 9 4 3 2 2 2 2" xfId="11580"/>
    <cellStyle name="常规 4 3 3 5 3 2 2" xfId="11581"/>
    <cellStyle name="强调文字颜色 6 2 11 2" xfId="11582"/>
    <cellStyle name="常规 4 3 3 5 3 2" xfId="11583"/>
    <cellStyle name="常规 4 3 3 5 3" xfId="11584"/>
    <cellStyle name="强调文字颜色 6 2 11" xfId="11585"/>
    <cellStyle name="常规 4 3 3 5 2 3 3 2" xfId="11586"/>
    <cellStyle name="常规 4 3 3 5 2 2 3 2" xfId="11587"/>
    <cellStyle name="强调文字颜色 2 6 5 2 2" xfId="11588"/>
    <cellStyle name="常规 4 3 3 5 2 2 3" xfId="11589"/>
    <cellStyle name="强调文字颜色 6 2 10 2 3" xfId="11590"/>
    <cellStyle name="强调文字颜色 3 7 6 3 2" xfId="11591"/>
    <cellStyle name="强调文字颜色 2 6 5 2" xfId="11592"/>
    <cellStyle name="常规 4 3 3 5 2 2 2" xfId="11593"/>
    <cellStyle name="强调文字颜色 6 2 10 2 2" xfId="11594"/>
    <cellStyle name="强调文字颜色 6 2 10 2" xfId="11595"/>
    <cellStyle name="常规 4 3 3 5 2 2" xfId="11596"/>
    <cellStyle name="强调文字颜色 6 2 10" xfId="11597"/>
    <cellStyle name="常规 4 3 3 5 2" xfId="11598"/>
    <cellStyle name="常规 4 3 3 5 11" xfId="11599"/>
    <cellStyle name="输入 2 2 6" xfId="11600"/>
    <cellStyle name="常规 4 3 3 4 8 2" xfId="11601"/>
    <cellStyle name="常规 2 3 6 3 2 4" xfId="11602"/>
    <cellStyle name="常规 4 2 3 2 3 2 6" xfId="11603"/>
    <cellStyle name="常规 3 2 8 2 3 2 3" xfId="11604"/>
    <cellStyle name="常规 2 5 4 2 5 2" xfId="11605"/>
    <cellStyle name="常规 4 3 3 4 7" xfId="11606"/>
    <cellStyle name="常规 2 5 4 3 2 4" xfId="11607"/>
    <cellStyle name="常规 4 3 3 4 6 4" xfId="11608"/>
    <cellStyle name="适中 3 3 3" xfId="11609"/>
    <cellStyle name="输出 5 3 2" xfId="11610"/>
    <cellStyle name="常规 4 4 2 2 3 3 2" xfId="11611"/>
    <cellStyle name="常规 4 3 3 4 6 3 2" xfId="11612"/>
    <cellStyle name="适中 3 3 2 2" xfId="11613"/>
    <cellStyle name="好_四团统计表 7 2 3" xfId="11614"/>
    <cellStyle name="差_青村统计表 6 2 2" xfId="11615"/>
    <cellStyle name="常规 2 3 3 2 3 2 6" xfId="11616"/>
    <cellStyle name="强调文字颜色 4 2 6 4 2 2" xfId="11617"/>
    <cellStyle name="强调文字颜色 1 6 3" xfId="11618"/>
    <cellStyle name="常规 9 2 2 2 4 4" xfId="11619"/>
    <cellStyle name="常规 3 2 2 3 3 5" xfId="11620"/>
    <cellStyle name="常规 6 2 5 2 2 2" xfId="11621"/>
    <cellStyle name="常规 4 3 3 4 6 3" xfId="11622"/>
    <cellStyle name="适中 3 3 2" xfId="11623"/>
    <cellStyle name="常规 2 5 4 3 2 3 3" xfId="11624"/>
    <cellStyle name="常规 4 3 3 4 6 2 2" xfId="11625"/>
    <cellStyle name="常规 4 5 2 9" xfId="11626"/>
    <cellStyle name="常规 4 3 3 4 5 3 2" xfId="11627"/>
    <cellStyle name="适中 3 2 2 2" xfId="11628"/>
    <cellStyle name="常规 4 4 3 9" xfId="11629"/>
    <cellStyle name="常规 4 3 3 4 5 2 2" xfId="11630"/>
    <cellStyle name="常规 4 3 3 4 4 3 2" xfId="11631"/>
    <cellStyle name="常规 4 3 3 9" xfId="11632"/>
    <cellStyle name="常规 4 3 3 4 4 2" xfId="11633"/>
    <cellStyle name="常规 4 3 3 4 3 6" xfId="11634"/>
    <cellStyle name="常规 4 3 5 7 3" xfId="11635"/>
    <cellStyle name="常规 4 3 3 4 3 2" xfId="11636"/>
    <cellStyle name="常规 4 3 3 4 2 3 2 2" xfId="11637"/>
    <cellStyle name="常规 4 2 4 2 2 3 2 4" xfId="11638"/>
    <cellStyle name="常规 4 3 3 4 2 2 3" xfId="11639"/>
    <cellStyle name="汇总 2 6 6 2" xfId="11640"/>
    <cellStyle name="强调文字颜色 1 6 5 2" xfId="11641"/>
    <cellStyle name="常规 4 3 3 4 2 2 2 2" xfId="11642"/>
    <cellStyle name="常规 4 3 3 4 2 2 2" xfId="11643"/>
    <cellStyle name="常规 4 3 3 3 7 2" xfId="11644"/>
    <cellStyle name="常规 4 3 3 3 7" xfId="11645"/>
    <cellStyle name="常规 9 5 2 5" xfId="11646"/>
    <cellStyle name="常规 4 3 3 3 6 4" xfId="11647"/>
    <cellStyle name="适中 2 3 3" xfId="11648"/>
    <cellStyle name="输出 4 3 2" xfId="11649"/>
    <cellStyle name="常规 4 4 2 2 2 3 2" xfId="11650"/>
    <cellStyle name="强调文字颜色 3 7 9" xfId="11651"/>
    <cellStyle name="常规 4 3 3 3 6 3 2" xfId="11652"/>
    <cellStyle name="常规 4 2 2 2 9 4" xfId="11653"/>
    <cellStyle name="强调文字颜色 6 2 4 4 3 2" xfId="11654"/>
    <cellStyle name="常规 4 3 2 2 4 8 2" xfId="11655"/>
    <cellStyle name="强调文字颜色 5 2 2 3 4" xfId="11656"/>
    <cellStyle name="常规 4 3 3 3 6 2 2" xfId="11657"/>
    <cellStyle name="常规 3 5 2 9" xfId="11658"/>
    <cellStyle name="好_奉城统计表  7 2 3" xfId="11659"/>
    <cellStyle name="常规 4 3 3 3 6 2" xfId="11660"/>
    <cellStyle name="常规 4 3 3 3 6" xfId="11661"/>
    <cellStyle name="常规 3 2 10 5 3" xfId="11662"/>
    <cellStyle name="常规 6 2 3 2 3 3 2" xfId="11663"/>
    <cellStyle name="常规 4 3 3 3 5 7" xfId="11664"/>
    <cellStyle name="常规 6 5 5 2" xfId="11665"/>
    <cellStyle name="常规 5 2 7 7 3" xfId="11666"/>
    <cellStyle name="常规 5 2 2 2 6 3 2" xfId="11667"/>
    <cellStyle name="适中 2 2 6" xfId="11668"/>
    <cellStyle name="常规 4 3 3 3 5 5 2" xfId="11669"/>
    <cellStyle name="常规 3 4 5 9" xfId="11670"/>
    <cellStyle name="适中 2 2 4 2" xfId="11671"/>
    <cellStyle name="输出 4 2 3 2" xfId="11672"/>
    <cellStyle name="计算 2 8 2 2" xfId="11673"/>
    <cellStyle name="常规 4 3 3 3 5 4 2" xfId="11674"/>
    <cellStyle name="适中 2 2 3 2" xfId="11675"/>
    <cellStyle name="输出 4 2 2 2" xfId="11676"/>
    <cellStyle name="常规 3 4 4 9" xfId="11677"/>
    <cellStyle name="常规 5 3 2 4 10" xfId="11678"/>
    <cellStyle name="常规 4 3 3 3 5 3" xfId="11679"/>
    <cellStyle name="60% - 强调文字颜色 2 2 4 2 4 2" xfId="11680"/>
    <cellStyle name="常规 2 3 2 2 4 2 2 2 2" xfId="11681"/>
    <cellStyle name="计算 4 4 3" xfId="11682"/>
    <cellStyle name="常规 4 3 3 3 5 2 2" xfId="11683"/>
    <cellStyle name="常规 5 2 4 3 3 3" xfId="11684"/>
    <cellStyle name="常规 3 4 2 9" xfId="11685"/>
    <cellStyle name="常规 4 3 3 3 5 2" xfId="11686"/>
    <cellStyle name="常规 3 13 2 2 3" xfId="11687"/>
    <cellStyle name="常规 3 3 4 2 4 3 3 2" xfId="11688"/>
    <cellStyle name="常规 3 3 2 6 2 4" xfId="11689"/>
    <cellStyle name="常规 4 5 3 2 4 2 2" xfId="11690"/>
    <cellStyle name="常规 5 3 2 4 6" xfId="11691"/>
    <cellStyle name="注释 2 2 2 5 2 3" xfId="11692"/>
    <cellStyle name="常规 5 2 4 2 7 3" xfId="11693"/>
    <cellStyle name="常规 4 3 3 3 4 6 2" xfId="11694"/>
    <cellStyle name="常规 9 2 3 2 3" xfId="11695"/>
    <cellStyle name="常规 4 3 3 3 4 5 2" xfId="11696"/>
    <cellStyle name="常规 3 3 5 9" xfId="11697"/>
    <cellStyle name="常规 4 3 3 3 4 4 2" xfId="11698"/>
    <cellStyle name="常规 4 2 4 2 5 3 3 2" xfId="11699"/>
    <cellStyle name="强调文字颜色 1 2 6 4 2 3" xfId="11700"/>
    <cellStyle name="常规 2 11 3 3 3 2" xfId="11701"/>
    <cellStyle name="常规 3 3 4 9" xfId="11702"/>
    <cellStyle name="常规 2 4 8 2 3 2" xfId="11703"/>
    <cellStyle name="常规 4 2 4 4 2 3 4" xfId="11704"/>
    <cellStyle name="40% - 强调文字颜色 1 7 5 2" xfId="11705"/>
    <cellStyle name="常规 4 3 3 2 13" xfId="11706"/>
    <cellStyle name="常规 4 3 3 3 4 2 2" xfId="11707"/>
    <cellStyle name="常规 3 3 2 9" xfId="11708"/>
    <cellStyle name="常规 5 2 4 2 3 3" xfId="11709"/>
    <cellStyle name="常规 4 3 3 3 4 2" xfId="11710"/>
    <cellStyle name="常规 9 2 2 3 3" xfId="11711"/>
    <cellStyle name="常规 4 3 3 3 3 7 2" xfId="11712"/>
    <cellStyle name="常规 4 10 10 3" xfId="11713"/>
    <cellStyle name="常规 6 3 2 3 5 4" xfId="11714"/>
    <cellStyle name="常规 9 2 2 2 3" xfId="11715"/>
    <cellStyle name="常规 4 3 3 3 3 6 2" xfId="11716"/>
    <cellStyle name="常规 4 3 3 3 3 3 3 2" xfId="11717"/>
    <cellStyle name="常规 4 3 3 3 3 3 3" xfId="11718"/>
    <cellStyle name="常规 4 3 3 3 3 3 2 2" xfId="11719"/>
    <cellStyle name="常规 3 2 3 9 2" xfId="11720"/>
    <cellStyle name="常规 4 3 3 3 3 2 3 2" xfId="11721"/>
    <cellStyle name="常规 4 3 3 3 3 2 3" xfId="11722"/>
    <cellStyle name="常规 4 3 3 3 3 2 2 2" xfId="11723"/>
    <cellStyle name="常规 3 2 2 9 2" xfId="11724"/>
    <cellStyle name="常规 4 3 3 3 3 2 2" xfId="11725"/>
    <cellStyle name="常规 3 3 2 2 5 2 3 2" xfId="11726"/>
    <cellStyle name="常规 3 2 2 9" xfId="11727"/>
    <cellStyle name="好_金海社区统计报表 2 9 2" xfId="11728"/>
    <cellStyle name="常规 4 3 3 3 3 2" xfId="11729"/>
    <cellStyle name="好_金海社区统计报表 2 9" xfId="11730"/>
    <cellStyle name="常规 4 3 3 3 2 7 2" xfId="11731"/>
    <cellStyle name="常规 6 5 2 2 2" xfId="11732"/>
    <cellStyle name="常规 4 3 3 3 2 6 2" xfId="11733"/>
    <cellStyle name="常规 4 3 3 3 2 4 5" xfId="11734"/>
    <cellStyle name="好_四团统计表 4" xfId="11735"/>
    <cellStyle name="常规 4 3 3 3 2 4 4 2" xfId="11736"/>
    <cellStyle name="好_四团统计表 3 2" xfId="11737"/>
    <cellStyle name="常规 4 3 4 2 9" xfId="11738"/>
    <cellStyle name="常规 4 3 3 3 2 4 3 2" xfId="11739"/>
    <cellStyle name="好_四团统计表 2 2" xfId="11740"/>
    <cellStyle name="常规 4 3 3 3 2 4 2 2" xfId="11741"/>
    <cellStyle name="常规 4 3 3 3 2 3 6 2" xfId="11742"/>
    <cellStyle name="40% - 强调文字颜色 5 5 5 2" xfId="11743"/>
    <cellStyle name="常规 2 3 4 2 3 7" xfId="11744"/>
    <cellStyle name="常规 4 3 3 3 2 2 3 2" xfId="11745"/>
    <cellStyle name="常规 4 3 3 3 2 2 2 2" xfId="11746"/>
    <cellStyle name="常规 4 3 3 3 11" xfId="11747"/>
    <cellStyle name="常规 6 5 10" xfId="11748"/>
    <cellStyle name="常规 7 2 2 4 3 2" xfId="11749"/>
    <cellStyle name="常规 4 3 3 3 10 2" xfId="11750"/>
    <cellStyle name="常规 4 3 3 2 8 4" xfId="11751"/>
    <cellStyle name="常规 4 3 3 2 8 3 2" xfId="11752"/>
    <cellStyle name="40% - 强调文字颜色 1 2 6 2" xfId="11753"/>
    <cellStyle name="常规 2 9 2 5 2" xfId="11754"/>
    <cellStyle name="常规 4 3 4 5 4 4" xfId="11755"/>
    <cellStyle name="常规 4 3 3 2 8 3" xfId="11756"/>
    <cellStyle name="常规 4 3 3 2 7 4" xfId="11757"/>
    <cellStyle name="常规 4 3 3 2 7" xfId="11758"/>
    <cellStyle name="常规 4 3 3 2 6 4" xfId="11759"/>
    <cellStyle name="汇总 2 6 7" xfId="11760"/>
    <cellStyle name="常规 4 3 3 2 6 3 2" xfId="11761"/>
    <cellStyle name="常规 4 5 3 4" xfId="11762"/>
    <cellStyle name="常规 4 3 3 2 6 3" xfId="11763"/>
    <cellStyle name="常规 4 2 4 2 4 5 2" xfId="11764"/>
    <cellStyle name="常规 5 2 3 4 3 3" xfId="11765"/>
    <cellStyle name="常规 2 5 2 9" xfId="11766"/>
    <cellStyle name="常规 4 3 3 2 6 2 2" xfId="11767"/>
    <cellStyle name="汇总 2 5 7" xfId="11768"/>
    <cellStyle name="常规 2 3 5 3 2 2 3 3" xfId="11769"/>
    <cellStyle name="常规 4 5 2 4" xfId="11770"/>
    <cellStyle name="常规 4 3 3 2 5 9" xfId="11771"/>
    <cellStyle name="常规 6 2 3 2 2 3 4" xfId="11772"/>
    <cellStyle name="常规 6 4 5 4" xfId="11773"/>
    <cellStyle name="常规 6 4 5 3 2" xfId="11774"/>
    <cellStyle name="计算 2 10" xfId="11775"/>
    <cellStyle name="常规 4 3 3 2 5 8 2" xfId="11776"/>
    <cellStyle name="常规 6 2 3 2 2 3 3 2" xfId="11777"/>
    <cellStyle name="常规 4 3 3 2 2 2 5" xfId="11778"/>
    <cellStyle name="常规 2 3 4 2 4 4 2" xfId="11779"/>
    <cellStyle name="常规 4 3 2 2 2 3 3 5 2" xfId="11780"/>
    <cellStyle name="常规 6 2 3 2 2 2 4 3 2" xfId="11781"/>
    <cellStyle name="常规 5 4 11" xfId="11782"/>
    <cellStyle name="常规 5 9 11 2" xfId="11783"/>
    <cellStyle name="常规 6 4 5 3" xfId="11784"/>
    <cellStyle name="常规 4 3 3 2 5 8" xfId="11785"/>
    <cellStyle name="常规 6 2 3 2 2 3 3" xfId="11786"/>
    <cellStyle name="常规 3 3 8 5 2" xfId="11787"/>
    <cellStyle name="常规 2 5 2 3 4 2" xfId="11788"/>
    <cellStyle name="20% - 强调文字颜色 1 2 3 2 3 2" xfId="11789"/>
    <cellStyle name="常规 4 3 3 2 5 7 2" xfId="11790"/>
    <cellStyle name="常规 6 2 3 2 2 3 2 2" xfId="11791"/>
    <cellStyle name="常规 6 4 5 2 2" xfId="11792"/>
    <cellStyle name="常规 3 2 3 12 3" xfId="11793"/>
    <cellStyle name="常规 6 2 3 2 2 3 2" xfId="11794"/>
    <cellStyle name="常规 4 3 3 2 5 7" xfId="11795"/>
    <cellStyle name="常规 4 3 3 2 5 3 4" xfId="11796"/>
    <cellStyle name="常规 4 3 4 9 2" xfId="11797"/>
    <cellStyle name="常规 4 3 3 2 5 3" xfId="11798"/>
    <cellStyle name="强调文字颜色 6 2 4 3 2 2" xfId="11799"/>
    <cellStyle name="常规 4 3 2 2 3 7 2" xfId="11800"/>
    <cellStyle name="常规 6 2 3 2 2 2 3" xfId="11801"/>
    <cellStyle name="常规 4 3 3 2 4 8" xfId="11802"/>
    <cellStyle name="常规 3 3 8 4 2" xfId="11803"/>
    <cellStyle name="常规 2 5 2 3 3 2" xfId="11804"/>
    <cellStyle name="20% - 强调文字颜色 1 2 3 2 2 2" xfId="11805"/>
    <cellStyle name="常规 5 9 10 2" xfId="11806"/>
    <cellStyle name="常规 6 2 3 2 2 2 4 2 2" xfId="11807"/>
    <cellStyle name="常规 3 3 8 3 2 3" xfId="11808"/>
    <cellStyle name="常规 2 13 3 2" xfId="11809"/>
    <cellStyle name="40% - 强调文字颜色 4 6" xfId="11810"/>
    <cellStyle name="常规 2 5 2 3 2 2 3" xfId="11811"/>
    <cellStyle name="注释 2 2 6 4" xfId="11812"/>
    <cellStyle name="常规 4 3 3 2 4 7 2" xfId="11813"/>
    <cellStyle name="常规 6 2 3 2 2 2 2 2" xfId="11814"/>
    <cellStyle name="常规 6 4 4 2 2" xfId="11815"/>
    <cellStyle name="常规 6 2 3 2 2 2 2" xfId="11816"/>
    <cellStyle name="常规 4 3 3 2 4 7" xfId="11817"/>
    <cellStyle name="常规 4 3 3 2 4 4 2" xfId="11818"/>
    <cellStyle name="常规 4 3 3 2 4 3 4" xfId="11819"/>
    <cellStyle name="常规 4 3 3 9 2" xfId="11820"/>
    <cellStyle name="常规 4 3 3 2 4 3 2" xfId="11821"/>
    <cellStyle name="常规 4 2 4 2 4 3 2 2" xfId="11822"/>
    <cellStyle name="常规 2 11 2 3 2 2" xfId="11823"/>
    <cellStyle name="常规 2 3 3 9" xfId="11824"/>
    <cellStyle name="注释 5 2" xfId="11825"/>
    <cellStyle name="常规 4 3 3 2 4 2 3" xfId="11826"/>
    <cellStyle name="常规 3 3 2 2 4 3 3 3" xfId="11827"/>
    <cellStyle name="常规 4 3 3 2 4 2" xfId="11828"/>
    <cellStyle name="常规 4 3 3 2 3 9 2" xfId="11829"/>
    <cellStyle name="常规 6 4 3 4 2" xfId="11830"/>
    <cellStyle name="常规 4 3 3 2 3 3 2" xfId="11831"/>
    <cellStyle name="常规 4 3 3 2 3 2 8" xfId="11832"/>
    <cellStyle name="常规 4 3 2 8 6" xfId="11833"/>
    <cellStyle name="常规 2 5 4 2 6 3" xfId="11834"/>
    <cellStyle name="常规 4 3 2 2 4 4 6 2" xfId="11835"/>
    <cellStyle name="常规 5 5 2 2 3 4" xfId="11836"/>
    <cellStyle name="常规 4 3 3 2 3 2 5 2" xfId="11837"/>
    <cellStyle name="计算 7 10 2" xfId="11838"/>
    <cellStyle name="好_Xl0000169 3 2" xfId="11839"/>
    <cellStyle name="常规 4 3 2 8 3 2" xfId="11840"/>
    <cellStyle name="常规 4 3 3 2 3 2 4 3" xfId="11841"/>
    <cellStyle name="常规 4 3 2 8 2 3" xfId="11842"/>
    <cellStyle name="常规 5 6 8 2" xfId="11843"/>
    <cellStyle name="常规 5 5 2 2 2 4" xfId="11844"/>
    <cellStyle name="常规 4 3 3 2 3 2 4 2" xfId="11845"/>
    <cellStyle name="常规 4 3 2 8 2 2" xfId="11846"/>
    <cellStyle name="常规 4 3 3 2 3 2 3 3 2" xfId="11847"/>
    <cellStyle name="常规 4 3 3 2 3 2 3 3" xfId="11848"/>
    <cellStyle name="常规 3 3 2 2 4 2 3 3 3" xfId="11849"/>
    <cellStyle name="常规 3 7 2 8" xfId="11850"/>
    <cellStyle name="常规 3 6 2 3 2 2" xfId="11851"/>
    <cellStyle name="常规 5 2 4 6 3 2" xfId="11852"/>
    <cellStyle name="常规 6 2 4 2 2" xfId="11853"/>
    <cellStyle name="常规 5 2 2 2 3 2 2 2" xfId="11854"/>
    <cellStyle name="常规 4 3 3 2 3 2 3 2 2" xfId="11855"/>
    <cellStyle name="常规 4 3 3 2 3 2 3" xfId="11856"/>
    <cellStyle name="常规 4 3 3 2 3 2 2 3" xfId="11857"/>
    <cellStyle name="常规 4 3 3 2 3 2 2" xfId="11858"/>
    <cellStyle name="常规 4 3 3 2 3 2" xfId="11859"/>
    <cellStyle name="常规 4 3 3 2 2 9 2" xfId="11860"/>
    <cellStyle name="常规 6 4 2 4 2" xfId="11861"/>
    <cellStyle name="常规 4 3 3 2 2 9" xfId="11862"/>
    <cellStyle name="常规 6 4 2 4" xfId="11863"/>
    <cellStyle name="常规 4 3 3 2 2 8 2" xfId="11864"/>
    <cellStyle name="常规 6 4 2 3 2" xfId="11865"/>
    <cellStyle name="常规 8 4 3 2 2 3" xfId="11866"/>
    <cellStyle name="常规 4 3 2 3 3 2 3 3 2" xfId="11867"/>
    <cellStyle name="好_金海社区统计报表 2 6 4" xfId="11868"/>
    <cellStyle name="常规 4 4 2 5 2" xfId="11869"/>
    <cellStyle name="强调文字颜色 5 7 7 4" xfId="11870"/>
    <cellStyle name="好 4 2 2" xfId="11871"/>
    <cellStyle name="链接单元格 2 4 4 3 2" xfId="11872"/>
    <cellStyle name="常规 4 5 2 3 3 2 4" xfId="11873"/>
    <cellStyle name="常规 5 2 7 3 2 2" xfId="11874"/>
    <cellStyle name="强调文字颜色 6 3 4 2 3" xfId="11875"/>
    <cellStyle name="常规 4 3 3 2 2 8" xfId="11876"/>
    <cellStyle name="常规 5 4 4 3 3 2 2" xfId="11877"/>
    <cellStyle name="常规 4 3 3 2 2 6 3 2" xfId="11878"/>
    <cellStyle name="强调文字颜色 5 7 8" xfId="11879"/>
    <cellStyle name="常规 3 9 6 4" xfId="11880"/>
    <cellStyle name="常规 7 5 2 6 2" xfId="11881"/>
    <cellStyle name="常规 4 3 3 2 2 5 6 2" xfId="11882"/>
    <cellStyle name="注释 2 2 2 2 3" xfId="11883"/>
    <cellStyle name="常规 4 3 3 2 2 5 6" xfId="11884"/>
    <cellStyle name="常规 4 3 3 2 2 5 5" xfId="11885"/>
    <cellStyle name="常规 4 3 3 2 2 5 4 2" xfId="11886"/>
    <cellStyle name="常规 4 3 3 2 2 4 5 2" xfId="11887"/>
    <cellStyle name="常规 4 3 3 2 2 4 4 2" xfId="11888"/>
    <cellStyle name="常规 4 3 3 2 2 3 8" xfId="11889"/>
    <cellStyle name="常规 6 2 3 2 3 2 2" xfId="11890"/>
    <cellStyle name="常规 4 3 3 3 4 7" xfId="11891"/>
    <cellStyle name="常规 6 5 4 2" xfId="11892"/>
    <cellStyle name="常规 5 2 7 6 3" xfId="11893"/>
    <cellStyle name="常规 5 2 2 2 6 2 2" xfId="11894"/>
    <cellStyle name="常规 4 3 3 2 2 3 7 2" xfId="11895"/>
    <cellStyle name="常规 4 4 3 2 2 4 3 2" xfId="11896"/>
    <cellStyle name="常规 5 5 12" xfId="11897"/>
    <cellStyle name="常规 4 3 3 2 2 3 4 2" xfId="11898"/>
    <cellStyle name="常规 4 3 3 2 2 3 2" xfId="11899"/>
    <cellStyle name="计算 2 13" xfId="11900"/>
    <cellStyle name="常规 4 6 2 2 4 6 2" xfId="11901"/>
    <cellStyle name="常规 4 3 3 2 2 2 8" xfId="11902"/>
    <cellStyle name="常规 7 2 6 2" xfId="11903"/>
    <cellStyle name="常规 3 3 11" xfId="11904"/>
    <cellStyle name="常规 5 2 2 3 3 4 2" xfId="11905"/>
    <cellStyle name="常规 3 3 3 3 3 3 2 2" xfId="11906"/>
    <cellStyle name="强调文字颜色 2 7 4 2 2" xfId="11907"/>
    <cellStyle name="常规 4 3 3 2 2 2 7 2" xfId="11908"/>
    <cellStyle name="计算 2 12 2" xfId="11909"/>
    <cellStyle name="常规 4 2 3 3 4" xfId="11910"/>
    <cellStyle name="常规 4 3 3 2 2 2 4 5" xfId="11911"/>
    <cellStyle name="常规 4 3 3 2 2 2 4 2 2" xfId="11912"/>
    <cellStyle name="常规 7 6 5 3 3" xfId="11913"/>
    <cellStyle name="常规 4 3 3 2 2 2 3 7" xfId="11914"/>
    <cellStyle name="强调文字颜色 6 2 13" xfId="11915"/>
    <cellStyle name="常规 4 3 3 5 5" xfId="11916"/>
    <cellStyle name="常规 4 3 3 2 2 2 3 5" xfId="11917"/>
    <cellStyle name="常规 4 3 3 2 2 2 3 3" xfId="11918"/>
    <cellStyle name="强调文字颜色 1 7 9" xfId="11919"/>
    <cellStyle name="常规 4 3 3 3 4 3 2" xfId="11920"/>
    <cellStyle name="常规 4 3 3 2 2 2 3 2 2" xfId="11921"/>
    <cellStyle name="强调文字颜色 1 7 8 2" xfId="11922"/>
    <cellStyle name="常规 4 3 4 2 2 2 3" xfId="11923"/>
    <cellStyle name="常规 4 3 3 2 2 2 3 2" xfId="11924"/>
    <cellStyle name="强调文字颜色 1 7 8" xfId="11925"/>
    <cellStyle name="常规 4 3 3 2 2 2 2 5" xfId="11926"/>
    <cellStyle name="常规 4 3 3 2 2 2 2 4" xfId="11927"/>
    <cellStyle name="常规 4 3 3 2 2 2 2 3 2" xfId="11928"/>
    <cellStyle name="常规 4 3 3 2 2 2 2 3" xfId="11929"/>
    <cellStyle name="常规 4 3 3 2 2 2 2 2 2" xfId="11930"/>
    <cellStyle name="常规 4 3 3 2 2 2 2 2" xfId="11931"/>
    <cellStyle name="强调文字颜色 1 6 8" xfId="11932"/>
    <cellStyle name="常规 4 3 3 2 2 2" xfId="11933"/>
    <cellStyle name="常规 4 3 3 2 2 10 2" xfId="11934"/>
    <cellStyle name="40% - 强调文字颜色 3 2 2 3 4 2" xfId="11935"/>
    <cellStyle name="常规 3 2 2 2 3 3 8" xfId="11936"/>
    <cellStyle name="常规 4 3 3 2 3 4 3" xfId="11937"/>
    <cellStyle name="常规 3 2 4 4 2 3 2 3" xfId="11938"/>
    <cellStyle name="强调文字颜色 1 2 5 5 2 2" xfId="11939"/>
    <cellStyle name="常规 4 3 3 2 2 10" xfId="11940"/>
    <cellStyle name="常规 4 3 3 2 12 2" xfId="11941"/>
    <cellStyle name="常规 7 3 3 2 4 3" xfId="11942"/>
    <cellStyle name="常规 4 3 2 2 2 2 3 5 2" xfId="11943"/>
    <cellStyle name="常规 4 3 3 15" xfId="11944"/>
    <cellStyle name="常规 4 3 3 10" xfId="11945"/>
    <cellStyle name="常规 4 3 4 3 4" xfId="11946"/>
    <cellStyle name="常规 4 6 3 2 2 3" xfId="11947"/>
    <cellStyle name="常规 4 3 2 9 5 2" xfId="11948"/>
    <cellStyle name="常规 4 3 5 10" xfId="11949"/>
    <cellStyle name="常规 4 3 2 9 5" xfId="11950"/>
    <cellStyle name="常规 2 5 4 2 7 2" xfId="11951"/>
    <cellStyle name="常规 4 3 2 9 4 2" xfId="11952"/>
    <cellStyle name="常规 4 3 4 2 4" xfId="11953"/>
    <cellStyle name="常规 4 3 2 9 3 2" xfId="11954"/>
    <cellStyle name="常规 8 2 2 8 3" xfId="11955"/>
    <cellStyle name="常规 4 3 2 9 2 2" xfId="11956"/>
    <cellStyle name="常规 8 2 2 7 3" xfId="11957"/>
    <cellStyle name="常规 4 3 3 2 3 3 4 2" xfId="11958"/>
    <cellStyle name="常规 5 5 2 3 2 4" xfId="11959"/>
    <cellStyle name="常规 4 2 2 2 3 5 7" xfId="11960"/>
    <cellStyle name="常规 4 3 2 8 5 2" xfId="11961"/>
    <cellStyle name="常规 4 3 3 2 3 2 7 2" xfId="11962"/>
    <cellStyle name="常规 4 3 3 3 4" xfId="11963"/>
    <cellStyle name="常规 4 3 2 8 4 2" xfId="11964"/>
    <cellStyle name="常规 4 3 3 2 3 2 6 2" xfId="11965"/>
    <cellStyle name="常规 4 3 3 2 4" xfId="11966"/>
    <cellStyle name="常规 4 3 2 8 2 3 2" xfId="11967"/>
    <cellStyle name="常规 4 3 3 2 3 2 4 3 2" xfId="11968"/>
    <cellStyle name="常规 4 3 2 8 2 2 2" xfId="11969"/>
    <cellStyle name="常规 4 3 3 2 3 2 4 2 2" xfId="11970"/>
    <cellStyle name="常规 4 3 2 8 2" xfId="11971"/>
    <cellStyle name="常规 5 2 5 2 3 2 2" xfId="11972"/>
    <cellStyle name="常规 4 3 2 7 5 2" xfId="11973"/>
    <cellStyle name="常规 4 3 2 3 4" xfId="11974"/>
    <cellStyle name="常规 4 3 2 7 3 3 2" xfId="11975"/>
    <cellStyle name="60% - 强调文字颜色 3 7 5 2" xfId="11976"/>
    <cellStyle name="常规 4 3 2 2" xfId="11977"/>
    <cellStyle name="常规 5 5 9 2" xfId="11978"/>
    <cellStyle name="常规 4 3 2 7 3 3" xfId="11979"/>
    <cellStyle name="常规 4 3 2 7 2 3 2" xfId="11980"/>
    <cellStyle name="常规 5 5 8 2 2" xfId="11981"/>
    <cellStyle name="60% - 强调文字颜色 3 6 5 2" xfId="11982"/>
    <cellStyle name="常规 4 2 2 2" xfId="11983"/>
    <cellStyle name="常规 4 3 2 7 2 2 2" xfId="11984"/>
    <cellStyle name="常规 4 3 2 7 2" xfId="11985"/>
    <cellStyle name="常规 4 3 2 6 6 2" xfId="11986"/>
    <cellStyle name="检查单元格 6 8" xfId="11987"/>
    <cellStyle name="常规 4 3 2 3 2 2" xfId="11988"/>
    <cellStyle name="常规 4 3 2 6 5 4 2" xfId="11989"/>
    <cellStyle name="强调文字颜色 1 2 3 3 4" xfId="11990"/>
    <cellStyle name="常规 3 11 2 3 3" xfId="11991"/>
    <cellStyle name="常规 3 3 4 2 2 3 4 2" xfId="11992"/>
    <cellStyle name="计算 6 2 3 2" xfId="11993"/>
    <cellStyle name="常规 4 3 2 6 5 3 2" xfId="11994"/>
    <cellStyle name="强调文字颜色 1 2 3 2 4" xfId="11995"/>
    <cellStyle name="常规 3 11 2 2 3" xfId="11996"/>
    <cellStyle name="常规 3 3 4 2 2 3 3 2" xfId="11997"/>
    <cellStyle name="常规 4 3 2 6 5 3" xfId="11998"/>
    <cellStyle name="常规 4 3 2 6 5 2 2" xfId="11999"/>
    <cellStyle name="常规 4 3 2 6 5 2" xfId="12000"/>
    <cellStyle name="常规 4 3 2 6 5" xfId="12001"/>
    <cellStyle name="常规 2 5 2 6 3 2 2" xfId="12002"/>
    <cellStyle name="常规 2 5 4 2 4 2" xfId="12003"/>
    <cellStyle name="常规 3 5 7 5 2" xfId="12004"/>
    <cellStyle name="常规 4 3 2 6 4 3" xfId="12005"/>
    <cellStyle name="常规 4 3 2 6 4 2" xfId="12006"/>
    <cellStyle name="常规 4 3 2 6 4" xfId="12007"/>
    <cellStyle name="常规 5 4 9 2 2" xfId="12008"/>
    <cellStyle name="常规 4 3 2 6 3 3 2" xfId="12009"/>
    <cellStyle name="常规 3 2 2 4 4 3 3" xfId="12010"/>
    <cellStyle name="常规 4 2 2 2 2 3 2 3 4" xfId="12011"/>
    <cellStyle name="常规 5 4 9 2" xfId="12012"/>
    <cellStyle name="常规 4 3 2 6 3 3" xfId="12013"/>
    <cellStyle name="常规 4 10 3 3 4" xfId="12014"/>
    <cellStyle name="常规 4 3 2 6 3 2" xfId="12015"/>
    <cellStyle name="常规 4 3 2 6 3" xfId="12016"/>
    <cellStyle name="常规 4 3 2 6 2 3 2 2" xfId="12017"/>
    <cellStyle name="强调文字颜色 3 5 6" xfId="12018"/>
    <cellStyle name="好_2018版收费统计报表（庄行）" xfId="12019"/>
    <cellStyle name="常规 4 2 3 3 3 3 3 2" xfId="12020"/>
    <cellStyle name="60% - 强调文字颜色 6 2 3 3 5" xfId="12021"/>
    <cellStyle name="常规 4 3 2 2 5 3" xfId="12022"/>
    <cellStyle name="常规 4 3 2 4 2 8" xfId="12023"/>
    <cellStyle name="强调文字颜色 6 2 6 2 3" xfId="12024"/>
    <cellStyle name="常规 5 4 8 2 2" xfId="12025"/>
    <cellStyle name="常规 4 3 2 6 2 3 2" xfId="12026"/>
    <cellStyle name="常规 3 2 2 4 3 3 3" xfId="12027"/>
    <cellStyle name="常规 4 3 2 6 2 2 2 2" xfId="12028"/>
    <cellStyle name="强调文字颜色 3 7 5 4" xfId="12029"/>
    <cellStyle name="常规 5 10" xfId="12030"/>
    <cellStyle name="强调文字颜色 2 5 6" xfId="12031"/>
    <cellStyle name="常规 4 2 3 3 3 2 3 2" xfId="12032"/>
    <cellStyle name="60% - 强调文字颜色 6 2 2 3 5" xfId="12033"/>
    <cellStyle name="常规 4 3 2 6 2 2 2" xfId="12034"/>
    <cellStyle name="常规 4 3 2 6 2 2" xfId="12035"/>
    <cellStyle name="检查单元格 2 8" xfId="12036"/>
    <cellStyle name="常规 4 2 2 2 4 6 2" xfId="12037"/>
    <cellStyle name="常规 4 10 3 2 3" xfId="12038"/>
    <cellStyle name="常规 4 3 2 6 2" xfId="12039"/>
    <cellStyle name="常规 4 3 2 2 3 3 2 2" xfId="12040"/>
    <cellStyle name="常规 4 3 2 5 9" xfId="12041"/>
    <cellStyle name="常规 3 3 2 2 2 10 3" xfId="12042"/>
    <cellStyle name="常规 6 3 3 4 4 2" xfId="12043"/>
    <cellStyle name="常规 4 3 2 5 7 2" xfId="12044"/>
    <cellStyle name="常规 4 2 2 2 2 3 3 5" xfId="12045"/>
    <cellStyle name="常规 4 3 2 5 7" xfId="12046"/>
    <cellStyle name="常规 4 3 2 5 6 4 2" xfId="12047"/>
    <cellStyle name="常规 4 3 2 5 6 3 2" xfId="12048"/>
    <cellStyle name="常规 3 10 3 2 3" xfId="12049"/>
    <cellStyle name="常规 4 2 2 2 2 3 2 6 2" xfId="12050"/>
    <cellStyle name="常规 4 3 2 5 6 2" xfId="12051"/>
    <cellStyle name="常规 4 3 2 5 4 2" xfId="12052"/>
    <cellStyle name="常规 4 3 2 5 3 8" xfId="12053"/>
    <cellStyle name="常规 5 7 3 3" xfId="12054"/>
    <cellStyle name="常规 8 2 2 2 5" xfId="12055"/>
    <cellStyle name="常规 9 3 2 6 2" xfId="12056"/>
    <cellStyle name="常规 4 3 2 5 3 7 2" xfId="12057"/>
    <cellStyle name="警告文本 2 6 4" xfId="12058"/>
    <cellStyle name="常规 8 4 2 3 3" xfId="12059"/>
    <cellStyle name="常规 7 3 5 5 3" xfId="12060"/>
    <cellStyle name="常规 5 7 3 2 2" xfId="12061"/>
    <cellStyle name="输入 2 3 4 3" xfId="12062"/>
    <cellStyle name="常规 8 2 2 2 4 2" xfId="12063"/>
    <cellStyle name="常规 7 3 5 4 3" xfId="12064"/>
    <cellStyle name="常规 4 3 2 5 3 6 2" xfId="12065"/>
    <cellStyle name="警告文本 2 5 4" xfId="12066"/>
    <cellStyle name="常规 8 4 2 2 3" xfId="12067"/>
    <cellStyle name="常规 4 3 2 5 3 5 2 2" xfId="12068"/>
    <cellStyle name="警告文本 2 4 4 2" xfId="12069"/>
    <cellStyle name="注释 5 2 2 3" xfId="12070"/>
    <cellStyle name="常规 7 15" xfId="12071"/>
    <cellStyle name="常规 3 2 10 3" xfId="12072"/>
    <cellStyle name="常规 4 2 5 2 3 3 3 2" xfId="12073"/>
    <cellStyle name="强调文字颜色 2 2 4 4 2 3" xfId="12074"/>
    <cellStyle name="常规 4 3 2 5 3 4 4 2" xfId="12075"/>
    <cellStyle name="警告文本 2 3 6 2" xfId="12076"/>
    <cellStyle name="常规 2 3 3 3 3 2 4" xfId="12077"/>
    <cellStyle name="常规 5 5 3 7" xfId="12078"/>
    <cellStyle name="60% - 强调文字颜色 6 2 5 7 2" xfId="12079"/>
    <cellStyle name="60% - 强调文字颜色 5 2 3 8" xfId="12080"/>
    <cellStyle name="常规 4 3 2 5 3 4 3 2" xfId="12081"/>
    <cellStyle name="警告文本 2 3 5 2" xfId="12082"/>
    <cellStyle name="常规 5 5 2 7" xfId="12083"/>
    <cellStyle name="常规 2 2 3 5 4 4" xfId="12084"/>
    <cellStyle name="常规 3 5 3 2 5" xfId="12085"/>
    <cellStyle name="常规 4 3 2 5 3 2 6 2" xfId="12086"/>
    <cellStyle name="常规 4 3 2 5 3 2 4 3 2" xfId="12087"/>
    <cellStyle name="常规 4 3 5 3 5" xfId="12088"/>
    <cellStyle name="输出 5 8" xfId="12089"/>
    <cellStyle name="常规 4 2 2 4 4 4 2" xfId="12090"/>
    <cellStyle name="常规 2 2 4 2 6" xfId="12091"/>
    <cellStyle name="常规 4 4 2 2 3 8" xfId="12092"/>
    <cellStyle name="输出 4 8" xfId="12093"/>
    <cellStyle name="常规 4 2 2 4 4 3 2" xfId="12094"/>
    <cellStyle name="常规 4 4 2 2 2 8" xfId="12095"/>
    <cellStyle name="常规 4 3 2 5 3 2 4 2 2" xfId="12096"/>
    <cellStyle name="常规 4 3 5 2 5" xfId="12097"/>
    <cellStyle name="常规 2 5 4 4 2 2" xfId="12098"/>
    <cellStyle name="常规 4 3 2 5 3 2 3 4 2" xfId="12099"/>
    <cellStyle name="常规 4 3 4 4 5" xfId="12100"/>
    <cellStyle name="常规 5 3 5 2 2" xfId="12101"/>
    <cellStyle name="常规 4 3 4 3 5" xfId="12102"/>
    <cellStyle name="常规 4 3 2 5 3 2 3 3 2" xfId="12103"/>
    <cellStyle name="常规 3 2 11 5 2" xfId="12104"/>
    <cellStyle name="常规 4 6 6 5 2" xfId="12105"/>
    <cellStyle name="常规 4 3 2 5 3 2 3 3" xfId="12106"/>
    <cellStyle name="常规 5 4 2 2 2" xfId="12107"/>
    <cellStyle name="计算 2 4 6 2" xfId="12108"/>
    <cellStyle name="常规 4 2 4 2 5 8" xfId="12109"/>
    <cellStyle name="常规 6 2 2 3 2 3 3" xfId="12110"/>
    <cellStyle name="适中 2 6" xfId="12111"/>
    <cellStyle name="40% - 强调文字颜色 2 2 8 4" xfId="12112"/>
    <cellStyle name="常规 3 2 10 5 2" xfId="12113"/>
    <cellStyle name="常规 4 2 2 4 4 3" xfId="12114"/>
    <cellStyle name="常规 4 2 2 2 3 2 2 4 2" xfId="12115"/>
    <cellStyle name="常规 4 3 2 5 3 2 2" xfId="12116"/>
    <cellStyle name="好_2018版收费统计报表（庄行） 4 2" xfId="12117"/>
    <cellStyle name="常规 4 10 2 3 3 2" xfId="12118"/>
    <cellStyle name="注释 6 5 2" xfId="12119"/>
    <cellStyle name="常规 4 3 2 5 3" xfId="12120"/>
    <cellStyle name="常规 4 3 2 5 2 5 4 2" xfId="12121"/>
    <cellStyle name="常规 7 6 2 3 2" xfId="12122"/>
    <cellStyle name="注释 4 2 4 3" xfId="12123"/>
    <cellStyle name="强调文字颜色 1 2 4 6 3" xfId="12124"/>
    <cellStyle name="好_2018版收费统计报表 4 4 2" xfId="12125"/>
    <cellStyle name="常规 4 2 3 2 3 5 5 2" xfId="12126"/>
    <cellStyle name="汇总 2 9 3" xfId="12127"/>
    <cellStyle name="强调文字颜色 6 2 4 5" xfId="12128"/>
    <cellStyle name="常规 4 2 2 4 3 2 3" xfId="12129"/>
    <cellStyle name="常规 4 3 2 5 2 4 4 2" xfId="12130"/>
    <cellStyle name="常规 4 3 2 5 2 3 2 2" xfId="12131"/>
    <cellStyle name="常规 4 2 3 2 3 3 3 2" xfId="12132"/>
    <cellStyle name="60% - 强调文字颜色 5 2 3 3 5" xfId="12133"/>
    <cellStyle name="常规 7 4 6 7" xfId="12134"/>
    <cellStyle name="常规 4 2 2 2 5 3" xfId="12135"/>
    <cellStyle name="常规 8 2 2 5 3 2" xfId="12136"/>
    <cellStyle name="注释 2 3 5" xfId="12137"/>
    <cellStyle name="解释性文本 2 4 4 3" xfId="12138"/>
    <cellStyle name="常规 5 3 8 2 2" xfId="12139"/>
    <cellStyle name="常规 4 3 2 5 2 3 2" xfId="12140"/>
    <cellStyle name="常规 3 2 2 3 3 3 3" xfId="12141"/>
    <cellStyle name="常规 4 3 2 5 2 2 4 4" xfId="12142"/>
    <cellStyle name="常规 6 2 5 2 2 2 3 2" xfId="12143"/>
    <cellStyle name="链接单元格 4 7 2" xfId="12144"/>
    <cellStyle name="常规 4 5 4 3 2 3 2" xfId="12145"/>
    <cellStyle name="常规 4 3 2 5 2 2 3 3" xfId="12146"/>
    <cellStyle name="常规 4 5 6 5 2" xfId="12147"/>
    <cellStyle name="常规 3 6 2 3 2 3 4" xfId="12148"/>
    <cellStyle name="常规 2 3 5 5 3 5" xfId="12149"/>
    <cellStyle name="常规 4 3 2 5 2 2 3" xfId="12150"/>
    <cellStyle name="强调文字颜色 2 7 6 3 2" xfId="12151"/>
    <cellStyle name="常规 7 4 2 2 5 3" xfId="12152"/>
    <cellStyle name="常规 4 3 12 2 2 2" xfId="12153"/>
    <cellStyle name="常规 2 2 4 2 5 2 4" xfId="12154"/>
    <cellStyle name="链接单元格 4 6 2" xfId="12155"/>
    <cellStyle name="常规 4 5 4 3 2 2 2" xfId="12156"/>
    <cellStyle name="常规 4 3 2 5 2 2 2 3" xfId="12157"/>
    <cellStyle name="常规 4 5 6 4 2" xfId="12158"/>
    <cellStyle name="常规 3 6 2 3 2 2 4" xfId="12159"/>
    <cellStyle name="常规 2 3 5 5 2 5" xfId="12160"/>
    <cellStyle name="常规 4 3 2 5 2 2 2" xfId="12161"/>
    <cellStyle name="常规 5 3 2 2 6 4" xfId="12162"/>
    <cellStyle name="常规 4 3 2 5 2 2" xfId="12163"/>
    <cellStyle name="常规 4 3 2 5" xfId="12164"/>
    <cellStyle name="常规 2 3 4 2 3 6" xfId="12165"/>
    <cellStyle name="常规 4 3 2 2 2 3 2 7" xfId="12166"/>
    <cellStyle name="汇总 2 4 4 3 2" xfId="12167"/>
    <cellStyle name="常规 2 3 2 5 9" xfId="12168"/>
    <cellStyle name="常规 4 2 2 2 12" xfId="12169"/>
    <cellStyle name="常规 4 3 2 4 7" xfId="12170"/>
    <cellStyle name="常规 9 4 3 5" xfId="12171"/>
    <cellStyle name="好 2 4 4 2 2" xfId="12172"/>
    <cellStyle name="常规 4 3 2 4 6 7" xfId="12173"/>
    <cellStyle name="强调文字颜色 6 2 6 6 2" xfId="12174"/>
    <cellStyle name="常规 5 6 6 2" xfId="12175"/>
    <cellStyle name="注释 2 4 2 6 2" xfId="12176"/>
    <cellStyle name="20% - 强调文字颜色 3 2 7 3" xfId="12177"/>
    <cellStyle name="常规 3 3 2 2 6 3 3 2" xfId="12178"/>
    <cellStyle name="常规 3 5 2 2 3 2 3" xfId="12179"/>
    <cellStyle name="常规 4 3 2 9" xfId="12180"/>
    <cellStyle name="常规 2 3 3 2 2 5 3 3" xfId="12181"/>
    <cellStyle name="常规 4 3 3 4 4 2 2" xfId="12182"/>
    <cellStyle name="常规 4 3 2 4 6 6 2" xfId="12183"/>
    <cellStyle name="注释 2 2 3 4" xfId="12184"/>
    <cellStyle name="常规 8 3 5 2 3" xfId="12185"/>
    <cellStyle name="常规 3 2 4 2 3 5 4" xfId="12186"/>
    <cellStyle name="常规 3 5 2 2 3 2 2 2" xfId="12187"/>
    <cellStyle name="常规 4 3 2 4 6 5" xfId="12188"/>
    <cellStyle name="常规 4 2 2 2 2 2 2 6 2" xfId="12189"/>
    <cellStyle name="常规 4 4 3 3 2 2 3 2" xfId="12190"/>
    <cellStyle name="链接单元格 2 9 2 3" xfId="12191"/>
    <cellStyle name="常规 4 3 2 4 6 2 2" xfId="12192"/>
    <cellStyle name="好 3 4 3 2" xfId="12193"/>
    <cellStyle name="常规 4 3 2 4 6" xfId="12194"/>
    <cellStyle name="常规 4 3 2 4 5 6 2" xfId="12195"/>
    <cellStyle name="常规 8 3 4 2 3" xfId="12196"/>
    <cellStyle name="常规 3 2 4 2 2 5 4" xfId="12197"/>
    <cellStyle name="常规 4 3 2 4 5 5 2" xfId="12198"/>
    <cellStyle name="常规 4 3 2 4 5 4 2" xfId="12199"/>
    <cellStyle name="常规 7 2 7 2 3" xfId="12200"/>
    <cellStyle name="常规 4 3 2 4 5 4" xfId="12201"/>
    <cellStyle name="常规 4 3 2 4 5 3 2" xfId="12202"/>
    <cellStyle name="汇总 5 5 2" xfId="12203"/>
    <cellStyle name="链接单元格 2 8 2 3" xfId="12204"/>
    <cellStyle name="常规 4 3 2 4 5 2 2" xfId="12205"/>
    <cellStyle name="常规 4 3 2 4 5" xfId="12206"/>
    <cellStyle name="常规 4 6 6 3 3 2" xfId="12207"/>
    <cellStyle name="常规 4 3 2 4 4 4 2" xfId="12208"/>
    <cellStyle name="常规 7 14 2" xfId="12209"/>
    <cellStyle name="常规 7 2 6 2 3" xfId="12210"/>
    <cellStyle name="常规 4 3 2 4 4 3 2" xfId="12211"/>
    <cellStyle name="常规 7 13 2" xfId="12212"/>
    <cellStyle name="链接单元格 2 7 2 3" xfId="12213"/>
    <cellStyle name="常规 4 3 2 4 4 2 2" xfId="12214"/>
    <cellStyle name="汇总 4 5 2" xfId="12215"/>
    <cellStyle name="常规 3 7 6 6 2" xfId="12216"/>
    <cellStyle name="常规 4 3 2 4 3 5 4 2" xfId="12217"/>
    <cellStyle name="常规 5 2 7 10" xfId="12218"/>
    <cellStyle name="常规 6 7 2 3 2" xfId="12219"/>
    <cellStyle name="常规 4 2 2 4 6 5" xfId="12220"/>
    <cellStyle name="常规 5 2 2 10" xfId="12221"/>
    <cellStyle name="常规 4 3 2 4 3 4 4 2" xfId="12222"/>
    <cellStyle name="常规 4 3 2 4 3 4 2 2" xfId="12223"/>
    <cellStyle name="链接单元格 2 6 4 3 2" xfId="12224"/>
    <cellStyle name="注释 3 2 7" xfId="12225"/>
    <cellStyle name="常规 4 3 2 4 3 4 2" xfId="12226"/>
    <cellStyle name="链接单元格 2 6 4 3" xfId="12227"/>
    <cellStyle name="常规 5 2 9 3 2" xfId="12228"/>
    <cellStyle name="常规 7 2 5 2 3" xfId="12229"/>
    <cellStyle name="常规 9 4 3 2 3 3" xfId="12230"/>
    <cellStyle name="常规 4 3 2 4 3 2 3 4 2" xfId="12231"/>
    <cellStyle name="解释性文本 5 4 2" xfId="12232"/>
    <cellStyle name="常规 4 3 2 4 3 2 2" xfId="12233"/>
    <cellStyle name="链接单元格 2 6 2 3" xfId="12234"/>
    <cellStyle name="常规 4 3 11 2 3" xfId="12235"/>
    <cellStyle name="常规 4 3 2 4 3" xfId="12236"/>
    <cellStyle name="常规 4 3 2 4 2 7 2" xfId="12237"/>
    <cellStyle name="强调文字颜色 6 2 6 2 2 2" xfId="12238"/>
    <cellStyle name="常规 4 3 2 4 2 6 2" xfId="12239"/>
    <cellStyle name="链接单元格 2 5 6 3" xfId="12240"/>
    <cellStyle name="常规 5 2 8 5" xfId="12241"/>
    <cellStyle name="常规 4 3 2 4 2 6" xfId="12242"/>
    <cellStyle name="常规 6 6 2 2 2" xfId="12243"/>
    <cellStyle name="常规 4 3 2 4 2 5 3 2" xfId="12244"/>
    <cellStyle name="常规 4 3 2 4 2 4 4 2" xfId="12245"/>
    <cellStyle name="常规 5 3 3 2 10" xfId="12246"/>
    <cellStyle name="常规 4 3 2 4 2 4 3" xfId="12247"/>
    <cellStyle name="常规 4 3 2 4 2 4 2 2" xfId="12248"/>
    <cellStyle name="链接单元格 2 5 4 3 2" xfId="12249"/>
    <cellStyle name="常规 7 2 4 2 3 2" xfId="12250"/>
    <cellStyle name="汇总 2 6 2" xfId="12251"/>
    <cellStyle name="常规 3 7 4 7 2" xfId="12252"/>
    <cellStyle name="链接单元格 2 5 3 3" xfId="12253"/>
    <cellStyle name="常规 5 2 8 2 2" xfId="12254"/>
    <cellStyle name="常规 4 3 2 4 2 3 2" xfId="12255"/>
    <cellStyle name="常规 5 2 4 8" xfId="12256"/>
    <cellStyle name="常规 7 2 2 6 2 3" xfId="12257"/>
    <cellStyle name="常规 5 4 2 3 8 3" xfId="12258"/>
    <cellStyle name="常规 2 3 3 14 3" xfId="12259"/>
    <cellStyle name="常规 8 3 5 2 2" xfId="12260"/>
    <cellStyle name="注释 2 2 3 3" xfId="12261"/>
    <cellStyle name="好_青村统计表 3 3" xfId="12262"/>
    <cellStyle name="常规 4 3 2 4 2 2 4 3 2" xfId="12263"/>
    <cellStyle name="注释 2 2 2 3 2 2" xfId="12264"/>
    <cellStyle name="好_青村统计表 2 3" xfId="12265"/>
    <cellStyle name="常规 4 3 2 4 2 2 4 2 2" xfId="12266"/>
    <cellStyle name="常规 6 2 2 2 3 2 6" xfId="12267"/>
    <cellStyle name="常规 9 3 3 2 3 3" xfId="12268"/>
    <cellStyle name="常规 4 3 2 4 2 2 3 4 2" xfId="12269"/>
    <cellStyle name="常规 4 2 3 2 2 2 3 6 2" xfId="12270"/>
    <cellStyle name="常规 4 4 4 6 3 2" xfId="12271"/>
    <cellStyle name="20% - 强调文字颜色 1 4 3 2" xfId="12272"/>
    <cellStyle name="常规 4 3 2 4 2 2 3 2 2" xfId="12273"/>
    <cellStyle name="常规 4 5 7 2 4" xfId="12274"/>
    <cellStyle name="汇总 2 2 3 3 2" xfId="12275"/>
    <cellStyle name="常规 4 3 2 4 2 2 2 3 2" xfId="12276"/>
    <cellStyle name="常规 4 5 6 3 4" xfId="12277"/>
    <cellStyle name="汇总 2 2 2 4 2" xfId="12278"/>
    <cellStyle name="常规 3 7 3 5 4" xfId="12279"/>
    <cellStyle name="常规 4 3 2 4 2 2 2 2" xfId="12280"/>
    <cellStyle name="链接单元格 2 5 2 3 2" xfId="12281"/>
    <cellStyle name="常规 2 7 2 8 3" xfId="12282"/>
    <cellStyle name="常规 3 2 3 3 4 4 2" xfId="12283"/>
    <cellStyle name="常规 4 2 2 4 4 4" xfId="12284"/>
    <cellStyle name="常规 4 3 2 4 2 2" xfId="12285"/>
    <cellStyle name="常规 4 3 2 3 7" xfId="12286"/>
    <cellStyle name="常规 5 7 3 3 3 2" xfId="12287"/>
    <cellStyle name="常规 5 4 2 2 10 2" xfId="12288"/>
    <cellStyle name="常规 9 4 2 5" xfId="12289"/>
    <cellStyle name="常规 6 8 9" xfId="12290"/>
    <cellStyle name="常规 4 3 2 3 5 3 2" xfId="12291"/>
    <cellStyle name="常规 6 7 9" xfId="12292"/>
    <cellStyle name="常规 4 3 2 3 5 2 2" xfId="12293"/>
    <cellStyle name="常规 4 3 2 3 4 3 2" xfId="12294"/>
    <cellStyle name="常规 5 8 9" xfId="12295"/>
    <cellStyle name="常规 2 13 2" xfId="12296"/>
    <cellStyle name="常规 3 2 2 2 7 2 2" xfId="12297"/>
    <cellStyle name="常规 8 3" xfId="12298"/>
    <cellStyle name="常规 4 3 2 2 3 2 2 4 3" xfId="12299"/>
    <cellStyle name="强调文字颜色 6 2 5 3 3" xfId="12300"/>
    <cellStyle name="好_海湾镇统计表 2 5 3" xfId="12301"/>
    <cellStyle name="常规 4 3 2 3 3 8" xfId="12302"/>
    <cellStyle name="常规 4 2 2 2 6 3" xfId="12303"/>
    <cellStyle name="注释 2 4 5" xfId="12304"/>
    <cellStyle name="常规 5 7 6 2 2" xfId="12305"/>
    <cellStyle name="好_海湾镇统计表 2 5 2 2" xfId="12306"/>
    <cellStyle name="常规 4 3 2 3 3 7 2" xfId="12307"/>
    <cellStyle name="常规 8 2 2 3 3" xfId="12308"/>
    <cellStyle name="强调文字颜色 6 2 5 3 2 2" xfId="12309"/>
    <cellStyle name="常规 5 2 2 12 3" xfId="12310"/>
    <cellStyle name="常规 4 3 2 3 3 5 3 2" xfId="12311"/>
    <cellStyle name="输入 2 2 4 3" xfId="12312"/>
    <cellStyle name="常规 5 7 2 2 2" xfId="12313"/>
    <cellStyle name="常规 4 3 2 3 3 4 3 2" xfId="12314"/>
    <cellStyle name="常规 3 3 2 2 2 14" xfId="12315"/>
    <cellStyle name="常规 4 6 2 2 4 4" xfId="12316"/>
    <cellStyle name="常规 4 3 2 3 3 2 6 2" xfId="12317"/>
    <cellStyle name="常规 4 6 2 2 2 5 2" xfId="12318"/>
    <cellStyle name="常规 8 4 3 3 2 3" xfId="12319"/>
    <cellStyle name="常规 4 3 2 3 3 2 4 3 2" xfId="12320"/>
    <cellStyle name="常规 4 7 9 2" xfId="12321"/>
    <cellStyle name="常规 4 3 2 3 3 2 2 2" xfId="12322"/>
    <cellStyle name="常规 6 3 2 2 6 2" xfId="12323"/>
    <cellStyle name="常规 7 9 2 3" xfId="12324"/>
    <cellStyle name="强调文字颜色 3 2 10 3 2" xfId="12325"/>
    <cellStyle name="常规 4 6 2 2 4 2 2" xfId="12326"/>
    <cellStyle name="常规 4 3 2 3 3" xfId="12327"/>
    <cellStyle name="常规 4 4 4 2 2 3 4 2" xfId="12328"/>
    <cellStyle name="强调文字颜色 5 2 4 7" xfId="12329"/>
    <cellStyle name="输入 6 8 2 3" xfId="12330"/>
    <cellStyle name="强调文字颜色 6 2 5 2 3 2" xfId="12331"/>
    <cellStyle name="好_海湾镇统计表 2 4 3 2" xfId="12332"/>
    <cellStyle name="常规 4 3 2 3 2 8 2" xfId="12333"/>
    <cellStyle name="常规 5 2 7 7 2" xfId="12334"/>
    <cellStyle name="常规 4 2 2 2 5 2 2" xfId="12335"/>
    <cellStyle name="强调文字颜色 6 2 5 2 2 2" xfId="12336"/>
    <cellStyle name="好_海湾镇统计表 2 4 2 2" xfId="12337"/>
    <cellStyle name="常规 4 3 2 3 2 7 2" xfId="12338"/>
    <cellStyle name="常规 5 2 7 6 2" xfId="12339"/>
    <cellStyle name="常规 2 8 2 4 2 2" xfId="12340"/>
    <cellStyle name="常规 4 3 2 3 2 6 4" xfId="12341"/>
    <cellStyle name="常规 5 6 3 3" xfId="12342"/>
    <cellStyle name="常规 4 3 2 4 3 8" xfId="12343"/>
    <cellStyle name="强调文字颜色 6 2 6 3 3" xfId="12344"/>
    <cellStyle name="常规 5 4 4 3 3 3 2" xfId="12345"/>
    <cellStyle name="常规 4 3 2 3 2 6 2 2" xfId="12346"/>
    <cellStyle name="常规 4 5 2 3 3 3 4" xfId="12347"/>
    <cellStyle name="常规 5 2 7 3 3 2" xfId="12348"/>
    <cellStyle name="常规 4 3 2 3 2 5 3 2" xfId="12349"/>
    <cellStyle name="常规 5 6 2 2 2" xfId="12350"/>
    <cellStyle name="常规 5 17" xfId="12351"/>
    <cellStyle name="常规 4 3 2 3 2 4 3 2" xfId="12352"/>
    <cellStyle name="常规 4 3 2 3 2 3 8" xfId="12353"/>
    <cellStyle name="常规 6 2 2 3 3 2 2" xfId="12354"/>
    <cellStyle name="常规 4 3 2 3 2 3 6 2" xfId="12355"/>
    <cellStyle name="常规 4 3 2 3 2 3 4 3 2" xfId="12356"/>
    <cellStyle name="常规 8 3 4 3 2 3" xfId="12357"/>
    <cellStyle name="常规 5 5 2 2 3 2" xfId="12358"/>
    <cellStyle name="常规 5 5 2 2 2 2" xfId="12359"/>
    <cellStyle name="常规 3 3 5 3 2 6" xfId="12360"/>
    <cellStyle name="常规 3 5 6" xfId="12361"/>
    <cellStyle name="常规 3 2 2 2 4 2 3 5" xfId="12362"/>
    <cellStyle name="常规 3 2 3 3 3 3 2 3" xfId="12363"/>
    <cellStyle name="常规 4 2 2 3 3 4 3" xfId="12364"/>
    <cellStyle name="常规 4 3 2 3 2 3 3 3 2" xfId="12365"/>
    <cellStyle name="常规 8 3 4 2 2 3" xfId="12366"/>
    <cellStyle name="常规 3 5 2 5 2" xfId="12367"/>
    <cellStyle name="常规 4 3 2 3 2 3 3 2 2" xfId="12368"/>
    <cellStyle name="好 6 5 3 2" xfId="12369"/>
    <cellStyle name="常规 5 3 2 8 4" xfId="12370"/>
    <cellStyle name="常规 4 3 4 2 3 2 6" xfId="12371"/>
    <cellStyle name="注释 7 4 2 2" xfId="12372"/>
    <cellStyle name="常规 2 4 5 7" xfId="12373"/>
    <cellStyle name="常规 4 2 2 6 3 2 2" xfId="12374"/>
    <cellStyle name="输出 2 6 8" xfId="12375"/>
    <cellStyle name="常规 4 3 2 3 2 3 2 4 2 2" xfId="12376"/>
    <cellStyle name="常规 4 7 4 5 2" xfId="12377"/>
    <cellStyle name="强调文字颜色 4 2 5" xfId="12378"/>
    <cellStyle name="常规 4 3 2 3 2 3 2 3 3 2" xfId="12379"/>
    <cellStyle name="常规 4 2 3 4 3 3 4" xfId="12380"/>
    <cellStyle name="常规 2 3 8 3 3 2" xfId="12381"/>
    <cellStyle name="常规 2 4 2 3 2 3 2" xfId="12382"/>
    <cellStyle name="常规 4 3 2 3 2 3 2 3 2 2" xfId="12383"/>
    <cellStyle name="常规 4 3 2 3 2 3 2 2 4" xfId="12384"/>
    <cellStyle name="常规 4 2 3 4 2 3 4" xfId="12385"/>
    <cellStyle name="常规 2 3 8 2 3 2" xfId="12386"/>
    <cellStyle name="常规 4 3 2 3 2 3 2 2 3 2" xfId="12387"/>
    <cellStyle name="好_青村统计表 2 6 2 4" xfId="12388"/>
    <cellStyle name="常规 4 3 2 3 2 3 2 2 3" xfId="12389"/>
    <cellStyle name="常规 4 3 2 3 2 2 8" xfId="12390"/>
    <cellStyle name="常规 7 3 2 3 5 3" xfId="12391"/>
    <cellStyle name="常规 4 2 2 2 4 2 4" xfId="12392"/>
    <cellStyle name="注释 2 2 4 4" xfId="12393"/>
    <cellStyle name="常规 4 3 2 3 2 2 3" xfId="12394"/>
    <cellStyle name="常规 4 3 2 3 2 2 2 4 4" xfId="12395"/>
    <cellStyle name="常规 4 3 2 3 2 2 2 3 3 2" xfId="12396"/>
    <cellStyle name="常规 4 3 2 3 2 2 2 3 2 2" xfId="12397"/>
    <cellStyle name="常规 3 9 4" xfId="12398"/>
    <cellStyle name="常规 2 3 4 4 3 2 3 3" xfId="12399"/>
    <cellStyle name="常规 4 3 2 3 2 2 2 2 3 2" xfId="12400"/>
    <cellStyle name="常规 4 3 2 2 8 3 2" xfId="12401"/>
    <cellStyle name="常规 4 3 2 2 8 2 2" xfId="12402"/>
    <cellStyle name="强调文字颜色 6 2 4 7 2" xfId="12403"/>
    <cellStyle name="常规 4 3 2 2 7 7" xfId="12404"/>
    <cellStyle name="常规 3 2 4 7 2 3" xfId="12405"/>
    <cellStyle name="常规 4 3 2 2 7 6 2" xfId="12406"/>
    <cellStyle name="常规 5 13" xfId="12407"/>
    <cellStyle name="常规 2 2 2 2 13 2" xfId="12408"/>
    <cellStyle name="常规 4 2 7 5 4" xfId="12409"/>
    <cellStyle name="常规 2 6 5 2 3" xfId="12410"/>
    <cellStyle name="常规 4 6 7 4" xfId="12411"/>
    <cellStyle name="常规 6 2 3 2 3 5 3 2" xfId="12412"/>
    <cellStyle name="常规 4 3 2 2 7 6" xfId="12413"/>
    <cellStyle name="常规 4 3 2 2 7 5 2" xfId="12414"/>
    <cellStyle name="常规 4 3 2 2 7 3 2" xfId="12415"/>
    <cellStyle name="常规 4 3 7 2 2 4" xfId="12416"/>
    <cellStyle name="常规 4 3 2 2 7" xfId="12417"/>
    <cellStyle name="常规 5 7 3 3 2 2" xfId="12418"/>
    <cellStyle name="输入 2 3 5 3 2" xfId="12419"/>
    <cellStyle name="常规 5 2 4 2 2 2" xfId="12420"/>
    <cellStyle name="强调文字颜色 6 2 4 6 3" xfId="12421"/>
    <cellStyle name="常规 4 5 2 2 3 3 3 2" xfId="12422"/>
    <cellStyle name="常规 4 3 2 2 6 8" xfId="12423"/>
    <cellStyle name="强调文字颜色 4 6 2 3 2" xfId="12424"/>
    <cellStyle name="常规 4 3 2 2 6 7 2" xfId="12425"/>
    <cellStyle name="常规 5 4 6 2 2" xfId="12426"/>
    <cellStyle name="强调文字颜色 6 2 4 6 2" xfId="12427"/>
    <cellStyle name="常规 4 3 2 2 6 7" xfId="12428"/>
    <cellStyle name="常规 4 3 2 2 6 6 2" xfId="12429"/>
    <cellStyle name="常规 2 6 2 3 2 4 3" xfId="12430"/>
    <cellStyle name="常规 4 3 2 2 6 6" xfId="12431"/>
    <cellStyle name="常规 4 2 2 5 2 2 4" xfId="12432"/>
    <cellStyle name="常规 2 2 9 2 2 2" xfId="12433"/>
    <cellStyle name="常规 4 3 2 2 6 5 2" xfId="12434"/>
    <cellStyle name="常规 4 2 2 5 2 2 3 2" xfId="12435"/>
    <cellStyle name="常规 4 3 2 2 6 3 3" xfId="12436"/>
    <cellStyle name="常规 4 3 2 2 6 3 2" xfId="12437"/>
    <cellStyle name="常规 4 3 2 2 6 2 3 2" xfId="12438"/>
    <cellStyle name="常规 3 3 12 3 3" xfId="12439"/>
    <cellStyle name="常规 2 5 2 3 9 3" xfId="12440"/>
    <cellStyle name="常规 4 3 2 2 6 2 2 2" xfId="12441"/>
    <cellStyle name="常规 3 3 12 2 3" xfId="12442"/>
    <cellStyle name="常规 2 5 2 3 8 3" xfId="12443"/>
    <cellStyle name="常规 4 3 2 2 5 6 2" xfId="12444"/>
    <cellStyle name="常规 4 3 2 2 5 5 2" xfId="12445"/>
    <cellStyle name="好_2018版收费统计报表（四团修改） 5 2 3" xfId="12446"/>
    <cellStyle name="常规 4 3 4 2 2 4 6 2" xfId="12447"/>
    <cellStyle name="常规 5 3 2 2 3 3 2 2" xfId="12448"/>
    <cellStyle name="常规 4 3 2 2 5 3 3" xfId="12449"/>
    <cellStyle name="常规 4 3 2 2 5 3 2" xfId="12450"/>
    <cellStyle name="常规 4 3 2 2 5 2 3 2" xfId="12451"/>
    <cellStyle name="常规 4 3 2 2 5 2 2 2" xfId="12452"/>
    <cellStyle name="强调文字颜色 6 2 4 4 4" xfId="12453"/>
    <cellStyle name="常规 4 3 2 2 4 9" xfId="12454"/>
    <cellStyle name="常规 4 3 2 2 4 6 2" xfId="12455"/>
    <cellStyle name="常规 4 8 2 6" xfId="12456"/>
    <cellStyle name="常规 4 3 2 2 4 5 7" xfId="12457"/>
    <cellStyle name="常规 4 3 2 2 4 5 6" xfId="12458"/>
    <cellStyle name="常规 4 8 2 5" xfId="12459"/>
    <cellStyle name="好 4 4 3" xfId="12460"/>
    <cellStyle name="常规 4 3 2 2 4 5 5 2" xfId="12461"/>
    <cellStyle name="常规 4 8 2 4 2" xfId="12462"/>
    <cellStyle name="好 4 4 2 2" xfId="12463"/>
    <cellStyle name="常规 4 3 2 2 4 5 4 2" xfId="12464"/>
    <cellStyle name="常规 4 8 2 3 2" xfId="12465"/>
    <cellStyle name="常规 5 2 5 10" xfId="12466"/>
    <cellStyle name="常规 6 2 3 2 2 2 2 3 2" xfId="12467"/>
    <cellStyle name="常规 4 3 2 2 4 5 4" xfId="12468"/>
    <cellStyle name="常规 4 8 2 3" xfId="12469"/>
    <cellStyle name="常规 4 3 2 2 4 5 3 2" xfId="12470"/>
    <cellStyle name="常规 4 8 2 2 2" xfId="12471"/>
    <cellStyle name="常规 4 3 2 2 4 5 3" xfId="12472"/>
    <cellStyle name="常规 4 8 2 2" xfId="12473"/>
    <cellStyle name="好_2018版收费统计报表（四团修改） 4 2 4" xfId="12474"/>
    <cellStyle name="常规 4 3 4 2 7 2" xfId="12475"/>
    <cellStyle name="常规 4 3 2 2 4 5 2" xfId="12476"/>
    <cellStyle name="好_2018版收费统计报表（四团修改） 4 2 3" xfId="12477"/>
    <cellStyle name="常规 4 3 4 2 2 3 6 2" xfId="12478"/>
    <cellStyle name="常规 8 2 3 3 6" xfId="12479"/>
    <cellStyle name="常规 5 8 4 4" xfId="12480"/>
    <cellStyle name="常规 5 3 2 2 3 2 2 2" xfId="12481"/>
    <cellStyle name="常规 4 3 2 2 4 4 7" xfId="12482"/>
    <cellStyle name="常规 2 4 4 3 8 2" xfId="12483"/>
    <cellStyle name="好 4 3 4" xfId="12484"/>
    <cellStyle name="常规 4 3 2 2 4 4 6" xfId="12485"/>
    <cellStyle name="好 4 3 3" xfId="12486"/>
    <cellStyle name="常规 6 3 5 7 2" xfId="12487"/>
    <cellStyle name="常规 4 2 3 2 2 2 2 2 2" xfId="12488"/>
    <cellStyle name="常规 2 7 11 2" xfId="12489"/>
    <cellStyle name="常规 4 3 2 2 4 4 5 2" xfId="12490"/>
    <cellStyle name="常规 4 3 2 2 4 4 3" xfId="12491"/>
    <cellStyle name="常规 4 3 2 2 4 4 2" xfId="12492"/>
    <cellStyle name="常规 4 3 2 2 4 3 3" xfId="12493"/>
    <cellStyle name="常规 4 3 2 2 4 3 2" xfId="12494"/>
    <cellStyle name="常规 4 3 2 2 4 2 8" xfId="12495"/>
    <cellStyle name="常规 4 5 3 2 4 4" xfId="12496"/>
    <cellStyle name="常规 4 3 2 2 4 2 6 2" xfId="12497"/>
    <cellStyle name="常规 4 3 2 2 4 2 2 4" xfId="12498"/>
    <cellStyle name="强调文字颜色 5 5 3 2 2" xfId="12499"/>
    <cellStyle name="常规 4 7 2 5 2" xfId="12500"/>
    <cellStyle name="常规 4 3 2 2 3 5 6 2" xfId="12501"/>
    <cellStyle name="强调文字颜色 2 2 5" xfId="12502"/>
    <cellStyle name="强调文字颜色 3 7 2 3" xfId="12503"/>
    <cellStyle name="常规 4 7 2 5" xfId="12504"/>
    <cellStyle name="常规 4 3 2 2 3 5 6" xfId="12505"/>
    <cellStyle name="常规 9 2 2 5 4" xfId="12506"/>
    <cellStyle name="常规 4 7 2 4 2" xfId="12507"/>
    <cellStyle name="常规 4 3 2 2 3 5 5 2" xfId="12508"/>
    <cellStyle name="常规 4 5 2 5 3 4" xfId="12509"/>
    <cellStyle name="好 3 4 2 2" xfId="12510"/>
    <cellStyle name="常规 3 2 3 3 3 2 5" xfId="12511"/>
    <cellStyle name="常规 4 2 2 3 2 7" xfId="12512"/>
    <cellStyle name="强调文字颜色 5 2 5 2 2" xfId="12513"/>
    <cellStyle name="常规 9 2 2 5 2 2" xfId="12514"/>
    <cellStyle name="常规 4 3 2 2 3 5 4 2" xfId="12515"/>
    <cellStyle name="常规 4 7 2 3 2" xfId="12516"/>
    <cellStyle name="常规 4 5 2 5 2 4" xfId="12517"/>
    <cellStyle name="常规 4 5 2 4 4 4" xfId="12518"/>
    <cellStyle name="常规 4 3 2 2 3 4 6 2" xfId="12519"/>
    <cellStyle name="常规 4 3 2 2 3 4 6" xfId="12520"/>
    <cellStyle name="好 3 3 3" xfId="12521"/>
    <cellStyle name="常规 4 3 2 2 3 4 5 2" xfId="12522"/>
    <cellStyle name="常规 4 5 2 4 3 4" xfId="12523"/>
    <cellStyle name="常规 4 3 2 2 3 4 2 2" xfId="12524"/>
    <cellStyle name="输出 2 7 3" xfId="12525"/>
    <cellStyle name="常规 2 3 5 2 4 3" xfId="12526"/>
    <cellStyle name="常规 4 3 2 2 3 3 3 4" xfId="12527"/>
    <cellStyle name="常规 2 3 2 5 3 4 3" xfId="12528"/>
    <cellStyle name="常规 4 2 4 11" xfId="12529"/>
    <cellStyle name="常规 4 3 5 2 2 4 2 2" xfId="12530"/>
    <cellStyle name="常规 2 3 3 5 2 2 3 3" xfId="12531"/>
    <cellStyle name="常规 3 7 5 8" xfId="12532"/>
    <cellStyle name="常规 9 3 3 4 2 2" xfId="12533"/>
    <cellStyle name="常规 2 3 5 2 4 2 2" xfId="12534"/>
    <cellStyle name="常规 4 3 2 2 3 3 3 3 2" xfId="12535"/>
    <cellStyle name="常规 4 3 2 2 3 3 2 4" xfId="12536"/>
    <cellStyle name="常规 2 3 5 2 3 3" xfId="12537"/>
    <cellStyle name="常规 2 3 5 2 3 2 2" xfId="12538"/>
    <cellStyle name="常规 5 7 10" xfId="12539"/>
    <cellStyle name="常规 4 3 2 2 3 3 2 3 2" xfId="12540"/>
    <cellStyle name="常规 4 4 2 6 3 4" xfId="12541"/>
    <cellStyle name="常规 3 7 3 4 2" xfId="12542"/>
    <cellStyle name="常规 6 5 3 7" xfId="12543"/>
    <cellStyle name="常规 2 3 3 4 3 2 4" xfId="12544"/>
    <cellStyle name="常规 4 3 2 2 3 3 2 3" xfId="12545"/>
    <cellStyle name="常规 2 3 5 2 3 2" xfId="12546"/>
    <cellStyle name="常规 4 5 2 2 3 7" xfId="12547"/>
    <cellStyle name="常规 4 3 2 2 3 2 5 5" xfId="12548"/>
    <cellStyle name="常规 4 2 7 4 3 2" xfId="12549"/>
    <cellStyle name="常规 3 2 3 4 2 2 2 2" xfId="12550"/>
    <cellStyle name="常规 4 2 3 2 2 4 2" xfId="12551"/>
    <cellStyle name="常规 4 5 2 2 3 6" xfId="12552"/>
    <cellStyle name="常规 4 3 2 2 3 2 5 4" xfId="12553"/>
    <cellStyle name="常规 4 2 7 4 2 2" xfId="12554"/>
    <cellStyle name="常规 5 3 5 2 2 3 2" xfId="12555"/>
    <cellStyle name="常规 4 3 14 3" xfId="12556"/>
    <cellStyle name="常规 4 5 2 2 2 7" xfId="12557"/>
    <cellStyle name="常规 4 3 2 2 3 2 4 5" xfId="12558"/>
    <cellStyle name="常规 3 2 4 6 2" xfId="12559"/>
    <cellStyle name="常规 4 3 2 2 3 2 3" xfId="12560"/>
    <cellStyle name="常规 9 2" xfId="12561"/>
    <cellStyle name="常规 2 6 2 5 3 3 3" xfId="12562"/>
    <cellStyle name="常规 4 3 2 2 3 2 2 5 2" xfId="12563"/>
    <cellStyle name="常规 3 5 3 2 5 3" xfId="12564"/>
    <cellStyle name="常规 8 2" xfId="12565"/>
    <cellStyle name="常规 2 6 2 5 3 2 3" xfId="12566"/>
    <cellStyle name="常规 4 3 2 2 3 2 2 4 2" xfId="12567"/>
    <cellStyle name="强调文字颜色 5 2 8 2 3" xfId="12568"/>
    <cellStyle name="常规 3 2 4 2 4 3 4" xfId="12569"/>
    <cellStyle name="常规 4 2 9 5" xfId="12570"/>
    <cellStyle name="常规 4 3 9 2 3 4" xfId="12571"/>
    <cellStyle name="常规 4 3 2 2 3 2 2 4" xfId="12572"/>
    <cellStyle name="常规 2 2 7 10 3" xfId="12573"/>
    <cellStyle name="检查单元格 6 8 2" xfId="12574"/>
    <cellStyle name="常规 8" xfId="12575"/>
    <cellStyle name="强调文字颜色 5 4 3 2 2" xfId="12576"/>
    <cellStyle name="常规 7 3" xfId="12577"/>
    <cellStyle name="常规 4 3 2 2 3 2 2 3 3" xfId="12578"/>
    <cellStyle name="常规 4 3 2 4 11" xfId="12579"/>
    <cellStyle name="常规 4 3 3 3 2 3 2 2" xfId="12580"/>
    <cellStyle name="常规 4 3 2 2 3 2 2 3" xfId="12581"/>
    <cellStyle name="常规 7" xfId="12582"/>
    <cellStyle name="常规 2 2 7 10 2" xfId="12583"/>
    <cellStyle name="常规 4 3 5 7 4" xfId="12584"/>
    <cellStyle name="常规 6 3" xfId="12585"/>
    <cellStyle name="常规 4 3 2 2 3 2 2 2 3" xfId="12586"/>
    <cellStyle name="常规 2 7 3 4 2 3" xfId="12587"/>
    <cellStyle name="标题 2 5 2" xfId="12588"/>
    <cellStyle name="常规 6 2 2" xfId="12589"/>
    <cellStyle name="60% - 强调文字颜色 5 6 5" xfId="12590"/>
    <cellStyle name="常规 4 3 2 2 3 2 2 2 2 2" xfId="12591"/>
    <cellStyle name="好_海湾镇统计表 3 3 2" xfId="12592"/>
    <cellStyle name="常规 5 2 7 6" xfId="12593"/>
    <cellStyle name="常规 5 3 6 6" xfId="12594"/>
    <cellStyle name="好_海湾镇统计表 4 2 2" xfId="12595"/>
    <cellStyle name="常规 4 3 2 2 3 2 2 2" xfId="12596"/>
    <cellStyle name="常规 6" xfId="12597"/>
    <cellStyle name="常规 2 3 8 10 3" xfId="12598"/>
    <cellStyle name="常规 4 3 2 2 2 7 2" xfId="12599"/>
    <cellStyle name="强调文字颜色 6 2 4 2 2 2" xfId="12600"/>
    <cellStyle name="常规 3 2 4 3 2 2 5" xfId="12601"/>
    <cellStyle name="常规 4 3 2 2 2 7" xfId="12602"/>
    <cellStyle name="强调文字颜色 6 2 4 2 2" xfId="12603"/>
    <cellStyle name="常规 5 4 2 2" xfId="12604"/>
    <cellStyle name="常规 4 6 3 6" xfId="12605"/>
    <cellStyle name="常规 4 3 2 2 2 6 7" xfId="12606"/>
    <cellStyle name="常规 4 6 3 5" xfId="12607"/>
    <cellStyle name="常规 4 3 2 2 2 6 6" xfId="12608"/>
    <cellStyle name="常规 4 6 3 4" xfId="12609"/>
    <cellStyle name="常规 3 2 6 2 6 3" xfId="12610"/>
    <cellStyle name="常规 4 3 2 2 2 6 5" xfId="12611"/>
    <cellStyle name="常规 4 3 5 2 5 2 2" xfId="12612"/>
    <cellStyle name="常规 5 4 3 3 3 3" xfId="12613"/>
    <cellStyle name="常规 4 3 2 2 2 6 2" xfId="12614"/>
    <cellStyle name="强调文字颜色 2 2 2" xfId="12615"/>
    <cellStyle name="注释 3 6 2" xfId="12616"/>
    <cellStyle name="解释性文本 2 3 4 3 2" xfId="12617"/>
    <cellStyle name="常规 3 2 4 3 2 2 4" xfId="12618"/>
    <cellStyle name="常规 4 3 2 2 2 6" xfId="12619"/>
    <cellStyle name="常规 3 6 2 8 3 2" xfId="12620"/>
    <cellStyle name="常规 4 3 2 5 5 3 2" xfId="12621"/>
    <cellStyle name="警告文本 4 2 4" xfId="12622"/>
    <cellStyle name="常规 4 3 2 2 2 5 7" xfId="12623"/>
    <cellStyle name="常规 4 6 2 6" xfId="12624"/>
    <cellStyle name="好 2 4 4" xfId="12625"/>
    <cellStyle name="常规 4 3 2 2 2 5 6" xfId="12626"/>
    <cellStyle name="常规 4 6 2 5" xfId="12627"/>
    <cellStyle name="常规 4 6 2 3 2" xfId="12628"/>
    <cellStyle name="常规 4 3 2 2 2 5 4 2" xfId="12629"/>
    <cellStyle name="常规 5 4 3 3 2 3 2" xfId="12630"/>
    <cellStyle name="常规 2 4 2 3 12" xfId="12631"/>
    <cellStyle name="常规 4 3 2 2 2 5 2 2" xfId="12632"/>
    <cellStyle name="强调文字颜色 5 3 3 3 3" xfId="12633"/>
    <cellStyle name="常规 4 3 2 2 2 2 3 5" xfId="12634"/>
    <cellStyle name="差_金汇2018统计表5 3 5" xfId="12635"/>
    <cellStyle name="注释 3 5 2" xfId="12636"/>
    <cellStyle name="解释性文本 2 3 4 2 2" xfId="12637"/>
    <cellStyle name="常规 3 6 2 2 8 2" xfId="12638"/>
    <cellStyle name="常规 5 4 3 3 2 3" xfId="12639"/>
    <cellStyle name="常规 3 2 4 3 2 2 3 2" xfId="12640"/>
    <cellStyle name="常规 4 3 2 2 2 5 2" xfId="12641"/>
    <cellStyle name="常规 3 10 2 2 2 2" xfId="12642"/>
    <cellStyle name="常规 4 3 2 2 2 4 6" xfId="12643"/>
    <cellStyle name="常规 3 2 6 2 4 4" xfId="12644"/>
    <cellStyle name="汇总 7 2" xfId="12645"/>
    <cellStyle name="常规 4 3 2 2 2 4 2 2" xfId="12646"/>
    <cellStyle name="常规 4 2 3 2 2 2 7 2" xfId="12647"/>
    <cellStyle name="常规 4 13 2" xfId="12648"/>
    <cellStyle name="注释 2 5 8" xfId="12649"/>
    <cellStyle name="常规 3 2 6 2 3 6" xfId="12650"/>
    <cellStyle name="常规 4 3 2 2 2 3 8" xfId="12651"/>
    <cellStyle name="好 2 2 5" xfId="12652"/>
    <cellStyle name="常规 5 8 3 3 3 2" xfId="12653"/>
    <cellStyle name="常规 5 3 2 3 7" xfId="12654"/>
    <cellStyle name="常规 4 3 2 2 2 3 6" xfId="12655"/>
    <cellStyle name="常规 3 2 6 2 3 4" xfId="12656"/>
    <cellStyle name="常规 4 3 2 2 2 3 5 4" xfId="12657"/>
    <cellStyle name="常规 2 3 4 2 6 3" xfId="12658"/>
    <cellStyle name="好 2 2 2 4" xfId="12659"/>
    <cellStyle name="常规 2 3 4 2 6 2 2" xfId="12660"/>
    <cellStyle name="常规 4 3 2 2 2 3 5 3 2" xfId="12661"/>
    <cellStyle name="常规 2 3 4 2 5 3 2" xfId="12662"/>
    <cellStyle name="常规 4 3 2 2 2 3 4 4 2" xfId="12663"/>
    <cellStyle name="常规 7 3 4 3 3 3" xfId="12664"/>
    <cellStyle name="常规 4 3 2 2 2 3 4 4" xfId="12665"/>
    <cellStyle name="常规 2 3 4 2 5 3" xfId="12666"/>
    <cellStyle name="常规 2 3 4 2 5 2 2" xfId="12667"/>
    <cellStyle name="常规 4 3 2 2 2 3 4 3 2" xfId="12668"/>
    <cellStyle name="常规 9 8 3" xfId="12669"/>
    <cellStyle name="常规 2 3 4 2 4 5" xfId="12670"/>
    <cellStyle name="常规 4 3 2 2 2 3 3 6" xfId="12671"/>
    <cellStyle name="常规 2 3 2 6 8" xfId="12672"/>
    <cellStyle name="常规 2 3 4 2 4 4" xfId="12673"/>
    <cellStyle name="常规 4 3 2 2 2 3 3 5" xfId="12674"/>
    <cellStyle name="好_金海社区统计报表 2 4" xfId="12675"/>
    <cellStyle name="常规 4 7 2 3 3 3 2" xfId="12676"/>
    <cellStyle name="常规 2 3 4 2 4 3 2" xfId="12677"/>
    <cellStyle name="常规 4 3 2 2 2 3 3 4 2" xfId="12678"/>
    <cellStyle name="常规 7 3 4 2 3 3" xfId="12679"/>
    <cellStyle name="输出 2 2 5" xfId="12680"/>
    <cellStyle name="常规 4 7 5 8 2" xfId="12681"/>
    <cellStyle name="常规 4 3 2 2 2 3 3 4" xfId="12682"/>
    <cellStyle name="常规 2 3 4 2 4 3" xfId="12683"/>
    <cellStyle name="常规 2 3 4 2 4 2 2" xfId="12684"/>
    <cellStyle name="常规 4 3 2 2 2 3 3 3 2" xfId="12685"/>
    <cellStyle name="常规 4 3 2 2 2 3 2 6 2" xfId="12686"/>
    <cellStyle name="常规 2 3 4 2 3 5 2" xfId="12687"/>
    <cellStyle name="常规 4 3 2 2 2 3 2 6" xfId="12688"/>
    <cellStyle name="常规 2 3 4 2 3 5" xfId="12689"/>
    <cellStyle name="常规 4 3 2 2 2 3 2 5 2" xfId="12690"/>
    <cellStyle name="常规 2 3 4 2 3 4 2" xfId="12691"/>
    <cellStyle name="差_2018版收费统计报表（四团修改） 5 2 3" xfId="12692"/>
    <cellStyle name="60% - 强调文字颜色 4 2 3" xfId="12693"/>
    <cellStyle name="常规 2 3 4 2 3 4" xfId="12694"/>
    <cellStyle name="常规 4 3 2 2 2 3 2 5" xfId="12695"/>
    <cellStyle name="常规 5 4 3 3 3 2 2" xfId="12696"/>
    <cellStyle name="强调文字颜色 5 3 4 2 3" xfId="12697"/>
    <cellStyle name="常规 4 2 3 2 2 8" xfId="12698"/>
    <cellStyle name="常规 2 3 4 2 3 2 3" xfId="12699"/>
    <cellStyle name="常规 4 3 2 2 2 3 2 3 3" xfId="12700"/>
    <cellStyle name="常规 5 2 2 3 9 2" xfId="12701"/>
    <cellStyle name="常规 3 2 3 4 3 2 4" xfId="12702"/>
    <cellStyle name="常规 4 2 3 3 2 6" xfId="12703"/>
    <cellStyle name="常规 7 8 3 2" xfId="12704"/>
    <cellStyle name="常规 8 4 3 2 4" xfId="12705"/>
    <cellStyle name="常规 2 3 4 2 3 2 2 2" xfId="12706"/>
    <cellStyle name="常规 4 3 2 2 2 3 2 3 2 2" xfId="12707"/>
    <cellStyle name="检查单元格 5 4" xfId="12708"/>
    <cellStyle name="常规 2 3 2 5 5 2 2" xfId="12709"/>
    <cellStyle name="常规 4 4 3 3 3 2" xfId="12710"/>
    <cellStyle name="常规 3 3 3 2 5 2 3" xfId="12711"/>
    <cellStyle name="好_2018版收费统计报表--奉浦1月和2月和发票 2 4" xfId="12712"/>
    <cellStyle name="常规 2 3 4 2 3 2 2" xfId="12713"/>
    <cellStyle name="常规 4 3 2 2 2 3 2 3 2" xfId="12714"/>
    <cellStyle name="常规 2 3 2 4 3 3 2 2" xfId="12715"/>
    <cellStyle name="常规 4 3 2 2 10" xfId="12716"/>
    <cellStyle name="解释性文本 4 4 2 2" xfId="12717"/>
    <cellStyle name="常规 4 3 2 2 2 3 2 2" xfId="12718"/>
    <cellStyle name="常规 12 3 5 3" xfId="12719"/>
    <cellStyle name="常规 3 2 6 2 2 6" xfId="12720"/>
    <cellStyle name="常规 4 3 2 2 2 2 8" xfId="12721"/>
    <cellStyle name="差_金汇2018统计表5 8" xfId="12722"/>
    <cellStyle name="常规 3 2 6 2 2 5" xfId="12723"/>
    <cellStyle name="常规 4 3 2 2 2 2 7" xfId="12724"/>
    <cellStyle name="差_金汇2018统计表5 7" xfId="12725"/>
    <cellStyle name="差_金汇2018统计表5 6" xfId="12726"/>
    <cellStyle name="常规 4 3 2 2 2 2 6" xfId="12727"/>
    <cellStyle name="常规 3 2 6 2 2 4" xfId="12728"/>
    <cellStyle name="常规 9 3 3 2 4" xfId="12729"/>
    <cellStyle name="差_金汇2018统计表5 5" xfId="12730"/>
    <cellStyle name="常规 4 3 2 2 2 2 5" xfId="12731"/>
    <cellStyle name="常规 3 2 6 2 2 3" xfId="12732"/>
    <cellStyle name="常规 4 3 2 2 2 2 4 4 2" xfId="12733"/>
    <cellStyle name="常规 4 4 5 2 8" xfId="12734"/>
    <cellStyle name="常规 5 5 3 2 5 2" xfId="12735"/>
    <cellStyle name="强调文字颜色 5 3 3 4 2" xfId="12736"/>
    <cellStyle name="常规 4 3 2 2 2 2 4 4" xfId="12737"/>
    <cellStyle name="差_金汇2018统计表5 4 4" xfId="12738"/>
    <cellStyle name="常规 9 3 3 2 2 4" xfId="12739"/>
    <cellStyle name="差_金汇2018统计表5 4 3 2" xfId="12740"/>
    <cellStyle name="常规 4 3 2 2 2 2 4 3 2" xfId="12741"/>
    <cellStyle name="常规 9 3 3 2 2 3 2" xfId="12742"/>
    <cellStyle name="常规 2 3 6 2 4 2 3" xfId="12743"/>
    <cellStyle name="常规 4 4 5 2 7" xfId="12744"/>
    <cellStyle name="常规 4 2 3 2 2 2 3 5 2" xfId="12745"/>
    <cellStyle name="常规 4 4 4 6 2 2" xfId="12746"/>
    <cellStyle name="20% - 强调文字颜色 1 4 2 2" xfId="12747"/>
    <cellStyle name="常规 9 3 3 2 2 3" xfId="12748"/>
    <cellStyle name="常规 4 3 2 4 2 2 3 3 2" xfId="12749"/>
    <cellStyle name="差_金汇2018统计表5 4 3" xfId="12750"/>
    <cellStyle name="常规 4 3 2 2 2 2 4 3" xfId="12751"/>
    <cellStyle name="常规 2 2 2 12 2" xfId="12752"/>
    <cellStyle name="常规 3 2 6 2 2 2 3" xfId="12753"/>
    <cellStyle name="差_金汇2018统计表5 4 2 2" xfId="12754"/>
    <cellStyle name="常规 4 3 2 2 2 2 4 2 2" xfId="12755"/>
    <cellStyle name="差_金汇2018统计表5 4 2" xfId="12756"/>
    <cellStyle name="常规 4 3 2 2 2 2 4 2" xfId="12757"/>
    <cellStyle name="常规 3 2 6 2 2 2 2" xfId="12758"/>
    <cellStyle name="常规 4 4 5 2 6" xfId="12759"/>
    <cellStyle name="差_金汇2018统计表5 4" xfId="12760"/>
    <cellStyle name="常规 4 3 2 2 2 2 4" xfId="12761"/>
    <cellStyle name="常规 3 2 6 2 2 2" xfId="12762"/>
    <cellStyle name="常规 4 3 2 2 2 2 3 4" xfId="12763"/>
    <cellStyle name="差_金汇2018统计表5 3 4" xfId="12764"/>
    <cellStyle name="强调文字颜色 5 3 3 3 2" xfId="12765"/>
    <cellStyle name="常规 4 11 7 2" xfId="12766"/>
    <cellStyle name="输出 2 10" xfId="12767"/>
    <cellStyle name="警告文本 2 3 3 2" xfId="12768"/>
    <cellStyle name="差_金汇2018统计表5 3 3 2" xfId="12769"/>
    <cellStyle name="常规 4 3 2 2 2 2 3 3 2" xfId="12770"/>
    <cellStyle name="差_金汇2018统计表5 3 3" xfId="12771"/>
    <cellStyle name="常规 4 3 2 2 2 2 3 3" xfId="12772"/>
    <cellStyle name="常规 2 2 2 11 2" xfId="12773"/>
    <cellStyle name="警告文本 2 3 2 3" xfId="12774"/>
    <cellStyle name="常规 4 6 8 2 2" xfId="12775"/>
    <cellStyle name="常规 4 11 6 3" xfId="12776"/>
    <cellStyle name="常规 6 3 2 3 2 4 4" xfId="12777"/>
    <cellStyle name="差_金汇2018统计表5 3 2 2" xfId="12778"/>
    <cellStyle name="常规 4 3 2 2 2 2 3 2 2" xfId="12779"/>
    <cellStyle name="常规 4 3 2 2 2 2 3 2" xfId="12780"/>
    <cellStyle name="差_金汇2018统计表5 3 2" xfId="12781"/>
    <cellStyle name="常规 4 3 2 2 2 2 2 6 2" xfId="12782"/>
    <cellStyle name="常规 4 3 2 2 2 2 2 6" xfId="12783"/>
    <cellStyle name="差_金汇2018统计表5 2 5" xfId="12784"/>
    <cellStyle name="常规 4 3 2 2 2 2 2 5" xfId="12785"/>
    <cellStyle name="常规 2 2 2 10 4" xfId="12786"/>
    <cellStyle name="差 7 6 2 3" xfId="12787"/>
    <cellStyle name="常规 3 2 2 4 3 9" xfId="12788"/>
    <cellStyle name="常规 2 3 5 7 2" xfId="12789"/>
    <cellStyle name="常规 4 3 2 2 2 2 2 3 5" xfId="12790"/>
    <cellStyle name="汇总 2 3 8 2" xfId="12791"/>
    <cellStyle name="常规 6 2 5 3 3" xfId="12792"/>
    <cellStyle name="常规 4 3 2 2 2 2 2 3 2" xfId="12793"/>
    <cellStyle name="差_金汇2018统计表5 2 3 2" xfId="12794"/>
    <cellStyle name="常规 2 2 2 10 2 2" xfId="12795"/>
    <cellStyle name="常规 4 3 2 2 2 2 2 2" xfId="12796"/>
    <cellStyle name="差_金汇2018统计表5 2 2" xfId="12797"/>
    <cellStyle name="注释 2 4 2 8" xfId="12798"/>
    <cellStyle name="差_金汇2018统计表5 2" xfId="12799"/>
    <cellStyle name="常规 4 3 2 2 2 2 2" xfId="12800"/>
    <cellStyle name="常规 3 5 2 3 3 2 2" xfId="12801"/>
    <cellStyle name="常规 4 3 2 10 3 2" xfId="12802"/>
    <cellStyle name="常规 3 5 2 3 3 2" xfId="12803"/>
    <cellStyle name="常规 4 3 2 10 3" xfId="12804"/>
    <cellStyle name="20% - 强调文字颜色 2 2 3 2 2 2" xfId="12805"/>
    <cellStyle name="常规 2 2 3 4 5 2 2" xfId="12806"/>
    <cellStyle name="常规 3 2 5 3 4 3" xfId="12807"/>
    <cellStyle name="常规 4 2 8 2 2 2 2" xfId="12808"/>
    <cellStyle name="适中 2 3 2 4" xfId="12809"/>
    <cellStyle name="注释 2 4 6 2 2" xfId="12810"/>
    <cellStyle name="常规 4 3 2 10 2 2" xfId="12811"/>
    <cellStyle name="常规 4 3 13" xfId="12812"/>
    <cellStyle name="常规 7 3 3 2 2 2" xfId="12813"/>
    <cellStyle name="常规 6 4" xfId="12814"/>
    <cellStyle name="常规 4 3 2 2 3 2 2 2 4" xfId="12815"/>
    <cellStyle name="常规 2 2 2 2 2 3 7 2" xfId="12816"/>
    <cellStyle name="常规 4 3 11 2 4" xfId="12817"/>
    <cellStyle name="常规 5 9 4 2 2" xfId="12818"/>
    <cellStyle name="常规 4 3 2 4 3 2 3" xfId="12819"/>
    <cellStyle name="常规 4 3 11 2 2" xfId="12820"/>
    <cellStyle name="常规 4 3 11 2" xfId="12821"/>
    <cellStyle name="常规 5 9 3 2 2" xfId="12822"/>
    <cellStyle name="常规 2 2 2 2 2 2 7 2" xfId="12823"/>
    <cellStyle name="常规 4 3 10 2 4" xfId="12824"/>
    <cellStyle name="常规 4 3 10 2 2" xfId="12825"/>
    <cellStyle name="常规 15 2 3" xfId="12826"/>
    <cellStyle name="常规 4 2 9 9" xfId="12827"/>
    <cellStyle name="汇总 4 6" xfId="12828"/>
    <cellStyle name="常规 15 2 2 2" xfId="12829"/>
    <cellStyle name="常规 4 2 9 8 2" xfId="12830"/>
    <cellStyle name="常规 4 2 5 9 2" xfId="12831"/>
    <cellStyle name="20% - 强调文字颜色 6 2 3 6" xfId="12832"/>
    <cellStyle name="常规 17 2 4" xfId="12833"/>
    <cellStyle name="常规 4 2 9 8" xfId="12834"/>
    <cellStyle name="常规 15 2 2" xfId="12835"/>
    <cellStyle name="常规 4 2 8 7" xfId="12836"/>
    <cellStyle name="常规 4 2 8 4 4" xfId="12837"/>
    <cellStyle name="常规 3 2 3 4 3 2 3" xfId="12838"/>
    <cellStyle name="常规 4 2 3 3 2 5" xfId="12839"/>
    <cellStyle name="常规 4 2 8 4 3 2" xfId="12840"/>
    <cellStyle name="常规 3 4 4 10 2" xfId="12841"/>
    <cellStyle name="强调文字颜色 6 2 5 6 3" xfId="12842"/>
    <cellStyle name="常规 3 2 3 4 3 2 2 2" xfId="12843"/>
    <cellStyle name="链接单元格 3 7" xfId="12844"/>
    <cellStyle name="常规 4 2 3 3 2 4 2" xfId="12845"/>
    <cellStyle name="常规 4 2 8 4 2 2" xfId="12846"/>
    <cellStyle name="常规 4 2 8 3 5 2" xfId="12847"/>
    <cellStyle name="强调文字颜色 2 6 2 3" xfId="12848"/>
    <cellStyle name="常规 4 2 8 3 3 2 2" xfId="12849"/>
    <cellStyle name="常规 4 3 2 2 4 4 5" xfId="12850"/>
    <cellStyle name="常规 4 6 2 5 3 3 2" xfId="12851"/>
    <cellStyle name="好 4 3 2" xfId="12852"/>
    <cellStyle name="好 3 3 2" xfId="12853"/>
    <cellStyle name="常规 4 3 2 2 3 4 5" xfId="12854"/>
    <cellStyle name="常规 4 2 8 3 2 2 2" xfId="12855"/>
    <cellStyle name="输入 2 2 5 2 2" xfId="12856"/>
    <cellStyle name="常规 4 6 2 5 2 3 2" xfId="12857"/>
    <cellStyle name="常规 4 2 8 3 2 2" xfId="12858"/>
    <cellStyle name="常规 4 2 8 2 5 2" xfId="12859"/>
    <cellStyle name="强调文字颜色 2 5 2 3" xfId="12860"/>
    <cellStyle name="常规 3 2 5 4 4 3" xfId="12861"/>
    <cellStyle name="常规 4 2 8 2 3 2 2" xfId="12862"/>
    <cellStyle name="常规 2 5 2 3 4 2 2" xfId="12863"/>
    <cellStyle name="常规 3 3 8 5 2 2" xfId="12864"/>
    <cellStyle name="常规 5 4 11 2" xfId="12865"/>
    <cellStyle name="常规 3 3 7 3 3 3" xfId="12866"/>
    <cellStyle name="常规 2 5 2 2 2 3 3" xfId="12867"/>
    <cellStyle name="常规 3 3 8 3 3 3 2" xfId="12868"/>
    <cellStyle name="40% - 强调文字颜色 5 6 2" xfId="12869"/>
    <cellStyle name="常规 2 5 2 3 2 3 3 2" xfId="12870"/>
    <cellStyle name="好_四团统计表 2" xfId="12871"/>
    <cellStyle name="强调文字颜色 1 2 6 4 2 2" xfId="12872"/>
    <cellStyle name="常规 6 2 2 2 4 4" xfId="12873"/>
    <cellStyle name="常规 2 6 5 2 2 2 3" xfId="12874"/>
    <cellStyle name="60% - 强调文字颜色 4 2 3 5 2 2" xfId="12875"/>
    <cellStyle name="常规 4 4 2 3 6" xfId="12876"/>
    <cellStyle name="常规 2 3 2 4 5 5" xfId="12877"/>
    <cellStyle name="常规 19 2 4" xfId="12878"/>
    <cellStyle name="常规 4 2 7 9 2" xfId="12879"/>
    <cellStyle name="好 6 7" xfId="12880"/>
    <cellStyle name="常规 4 2 7 4 4" xfId="12881"/>
    <cellStyle name="常规 2 2 2 2 12 2" xfId="12882"/>
    <cellStyle name="常规 6 2 3 2 3 5 2 2" xfId="12883"/>
    <cellStyle name="常规 3 2 3 4 2 2 3" xfId="12884"/>
    <cellStyle name="常规 4 3 8 10 2" xfId="12885"/>
    <cellStyle name="常规 4 2 3 2 2 5" xfId="12886"/>
    <cellStyle name="注释 2 2 3 4 2" xfId="12887"/>
    <cellStyle name="常规 4 2 7 4 3" xfId="12888"/>
    <cellStyle name="常规 3 3 4 6 2 2 2" xfId="12889"/>
    <cellStyle name="常规 5 3 5 2 2 4" xfId="12890"/>
    <cellStyle name="常规 2 6 6 8" xfId="12891"/>
    <cellStyle name="常规 4 2 7 3 4 2" xfId="12892"/>
    <cellStyle name="常规 4 2 7 3 3" xfId="12893"/>
    <cellStyle name="注释 2 2 3 3 2" xfId="12894"/>
    <cellStyle name="检查单元格 6 2" xfId="12895"/>
    <cellStyle name="常规 4 2 7 3 2 4" xfId="12896"/>
    <cellStyle name="常规 2 2 2 2 10 4" xfId="12897"/>
    <cellStyle name="常规 4 2 7 2 6" xfId="12898"/>
    <cellStyle name="常规 2 6 2 3 2 3 2 3" xfId="12899"/>
    <cellStyle name="常规 6 2 2 3 3 2" xfId="12900"/>
    <cellStyle name="常规 4 2 7 11 2" xfId="12901"/>
    <cellStyle name="强调文字颜色 5 4 5 4" xfId="12902"/>
    <cellStyle name="好_Xl0000153 4 2 2" xfId="12903"/>
    <cellStyle name="40% - 强调文字颜色 5 5 2 4" xfId="12904"/>
    <cellStyle name="常规 4 2 7 11" xfId="12905"/>
    <cellStyle name="好_Xl0000153 4 2" xfId="12906"/>
    <cellStyle name="常规 6 2 2 3 3" xfId="12907"/>
    <cellStyle name="常规 6 2 2 3 2 2" xfId="12908"/>
    <cellStyle name="40% - 强调文字颜色 5 5 2 3 2" xfId="12909"/>
    <cellStyle name="常规 4 2 7 10 2" xfId="12910"/>
    <cellStyle name="强调文字颜色 5 4 4 4" xfId="12911"/>
    <cellStyle name="常规 4 2 5 4 4" xfId="12912"/>
    <cellStyle name="常规 4 2 5 4 3" xfId="12913"/>
    <cellStyle name="常规 4 2 5 4 2" xfId="12914"/>
    <cellStyle name="常规 4 2 5 3 4" xfId="12915"/>
    <cellStyle name="常规 3 2 4 2 3 10 2" xfId="12916"/>
    <cellStyle name="常规 3 2 3 6 3 3 2" xfId="12917"/>
    <cellStyle name="常规 4 2 5 3 3 4" xfId="12918"/>
    <cellStyle name="差_奉城统计表  2 8" xfId="12919"/>
    <cellStyle name="差_奉城统计表  2 6" xfId="12920"/>
    <cellStyle name="常规 4 2 5 3 3 2" xfId="12921"/>
    <cellStyle name="常规 2 5 5 5 2 3" xfId="12922"/>
    <cellStyle name="常规 3 6 4 3 2 2 2" xfId="12923"/>
    <cellStyle name="常规 4 2 5 3 3" xfId="12924"/>
    <cellStyle name="常规 4 2 5 3 2 4 2" xfId="12925"/>
    <cellStyle name="60% - 强调文字颜色 4 4 3 5" xfId="12926"/>
    <cellStyle name="强调文字颜色 6 6 6 2" xfId="12927"/>
    <cellStyle name="汇总 2 12 2" xfId="12928"/>
    <cellStyle name="常规 4 2 5 3 2 3" xfId="12929"/>
    <cellStyle name="常规 4 2 5 3 2 2 3" xfId="12930"/>
    <cellStyle name="强调文字颜色 6 6 4 3" xfId="12931"/>
    <cellStyle name="常规 4 2 5 3 2" xfId="12932"/>
    <cellStyle name="常规 4 2 5 2 6 3 2" xfId="12933"/>
    <cellStyle name="常规 4 2 5 2 6 2 2" xfId="12934"/>
    <cellStyle name="常规 4 2 5 2 4 4" xfId="12935"/>
    <cellStyle name="常规 4 2 5 2 4" xfId="12936"/>
    <cellStyle name="常规 4 3 3 2 2 4 6 2" xfId="12937"/>
    <cellStyle name="常规 3 2 3 6 2 3 2" xfId="12938"/>
    <cellStyle name="常规 4 2 5 2 3 4" xfId="12939"/>
    <cellStyle name="常规 2 5 6 3 3 2" xfId="12940"/>
    <cellStyle name="常规 4 2 5 2 3 3 4" xfId="12941"/>
    <cellStyle name="常规 6 4 10 2" xfId="12942"/>
    <cellStyle name="常规 4 3 3 2 11 2" xfId="12943"/>
    <cellStyle name="常规 4 2 5 2 3" xfId="12944"/>
    <cellStyle name="常规 6 2 3 2 3 2 6" xfId="12945"/>
    <cellStyle name="常规 4 2 5 2 2 2" xfId="12946"/>
    <cellStyle name="常规 4 2 5 2 2" xfId="12947"/>
    <cellStyle name="强调文字颜色 1 5 7 2" xfId="12948"/>
    <cellStyle name="常规 8 2 3 2 4" xfId="12949"/>
    <cellStyle name="常规 5 8 3 2" xfId="12950"/>
    <cellStyle name="常规 8 3 4 4 3" xfId="12951"/>
    <cellStyle name="强调文字颜色 6 2 6 5 3 2" xfId="12952"/>
    <cellStyle name="60% - 强调文字颜色 3 6 8" xfId="12953"/>
    <cellStyle name="常规 4 2 5" xfId="12954"/>
    <cellStyle name="常规 4 2 4 7 2 3 2" xfId="12955"/>
    <cellStyle name="常规 2 3 3 4 3 5" xfId="12956"/>
    <cellStyle name="常规 4 2 4 6 2 2 2" xfId="12957"/>
    <cellStyle name="常规 2 3 2 4 2 5" xfId="12958"/>
    <cellStyle name="常规 4 3 2 3 6" xfId="12959"/>
    <cellStyle name="常规 4 2 4 5 2 5 2" xfId="12960"/>
    <cellStyle name="60% - 强调文字颜色 4 2 2 5 2 2" xfId="12961"/>
    <cellStyle name="常规 4 2 4 5 2 3 3" xfId="12962"/>
    <cellStyle name="常规 4 3 2 5 3 2 3 2 2" xfId="12963"/>
    <cellStyle name="常规 4 3 4 2 5" xfId="12964"/>
    <cellStyle name="常规 4 5 3 2 7" xfId="12965"/>
    <cellStyle name="注释 7 6 2 3" xfId="12966"/>
    <cellStyle name="常规 4 2 4 5 2 3 2 2" xfId="12967"/>
    <cellStyle name="常规 2 2 11 3 4" xfId="12968"/>
    <cellStyle name="常规 4 2 4 5 2 2 3 2" xfId="12969"/>
    <cellStyle name="常规 4 2 4 7 5 2" xfId="12970"/>
    <cellStyle name="常规 3 5 2 3 4" xfId="12971"/>
    <cellStyle name="20% - 强调文字颜色 2 2 3 2 3" xfId="12972"/>
    <cellStyle name="常规 2 2 3 4 5 3" xfId="12973"/>
    <cellStyle name="输入 5 7 2" xfId="12974"/>
    <cellStyle name="常规 4 2 4 4 9 2" xfId="12975"/>
    <cellStyle name="常规 9 2 2 3 2 2 2" xfId="12976"/>
    <cellStyle name="常规 6 3 2 6 3 2" xfId="12977"/>
    <cellStyle name="常规 4 2 4 4 8 2" xfId="12978"/>
    <cellStyle name="输入 5 6 2" xfId="12979"/>
    <cellStyle name="20% - 强调文字颜色 4 7 3 3 2" xfId="12980"/>
    <cellStyle name="常规 4 2 4 4 8" xfId="12981"/>
    <cellStyle name="输入 5 6" xfId="12982"/>
    <cellStyle name="常规 4 2 4 4 7 2" xfId="12983"/>
    <cellStyle name="输入 5 5 2" xfId="12984"/>
    <cellStyle name="输入 2 9 2" xfId="12985"/>
    <cellStyle name="输入 2 9" xfId="12986"/>
    <cellStyle name="常规 4 2 4 4 7" xfId="12987"/>
    <cellStyle name="输入 5 5" xfId="12988"/>
    <cellStyle name="常规 4 2 4 4 6 2 2" xfId="12989"/>
    <cellStyle name="输入 5 4 2 2" xfId="12990"/>
    <cellStyle name="输入 2 8 2 2" xfId="12991"/>
    <cellStyle name="注释 4 2 4" xfId="12992"/>
    <cellStyle name="强调文字颜色 1 2 4 6" xfId="12993"/>
    <cellStyle name="常规 4 3 5 4 3 3" xfId="12994"/>
    <cellStyle name="常规 8 2 9 2" xfId="12995"/>
    <cellStyle name="常规 4 2 4 4 5 3" xfId="12996"/>
    <cellStyle name="输入 5 3 3" xfId="12997"/>
    <cellStyle name="链接单元格 7 4 2" xfId="12998"/>
    <cellStyle name="输入 2 7 3" xfId="12999"/>
    <cellStyle name="常规 4 2 4 4 5 2" xfId="13000"/>
    <cellStyle name="输入 5 3 2" xfId="13001"/>
    <cellStyle name="常规 6 2 3 2 3 2 2 3 2" xfId="13002"/>
    <cellStyle name="链接单元格 6 5 3" xfId="13003"/>
    <cellStyle name="输入 2 7 2" xfId="13004"/>
    <cellStyle name="常规 5 2 2 3 2 3" xfId="13005"/>
    <cellStyle name="输入 5 2" xfId="13006"/>
    <cellStyle name="常规 4 2 4 4 4" xfId="13007"/>
    <cellStyle name="输入 2 6" xfId="13008"/>
    <cellStyle name="常规 6 2 3 2 3 2 2 2" xfId="13009"/>
    <cellStyle name="常规 9 2 3 3 3" xfId="13010"/>
    <cellStyle name="常规 4 2 4 4 3 5 2" xfId="13011"/>
    <cellStyle name="常规 4 2 3 3 6" xfId="13012"/>
    <cellStyle name="常规 4 2 4 4 3 4 2" xfId="13013"/>
    <cellStyle name="常规 4 2 3 2 6" xfId="13014"/>
    <cellStyle name="输入 2 5 4 2" xfId="13015"/>
    <cellStyle name="链接单元格 7 2 3 2" xfId="13016"/>
    <cellStyle name="常规 4 2 4 4 3 3 4" xfId="13017"/>
    <cellStyle name="常规 4 2 4 4 3 3 3" xfId="13018"/>
    <cellStyle name="常规 4 2 4 4 3 3 2 2" xfId="13019"/>
    <cellStyle name="注释 2 2 2 2 2" xfId="13020"/>
    <cellStyle name="20% - 强调文字颜色 1 2 3 3" xfId="13021"/>
    <cellStyle name="常规 4 2 2 3 3 6 2" xfId="13022"/>
    <cellStyle name="常规 4 2 4 4 3 2 4" xfId="13023"/>
    <cellStyle name="常规 4 2 4 4 3 2 3" xfId="13024"/>
    <cellStyle name="常规 3 3 3 2 2 2 3 4" xfId="13025"/>
    <cellStyle name="常规 4 2 4 4 3 2 2 2" xfId="13026"/>
    <cellStyle name="常规 3 3 3 2 2 2 3 3 2" xfId="13027"/>
    <cellStyle name="常规 12 7 4" xfId="13028"/>
    <cellStyle name="常规 2 5 2 2 3 2 5" xfId="13029"/>
    <cellStyle name="常规 4 2 4 4 3" xfId="13030"/>
    <cellStyle name="输入 2 5" xfId="13031"/>
    <cellStyle name="常规 4 2 4 4 2" xfId="13032"/>
    <cellStyle name="常规 4 2 4 3 9 2" xfId="13033"/>
    <cellStyle name="输入 4 7 2" xfId="13034"/>
    <cellStyle name="常规 4 2 4 3 9" xfId="13035"/>
    <cellStyle name="输入 4 7" xfId="13036"/>
    <cellStyle name="常规 6 3 2 6 2 2" xfId="13037"/>
    <cellStyle name="常规 4 2 4 3 8 2" xfId="13038"/>
    <cellStyle name="输入 4 6 2" xfId="13039"/>
    <cellStyle name="常规 6 2 3 2 3 2 4 2" xfId="13040"/>
    <cellStyle name="常规 9 2 3 5 3" xfId="13041"/>
    <cellStyle name="强调文字颜色 5 2 4 3 4" xfId="13042"/>
    <cellStyle name="60% - 强调文字颜色 1 2 2 2 4 2" xfId="13043"/>
    <cellStyle name="常规 4 2 2 2 3 9" xfId="13044"/>
    <cellStyle name="20% - 强调文字颜色 4 7 3 2 2" xfId="13045"/>
    <cellStyle name="常规 4 2 4 3 8" xfId="13046"/>
    <cellStyle name="输入 4 6" xfId="13047"/>
    <cellStyle name="常规 4 6 2 3 10" xfId="13048"/>
    <cellStyle name="常规 4 2 4 3 7 2" xfId="13049"/>
    <cellStyle name="输入 4 5 2" xfId="13050"/>
    <cellStyle name="常规 4 2 4 3 6 4" xfId="13051"/>
    <cellStyle name="常规 4 2 4 3 6 2 2" xfId="13052"/>
    <cellStyle name="输入 4 4 2 2" xfId="13053"/>
    <cellStyle name="常规 4 3 4 4 3 3" xfId="13054"/>
    <cellStyle name="常规 7 2 9 2" xfId="13055"/>
    <cellStyle name="输入 4 3 2 2" xfId="13056"/>
    <cellStyle name="常规 4 2 4 3 5 2 2" xfId="13057"/>
    <cellStyle name="输入 4 2 4" xfId="13058"/>
    <cellStyle name="常规 4 2 4 3 4 4" xfId="13059"/>
    <cellStyle name="输入 4 2 2 2" xfId="13060"/>
    <cellStyle name="常规 4 2 4 3 4 2 2" xfId="13061"/>
    <cellStyle name="链接单元格 5 4 3 2" xfId="13062"/>
    <cellStyle name="常规 4 2 4 3 4 2" xfId="13063"/>
    <cellStyle name="输入 4 2 2" xfId="13064"/>
    <cellStyle name="链接单元格 5 4 3" xfId="13065"/>
    <cellStyle name="好_2018版收费统计报表（四团修改） 5 3" xfId="13066"/>
    <cellStyle name="输入 4 2" xfId="13067"/>
    <cellStyle name="常规 4 2 4 3 4" xfId="13068"/>
    <cellStyle name="常规 4 2 4 3 3 3 3" xfId="13069"/>
    <cellStyle name="常规 4 2 4 3 3 2 4" xfId="13070"/>
    <cellStyle name="常规 2 4 7 3 2 2" xfId="13071"/>
    <cellStyle name="常规 4 2 4 3 3 2 3 2" xfId="13072"/>
    <cellStyle name="常规 4 2 4 3 3 2 3" xfId="13073"/>
    <cellStyle name="常规 4 2 4 3 3 2 2 2" xfId="13074"/>
    <cellStyle name="常规 4 2 4 3 3 2 2" xfId="13075"/>
    <cellStyle name="链接单元格 5 3 3 2" xfId="13076"/>
    <cellStyle name="常规 4 2 4 3 2 3 4" xfId="13077"/>
    <cellStyle name="常规 2 4 7 2 3 2" xfId="13078"/>
    <cellStyle name="常规 4 3 10 2" xfId="13079"/>
    <cellStyle name="标题 5 11" xfId="13080"/>
    <cellStyle name="常规 4 2 4 3 2 2 3" xfId="13081"/>
    <cellStyle name="常规 6 8 8 2" xfId="13082"/>
    <cellStyle name="常规 4 2 4 3 2 2 2" xfId="13083"/>
    <cellStyle name="常规 4 6 2 2 10 2" xfId="13084"/>
    <cellStyle name="链接单元格 5 2 3 2" xfId="13085"/>
    <cellStyle name="常规 4 2 4 3 2" xfId="13086"/>
    <cellStyle name="常规 4 2 3 2 4 2 2 2" xfId="13087"/>
    <cellStyle name="常规 4 2 4 3 10" xfId="13088"/>
    <cellStyle name="常规 4 2 4 2 9 2" xfId="13089"/>
    <cellStyle name="输入 3 7 2" xfId="13090"/>
    <cellStyle name="常规 2 2 5 2 2 3 2 2" xfId="13091"/>
    <cellStyle name="常规 4 2 4 2 8 4" xfId="13092"/>
    <cellStyle name="常规 4 2 4 2 8 3" xfId="13093"/>
    <cellStyle name="输入 3 6" xfId="13094"/>
    <cellStyle name="常规 4 2 4 2 8" xfId="13095"/>
    <cellStyle name="常规 9 2 3 4 3" xfId="13096"/>
    <cellStyle name="常规 6 2 3 2 3 2 3 2" xfId="13097"/>
    <cellStyle name="强调文字颜色 5 2 4 2 4" xfId="13098"/>
    <cellStyle name="常规 4 2 2 2 2 9" xfId="13099"/>
    <cellStyle name="60% - 强调文字颜色 1 2 2 2 3 2" xfId="13100"/>
    <cellStyle name="常规 4 2 4 2 7 4" xfId="13101"/>
    <cellStyle name="适中 4 2" xfId="13102"/>
    <cellStyle name="链接单元格 3" xfId="13103"/>
    <cellStyle name="链接单元格 2 2" xfId="13104"/>
    <cellStyle name="常规 4 3 3 5 4 3" xfId="13105"/>
    <cellStyle name="常规 4 2 4 2 7 3 2" xfId="13106"/>
    <cellStyle name="输入 3 5 3 2" xfId="13107"/>
    <cellStyle name="常规 4 2 4 2 6 4" xfId="13108"/>
    <cellStyle name="适中 3 2" xfId="13109"/>
    <cellStyle name="20% - 强调文字颜色 6 2 8 3 2" xfId="13110"/>
    <cellStyle name="常规 4 2 4 2 5 9" xfId="13111"/>
    <cellStyle name="常规 6 2 2 3 2 3 4" xfId="13112"/>
    <cellStyle name="常规 4 2 4 2 5 5 2" xfId="13113"/>
    <cellStyle name="常规 4 3 3 3 6 3" xfId="13114"/>
    <cellStyle name="适中 2 3 2" xfId="13115"/>
    <cellStyle name="输入 3 3 4 2" xfId="13116"/>
    <cellStyle name="标题 5" xfId="13117"/>
    <cellStyle name="常规 4 2 4 2 5 4 2" xfId="13118"/>
    <cellStyle name="输入 3 3 4" xfId="13119"/>
    <cellStyle name="常规 4 2 4 2 5 4" xfId="13120"/>
    <cellStyle name="常规 3 2 3 5 2 5 2" xfId="13121"/>
    <cellStyle name="输入 3 3 2" xfId="13122"/>
    <cellStyle name="常规 4 2 4 2 5 2" xfId="13123"/>
    <cellStyle name="输入 3 3" xfId="13124"/>
    <cellStyle name="常规 3 3 3 2 2 3 5 2" xfId="13125"/>
    <cellStyle name="常规 4 2 4 2 5" xfId="13126"/>
    <cellStyle name="常规 4 2 4 2 4 9" xfId="13127"/>
    <cellStyle name="常规 6 2 2 3 2 2 4" xfId="13128"/>
    <cellStyle name="输入 3 2 4" xfId="13129"/>
    <cellStyle name="常规 4 2 4 2 4 4" xfId="13130"/>
    <cellStyle name="常规 3 2 3 5 2 4 2" xfId="13131"/>
    <cellStyle name="常规 7 4 3 3 6 2" xfId="13132"/>
    <cellStyle name="常规 3 7 3 3 5 2" xfId="13133"/>
    <cellStyle name="输入 3 2" xfId="13134"/>
    <cellStyle name="常规 4 2 4 2 4" xfId="13135"/>
    <cellStyle name="强调文字颜色 1 2 4 3 3 3" xfId="13136"/>
    <cellStyle name="常规 4 2 4 2 3 2 4 2" xfId="13137"/>
    <cellStyle name="强调文字颜色 1 7 3 3 2" xfId="13138"/>
    <cellStyle name="常规 4 5 2 6 2 2" xfId="13139"/>
    <cellStyle name="常规 9 2 3 8" xfId="13140"/>
    <cellStyle name="强调文字颜色 3 2 6 7 2" xfId="13141"/>
    <cellStyle name="汇总 3 4 2 3" xfId="13142"/>
    <cellStyle name="常规 4 2 4 2 3 2 3 2 2" xfId="13143"/>
    <cellStyle name="常规 5 4 5 2" xfId="13144"/>
    <cellStyle name="常规 4 2 4 2 2 7 2" xfId="13145"/>
    <cellStyle name="常规 2 3 4 5 5 3 3" xfId="13146"/>
    <cellStyle name="常规 4 2 4 2 2 5 4" xfId="13147"/>
    <cellStyle name="常规 4 2 4 2 2 5 3 2" xfId="13148"/>
    <cellStyle name="好_金海社区统计报表 6" xfId="13149"/>
    <cellStyle name="常规 4 6 3 3 2 3 2" xfId="13150"/>
    <cellStyle name="常规 4 2 4 2 2 5 2 2" xfId="13151"/>
    <cellStyle name="常规 4 2 3 2 9 2" xfId="13152"/>
    <cellStyle name="常规 4 2 4 2 2 4 4 2" xfId="13153"/>
    <cellStyle name="常规 4 2 4 2 2 4 4" xfId="13154"/>
    <cellStyle name="常规 4 2 4 2 2 3 8 2" xfId="13155"/>
    <cellStyle name="常规 4 2 4 2 2 3" xfId="13156"/>
    <cellStyle name="链接单元格 4 2 4" xfId="13157"/>
    <cellStyle name="常规 4 6 5 9 2" xfId="13158"/>
    <cellStyle name="常规 5 3 5 2 3 2 2" xfId="13159"/>
    <cellStyle name="常规 4 2 3 6 7" xfId="13160"/>
    <cellStyle name="常规 4 2 4 2 2 2 4 2" xfId="13161"/>
    <cellStyle name="强调文字颜色 1 2 3 3 3 3" xfId="13162"/>
    <cellStyle name="常规 4 2 4 2 11" xfId="13163"/>
    <cellStyle name="常规 5 4 4 2 5 2" xfId="13164"/>
    <cellStyle name="计算 2 5 3 2 2" xfId="13165"/>
    <cellStyle name="常规 4 2 4 15" xfId="13166"/>
    <cellStyle name="常规 4 2 4 13 2" xfId="13167"/>
    <cellStyle name="常规 2 2 2 5 11 2" xfId="13168"/>
    <cellStyle name="常规 4 2 4 12 2" xfId="13169"/>
    <cellStyle name="常规 2 2 2 5 10 2" xfId="13170"/>
    <cellStyle name="常规 7 3 3 2 3 2" xfId="13171"/>
    <cellStyle name="强调文字颜色 4 2 9 2 2" xfId="13172"/>
    <cellStyle name="常规 4 2 4 12" xfId="13173"/>
    <cellStyle name="常规 2 2 2 5 10" xfId="13174"/>
    <cellStyle name="常规 4 2 4 11 2" xfId="13175"/>
    <cellStyle name="常规 4 2 3 7 2 3 2" xfId="13176"/>
    <cellStyle name="常规 2 2 3 4 3 5" xfId="13177"/>
    <cellStyle name="常规 4 2 3 7 2 3" xfId="13178"/>
    <cellStyle name="常规 4 2 3 7 2 2 2" xfId="13179"/>
    <cellStyle name="常规 2 2 3 4 2 5" xfId="13180"/>
    <cellStyle name="常规 4 2 3 6 8 2" xfId="13181"/>
    <cellStyle name="常规 4 2 3 6 8" xfId="13182"/>
    <cellStyle name="常规 4 2 3 6 7 2" xfId="13183"/>
    <cellStyle name="强调文字颜色 3 7 6 2 4" xfId="13184"/>
    <cellStyle name="常规 4 2 3 6 6 2" xfId="13185"/>
    <cellStyle name="常规 4 2 3 6 3 4" xfId="13186"/>
    <cellStyle name="常规 3 2 3 4 6 3 2" xfId="13187"/>
    <cellStyle name="常规 4 2 3 6 2 4" xfId="13188"/>
    <cellStyle name="常规 3 2 3 4 6 2 2" xfId="13189"/>
    <cellStyle name="常规 4 2 3 6 2 3 2" xfId="13190"/>
    <cellStyle name="常规 2 2 2 4 3 5" xfId="13191"/>
    <cellStyle name="常规 4 2 3 6 2 3" xfId="13192"/>
    <cellStyle name="常规 4 2 3 6 2 2 2" xfId="13193"/>
    <cellStyle name="常规 2 2 2 4 2 5" xfId="13194"/>
    <cellStyle name="常规 5 10 4" xfId="13195"/>
    <cellStyle name="常规 4 2 3 5 9 2" xfId="13196"/>
    <cellStyle name="常规 4 2 3 5 8" xfId="13197"/>
    <cellStyle name="检查单元格 4 3 4 2" xfId="13198"/>
    <cellStyle name="标题 4 2 3 3 2" xfId="13199"/>
    <cellStyle name="常规 4 2 2 2 3 2 3 5" xfId="13200"/>
    <cellStyle name="强调文字颜色 5 2 7 4" xfId="13201"/>
    <cellStyle name="常规 2 6 2 5 2 4" xfId="13202"/>
    <cellStyle name="好_Xl0000153 2 4 2" xfId="13203"/>
    <cellStyle name="常规 4 2 3 5 2 6" xfId="13204"/>
    <cellStyle name="常规 3 3 2 3 6" xfId="13205"/>
    <cellStyle name="常规 4 2 3 5 2 5 2" xfId="13206"/>
    <cellStyle name="常规 3 9 3 5" xfId="13207"/>
    <cellStyle name="常规 4 2 3 5 2 3 4" xfId="13208"/>
    <cellStyle name="常规 2 3 9 2 3 2" xfId="13209"/>
    <cellStyle name="常规 2 5 2 8 5" xfId="13210"/>
    <cellStyle name="常规 2 5 2 4 9 3" xfId="13211"/>
    <cellStyle name="常规 3 3 13 3 3" xfId="13212"/>
    <cellStyle name="常规 2 8 2 4 5" xfId="13213"/>
    <cellStyle name="常规 3 9 2 5" xfId="13214"/>
    <cellStyle name="常规 4 2 3 5 2 2 4" xfId="13215"/>
    <cellStyle name="常规 2 3 9 2 2 2" xfId="13216"/>
    <cellStyle name="常规 4 4 2 2 6 6" xfId="13217"/>
    <cellStyle name="常规 2 5 2 4 8 3" xfId="13218"/>
    <cellStyle name="常规 3 3 13 2 3" xfId="13219"/>
    <cellStyle name="常规 2 3 6 2 5 2" xfId="13220"/>
    <cellStyle name="常规 4 2 3 2 2 5 4" xfId="13221"/>
    <cellStyle name="强调文字颜色 6 7 6 3" xfId="13222"/>
    <cellStyle name="常规 4 10 10" xfId="13223"/>
    <cellStyle name="常规 4 2 3 4 9 2" xfId="13224"/>
    <cellStyle name="注释 2" xfId="13225"/>
    <cellStyle name="常规 4 2 3 4 8 2" xfId="13226"/>
    <cellStyle name="常规 4 2 3 4 8" xfId="13227"/>
    <cellStyle name="20% - 强调文字颜色 4 7 2 3 2" xfId="13228"/>
    <cellStyle name="常规 4 2 3 4 7 2" xfId="13229"/>
    <cellStyle name="常规 4 2 3 4 7" xfId="13230"/>
    <cellStyle name="常规 4 2 3 4 6 2" xfId="13231"/>
    <cellStyle name="汇总 2 13 2" xfId="13232"/>
    <cellStyle name="差_奉城统计表  2 7" xfId="13233"/>
    <cellStyle name="常规 4 2 5 3 3 3" xfId="13234"/>
    <cellStyle name="常规 4 2 3 4 5 2 2" xfId="13235"/>
    <cellStyle name="常规 4 2 3 4 5 2" xfId="13236"/>
    <cellStyle name="常规 4 2 3 4 3 6" xfId="13237"/>
    <cellStyle name="常规 4 2 3 4 3 5 2" xfId="13238"/>
    <cellStyle name="常规 3 2 3 3 6" xfId="13239"/>
    <cellStyle name="常规 4 2 3 4 3 5" xfId="13240"/>
    <cellStyle name="常规 3 2 3 4 4 3 3" xfId="13241"/>
    <cellStyle name="常规 4 2 3 4 3 4 2" xfId="13242"/>
    <cellStyle name="常规 3 2 3 2 6" xfId="13243"/>
    <cellStyle name="常规 2 3 8 3 2 2" xfId="13244"/>
    <cellStyle name="常规 2 4 2 3 2 2 2" xfId="13245"/>
    <cellStyle name="常规 4 2 3 4 3 2 4" xfId="13246"/>
    <cellStyle name="常规 4 3 2 2 3 2 2 5" xfId="13247"/>
    <cellStyle name="常规 9" xfId="13248"/>
    <cellStyle name="常规 4 2 3 4 3" xfId="13249"/>
    <cellStyle name="常规 2 3 2 2 2 10" xfId="13250"/>
    <cellStyle name="常规 4 2 3 4 2 6" xfId="13251"/>
    <cellStyle name="常规 4 2 3 4 2 5 2" xfId="13252"/>
    <cellStyle name="常规 3 2 2 3 6" xfId="13253"/>
    <cellStyle name="常规 4 5 5 3 2 3" xfId="13254"/>
    <cellStyle name="常规 4 8 3 4 2" xfId="13255"/>
    <cellStyle name="输出 2 4" xfId="13256"/>
    <cellStyle name="常规 4 2 3 4 2 3 3 2" xfId="13257"/>
    <cellStyle name="强调文字颜色 3 6 4" xfId="13258"/>
    <cellStyle name="常规 4 2 3 4 11" xfId="13259"/>
    <cellStyle name="适中 3 5" xfId="13260"/>
    <cellStyle name="常规 4 2 4 2 2 2" xfId="13261"/>
    <cellStyle name="链接单元格 4 2 3" xfId="13262"/>
    <cellStyle name="常规 4 2 3 4 10 2" xfId="13263"/>
    <cellStyle name="适中 3 4 2" xfId="13264"/>
    <cellStyle name="常规 4 2 3 4 10" xfId="13265"/>
    <cellStyle name="适中 3 4" xfId="13266"/>
    <cellStyle name="常规 4 2 3 3 9 2" xfId="13267"/>
    <cellStyle name="常规 4 2 3 3 9" xfId="13268"/>
    <cellStyle name="常规 6 3 2 5 2 2" xfId="13269"/>
    <cellStyle name="常规 4 2 3 3 8" xfId="13270"/>
    <cellStyle name="20% - 强调文字颜色 4 7 2 2 2" xfId="13271"/>
    <cellStyle name="常规 4 2 3 3 7" xfId="13272"/>
    <cellStyle name="注释 4 7" xfId="13273"/>
    <cellStyle name="常规 4 2 3 3 5 6 2" xfId="13274"/>
    <cellStyle name="注释 3 7" xfId="13275"/>
    <cellStyle name="常规 4 2 3 3 5 5 2" xfId="13276"/>
    <cellStyle name="常规 3 2 3 5 2 6" xfId="13277"/>
    <cellStyle name="差_各街道镇下发统计表（2018庄行）2 2" xfId="13278"/>
    <cellStyle name="常规 3 2 3 4 3 5 3" xfId="13279"/>
    <cellStyle name="常规 4 2 3 3 5 5" xfId="13280"/>
    <cellStyle name="输入 4 2 3" xfId="13281"/>
    <cellStyle name="常规 4 2 4 3 4 3" xfId="13282"/>
    <cellStyle name="好_2018版收费统计报表（四团修改） 5 4" xfId="13283"/>
    <cellStyle name="常规 4 2 3 3 5 3 2" xfId="13284"/>
    <cellStyle name="解释性文本 2 3 2 4" xfId="13285"/>
    <cellStyle name="常规 2 3 4 4 2" xfId="13286"/>
    <cellStyle name="常规 4 2 4 3 3 3" xfId="13287"/>
    <cellStyle name="好_2018版收费统计报表（四团修改） 4 4" xfId="13288"/>
    <cellStyle name="常规 4 2 3 3 5 2 2" xfId="13289"/>
    <cellStyle name="常规 4 6 5 4 2 2" xfId="13290"/>
    <cellStyle name="常规 4 2 3 3 5" xfId="13291"/>
    <cellStyle name="常规 4 2 3 3 4 5 2" xfId="13292"/>
    <cellStyle name="常规 4 2 4 2 6 3" xfId="13293"/>
    <cellStyle name="输入 3 4 3" xfId="13294"/>
    <cellStyle name="常规 4 2 4 2 3 3" xfId="13295"/>
    <cellStyle name="常规 4 2 3 3 4 2 2" xfId="13296"/>
    <cellStyle name="链接单元格 4 3 4" xfId="13297"/>
    <cellStyle name="链接单元格 4 4 2 2" xfId="13298"/>
    <cellStyle name="常规 4 2 3 3 3 7" xfId="13299"/>
    <cellStyle name="强调文字颜色 5 3 5 3 2" xfId="13300"/>
    <cellStyle name="常规 3 2 3 4 3 3 5" xfId="13301"/>
    <cellStyle name="常规 4 2 3 3 3 3 4" xfId="13302"/>
    <cellStyle name="常规 2 4 2 2 2 3 2" xfId="13303"/>
    <cellStyle name="常规 2 3 7 3 3 2" xfId="13304"/>
    <cellStyle name="常规 7 4 3 2 5 3" xfId="13305"/>
    <cellStyle name="常规 4 2 3 3 3 2 4" xfId="13306"/>
    <cellStyle name="常规 2 3 7 3 2 2" xfId="13307"/>
    <cellStyle name="常规 2 4 2 2 2 2 2" xfId="13308"/>
    <cellStyle name="常规 4 2 3 3 3 2 2" xfId="13309"/>
    <cellStyle name="60% - 强调文字颜色 1 3 7" xfId="13310"/>
    <cellStyle name="常规 2 6 2 2 2 3 3 3" xfId="13311"/>
    <cellStyle name="强调文字颜色 2 2 3 3 4 2" xfId="13312"/>
    <cellStyle name="常规 15 4 4" xfId="13313"/>
    <cellStyle name="常规 4 2 3 3 3 2" xfId="13314"/>
    <cellStyle name="常规 3 4 4 11 2" xfId="13315"/>
    <cellStyle name="常规 3 2 3 4 3 2 3 2" xfId="13316"/>
    <cellStyle name="链接单元格 4 7" xfId="13317"/>
    <cellStyle name="常规 4 5 4 3 2 3" xfId="13318"/>
    <cellStyle name="常规 4 2 3 3 2 5 2" xfId="13319"/>
    <cellStyle name="常规 3 2 3 4 3 2 2" xfId="13320"/>
    <cellStyle name="常规 4 2 3 3 2 4" xfId="13321"/>
    <cellStyle name="常规 4 2 8 4 3" xfId="13322"/>
    <cellStyle name="常规 3 3 4 6 3 2 2" xfId="13323"/>
    <cellStyle name="常规 3 2 4 2 4 2 3 3" xfId="13324"/>
    <cellStyle name="常规 4 2 3 3 2 3 2 2" xfId="13325"/>
    <cellStyle name="链接单元格 2 7 2" xfId="13326"/>
    <cellStyle name="解释性文本 2 2 7" xfId="13327"/>
    <cellStyle name="常规 9 4 2 7 2" xfId="13328"/>
    <cellStyle name="链接单元格 2 7" xfId="13329"/>
    <cellStyle name="常规 4 2 3 3 2 3 2" xfId="13330"/>
    <cellStyle name="常规 4 2 3 3 2 2 2 2" xfId="13331"/>
    <cellStyle name="常规 9 3 2 4 3 2" xfId="13332"/>
    <cellStyle name="常规 7 3 3 7 3" xfId="13333"/>
    <cellStyle name="常规 4 2 3 3 2 2 2" xfId="13334"/>
    <cellStyle name="常规 4 2 3 2 9" xfId="13335"/>
    <cellStyle name="常规 4 2 3 2 8 4" xfId="13336"/>
    <cellStyle name="常规 3 2 3 4 2 8 2" xfId="13337"/>
    <cellStyle name="常规 4 2 3 2 8 3 2" xfId="13338"/>
    <cellStyle name="常规 4 2 3 6 3 3" xfId="13339"/>
    <cellStyle name="常规 4 2 3 2 8 2 2" xfId="13340"/>
    <cellStyle name="常规 4 2 3 2 8" xfId="13341"/>
    <cellStyle name="常规 4 2 4 2 2 3 3 3 2" xfId="13342"/>
    <cellStyle name="常规 4 2 3 2 6 7" xfId="13343"/>
    <cellStyle name="常规 6 2 2 2 2 4 2" xfId="13344"/>
    <cellStyle name="差 4 2" xfId="13345"/>
    <cellStyle name="常规 4 2 3 2 6 6" xfId="13346"/>
    <cellStyle name="常规 4 2 3 4 6 3" xfId="13347"/>
    <cellStyle name="常规 4 2 3 2 6 5 2" xfId="13348"/>
    <cellStyle name="常规 4 2 3 2 6 5" xfId="13349"/>
    <cellStyle name="常规 6 2 2 2 2 3 4" xfId="13350"/>
    <cellStyle name="常规 4 2 3 2 5 9" xfId="13351"/>
    <cellStyle name="差 3 4" xfId="13352"/>
    <cellStyle name="常规 2 3 8 5 2 2" xfId="13353"/>
    <cellStyle name="好 2 9 2" xfId="13354"/>
    <cellStyle name="常规 2 4 2 3 4 2 2" xfId="13355"/>
    <cellStyle name="常规 6 2 2 2 2 3 3 2" xfId="13356"/>
    <cellStyle name="差 3 3 2" xfId="13357"/>
    <cellStyle name="常规 4 2 3 2 5 8 2" xfId="13358"/>
    <cellStyle name="常规 3 7 8" xfId="13359"/>
    <cellStyle name="常规 5 10 4 2" xfId="13360"/>
    <cellStyle name="差 3 3" xfId="13361"/>
    <cellStyle name="常规 4 2 3 2 5 8" xfId="13362"/>
    <cellStyle name="常规 6 2 2 2 2 3 3" xfId="13363"/>
    <cellStyle name="常规 5 7 3 7" xfId="13364"/>
    <cellStyle name="常规 8 2 2 2 9" xfId="13365"/>
    <cellStyle name="好_2018版收费统计报表（四团修改） 7 2" xfId="13366"/>
    <cellStyle name="常规 2 7 5 3 5" xfId="13367"/>
    <cellStyle name="20% - 强调文字颜色 6 2 4 2 2 2" xfId="13368"/>
    <cellStyle name="常规 6 2 2 2 2 3 2 2" xfId="13369"/>
    <cellStyle name="常规 4 2 3 2 5 7 2" xfId="13370"/>
    <cellStyle name="差 3 2 2" xfId="13371"/>
    <cellStyle name="常规 4 2 3 2 5 6 2" xfId="13372"/>
    <cellStyle name="常规 4 2 3 2 5 6" xfId="13373"/>
    <cellStyle name="常规 9 11 2" xfId="13374"/>
    <cellStyle name="常规 9 3 3 2 6" xfId="13375"/>
    <cellStyle name="常规 4 2 3 2 5 5 2" xfId="13376"/>
    <cellStyle name="常规 4 2 3 3 6 3" xfId="13377"/>
    <cellStyle name="常规 3 2 3 4 2 5 3" xfId="13378"/>
    <cellStyle name="常规 4 2 3 2 5 5" xfId="13379"/>
    <cellStyle name="常规 3 2 3 4 3 4 3" xfId="13380"/>
    <cellStyle name="常规 4 2 3 3 4 5" xfId="13381"/>
    <cellStyle name="常规 4 2 3 2 5 3 3 2" xfId="13382"/>
    <cellStyle name="常规 5 2 2 2 4 5" xfId="13383"/>
    <cellStyle name="常规 3 2 2 2 2 2 3 3 3" xfId="13384"/>
    <cellStyle name="解释性文本 2 2 3 4" xfId="13385"/>
    <cellStyle name="常规 4 2 3 3 4 4 2" xfId="13386"/>
    <cellStyle name="常规 2 3 3 5 2" xfId="13387"/>
    <cellStyle name="输入 3 3 3" xfId="13388"/>
    <cellStyle name="常规 4 2 4 2 5 3" xfId="13389"/>
    <cellStyle name="输入 3 2 3" xfId="13390"/>
    <cellStyle name="常规 4 2 4 2 4 3" xfId="13391"/>
    <cellStyle name="常规 5 2 2 2 3 5" xfId="13392"/>
    <cellStyle name="常规 3 3 3 3 2 3 3" xfId="13393"/>
    <cellStyle name="常规 3 2 2 2 2 2 3 2 3" xfId="13394"/>
    <cellStyle name="常规 4 2 3 2 5 3 2 2" xfId="13395"/>
    <cellStyle name="汇总 4" xfId="13396"/>
    <cellStyle name="常规 3 2 3 4 3 3 3" xfId="13397"/>
    <cellStyle name="常规 4 2 3 3 3 5" xfId="13398"/>
    <cellStyle name="常规 4 2 3 2 5 2 3 2" xfId="13399"/>
    <cellStyle name="40% - 强调文字颜色 3 2 2 6" xfId="13400"/>
    <cellStyle name="常规 3 2 2 2 2 2 2 3 3" xfId="13401"/>
    <cellStyle name="常规 3 2 3 4 3 3 2 2" xfId="13402"/>
    <cellStyle name="常规 4 2 3 3 3 4 2" xfId="13403"/>
    <cellStyle name="常规 3 2 3 4 3 3 2" xfId="13404"/>
    <cellStyle name="常规 4 2 3 3 3 4" xfId="13405"/>
    <cellStyle name="常规 4 2 3 2 5 2 3" xfId="13406"/>
    <cellStyle name="常规 4 2 3 3 3 3" xfId="13407"/>
    <cellStyle name="常规 4 2 3 2 5 2 2" xfId="13408"/>
    <cellStyle name="强调文字颜色 5 6 4 3 2" xfId="13409"/>
    <cellStyle name="计算 3 8" xfId="13410"/>
    <cellStyle name="常规 4 2 5 2 2 2 3 2" xfId="13411"/>
    <cellStyle name="常规 3 3 3 2 2 2 5 2" xfId="13412"/>
    <cellStyle name="常规 4 2 3 2 5" xfId="13413"/>
    <cellStyle name="常规 5 10 3 2" xfId="13414"/>
    <cellStyle name="差 2 3" xfId="13415"/>
    <cellStyle name="常规 4 2 3 2 4 8" xfId="13416"/>
    <cellStyle name="常规 6 2 2 2 2 2 3" xfId="13417"/>
    <cellStyle name="常规 4 2 3 2 8 3" xfId="13418"/>
    <cellStyle name="常规 4 2 3 2 4 7 2" xfId="13419"/>
    <cellStyle name="差 2 2 2" xfId="13420"/>
    <cellStyle name="常规 6 2 2 2 2 2 2 2" xfId="13421"/>
    <cellStyle name="常规 4 2 3 2 4 6 2" xfId="13422"/>
    <cellStyle name="常规 4 2 3 2 7 3" xfId="13423"/>
    <cellStyle name="常规 4 2 3 2 4 6" xfId="13424"/>
    <cellStyle name="常规 4 2 3 2 4 5 2" xfId="13425"/>
    <cellStyle name="常规 4 2 3 2 6 3" xfId="13426"/>
    <cellStyle name="常规 4 3 3 2 2 5 5 2" xfId="13427"/>
    <cellStyle name="常规 3 2 3 4 2 4 3" xfId="13428"/>
    <cellStyle name="常规 4 2 2 2 6 3 3 2" xfId="13429"/>
    <cellStyle name="常规 4 2 3 2 4 5" xfId="13430"/>
    <cellStyle name="常规 4 2 3 2 4 4 2" xfId="13431"/>
    <cellStyle name="常规 4 2 3 2 5 3" xfId="13432"/>
    <cellStyle name="常规 4 2 3 2 4 3 3 2" xfId="13433"/>
    <cellStyle name="常规 3 3 3 2 2 4 3" xfId="13434"/>
    <cellStyle name="常规 4 3 2 2 4 5 2 2" xfId="13435"/>
    <cellStyle name="常规 4 2 3 2 4 3 3" xfId="13436"/>
    <cellStyle name="常规 4 2 3 2 4 3" xfId="13437"/>
    <cellStyle name="常规 4 2 3 2 4 3 2 2" xfId="13438"/>
    <cellStyle name="常规 3 3 3 2 2 3 3" xfId="13439"/>
    <cellStyle name="常规 2 3 4 5 12" xfId="13440"/>
    <cellStyle name="常规 4 2 3 2 4 3 2" xfId="13441"/>
    <cellStyle name="常规 4 2 3 2 4 2" xfId="13442"/>
    <cellStyle name="常规 4 2 3 2 4" xfId="13443"/>
    <cellStyle name="常规 4 3 3 2 2 2 6 2" xfId="13444"/>
    <cellStyle name="计算 2 11 2" xfId="13445"/>
    <cellStyle name="常规 4 2 3 2 3 9 2" xfId="13446"/>
    <cellStyle name="常规 4 2 3 2 3 9" xfId="13447"/>
    <cellStyle name="60% - 强调文字颜色 1 2 3 2 4 2" xfId="13448"/>
    <cellStyle name="常规 4 2 3 2 3 8 2" xfId="13449"/>
    <cellStyle name="常规 4 2 3 2 3 7 2" xfId="13450"/>
    <cellStyle name="常规 4 2 3 2 3 7" xfId="13451"/>
    <cellStyle name="常规 3 2 3 4 2 3 5" xfId="13452"/>
    <cellStyle name="强调文字颜色 5 3 4 3 2" xfId="13453"/>
    <cellStyle name="常规 4 2 3 2 3 6 2" xfId="13454"/>
    <cellStyle name="常规 4 2 3 2 3 6" xfId="13455"/>
    <cellStyle name="常规 3 2 3 4 2 3 4" xfId="13456"/>
    <cellStyle name="常规 4 2 3 2 3 5 7" xfId="13457"/>
    <cellStyle name="注释 2 9 2 2" xfId="13458"/>
    <cellStyle name="常规 4 2 3 2 3 5 6 2" xfId="13459"/>
    <cellStyle name="常规 4 2 4 2 2 3 2 3 2" xfId="13460"/>
    <cellStyle name="常规 4 2 3 2 3 5 6" xfId="13461"/>
    <cellStyle name="常规 3 3 4 2 3 2 2 4" xfId="13462"/>
    <cellStyle name="常规 2 3 6 3 5 3" xfId="13463"/>
    <cellStyle name="常规 4 2 3 2 3 5 5" xfId="13464"/>
    <cellStyle name="好_2018版收费统计报表 4 4" xfId="13465"/>
    <cellStyle name="常规 2 3 6 3 5 2" xfId="13466"/>
    <cellStyle name="20% - 强调文字颜色 3 5 2 2 2" xfId="13467"/>
    <cellStyle name="常规 4 2 3 2 3 5 4" xfId="13468"/>
    <cellStyle name="常规 3 3 4 2 3 2 2 3" xfId="13469"/>
    <cellStyle name="常规 4 2 3 2 3 5 2" xfId="13470"/>
    <cellStyle name="常规 3 2 3 4 2 3 3 2" xfId="13471"/>
    <cellStyle name="常规 3 2 3 4 2 3 3" xfId="13472"/>
    <cellStyle name="常规 4 2 2 2 6 3 2 2" xfId="13473"/>
    <cellStyle name="常规 4 2 3 2 3 5" xfId="13474"/>
    <cellStyle name="常规 4 3 8 11 2" xfId="13475"/>
    <cellStyle name="常规 2 4 7 10" xfId="13476"/>
    <cellStyle name="常规 4 2 3 2 3 4 7" xfId="13477"/>
    <cellStyle name="常规 4 2 3 2 3 4 6 2" xfId="13478"/>
    <cellStyle name="常规 2 4 2 2 4 3 2" xfId="13479"/>
    <cellStyle name="常规 2 3 7 5 3 2" xfId="13480"/>
    <cellStyle name="常规 2 3 6 3 4 3" xfId="13481"/>
    <cellStyle name="常规 4 2 3 2 3 4 5" xfId="13482"/>
    <cellStyle name="常规 2 4 2 2 3 2 3 3" xfId="13483"/>
    <cellStyle name="常规 2 3 6 3 4 2" xfId="13484"/>
    <cellStyle name="常规 4 2 3 2 3 4 4" xfId="13485"/>
    <cellStyle name="常规 3 2 3 4 2 3 2 2" xfId="13486"/>
    <cellStyle name="常规 4 2 3 2 3 4 2" xfId="13487"/>
    <cellStyle name="常规 4 2 3 2 4 2 3 2" xfId="13488"/>
    <cellStyle name="40% - 强调文字颜色 2 2 2 6" xfId="13489"/>
    <cellStyle name="常规 3 2 3 4 2 3 2" xfId="13490"/>
    <cellStyle name="常规 4 2 3 2 3 4" xfId="13491"/>
    <cellStyle name="常规 4 2 3 2 4 2 3" xfId="13492"/>
    <cellStyle name="常规 7 4 2 3 5 2" xfId="13493"/>
    <cellStyle name="常规 2 3 6 3 3 3" xfId="13494"/>
    <cellStyle name="常规 4 2 3 2 3 3 5" xfId="13495"/>
    <cellStyle name="常规 2 2 4 2 5 3 4" xfId="13496"/>
    <cellStyle name="常规 4 3 12 2 3 2" xfId="13497"/>
    <cellStyle name="常规 6 2 3 6 4" xfId="13498"/>
    <cellStyle name="常规 2 3 6 3 3 2" xfId="13499"/>
    <cellStyle name="常规 4 2 3 2 3 3 4" xfId="13500"/>
    <cellStyle name="常规 4 2 3 2 4 2 2" xfId="13501"/>
    <cellStyle name="常规 4 2 3 2 3 3" xfId="13502"/>
    <cellStyle name="常规 4 5 2 2 5 6 2" xfId="13503"/>
    <cellStyle name="常规 4 2 3 2 3 2 8" xfId="13504"/>
    <cellStyle name="40% - 强调文字颜色 1 2 6 6" xfId="13505"/>
    <cellStyle name="常规 4 2 3 2 3 2 7 2" xfId="13506"/>
    <cellStyle name="常规 2 3 6 3 2 5" xfId="13507"/>
    <cellStyle name="常规 4 2 3 2 3 2 7" xfId="13508"/>
    <cellStyle name="40% - 强调文字颜色 1 2 5 6" xfId="13509"/>
    <cellStyle name="常规 4 2 3 2 3 2 6 2" xfId="13510"/>
    <cellStyle name="常规 2 3 6 3 2 3" xfId="13511"/>
    <cellStyle name="常规 4 2 3 2 3 2 5" xfId="13512"/>
    <cellStyle name="常规 4 5 4 7 2" xfId="13513"/>
    <cellStyle name="常规 4 2 3 2 3 2 4 5" xfId="13514"/>
    <cellStyle name="40% - 强调文字颜色 1 2 3 7" xfId="13515"/>
    <cellStyle name="常规 2 3 6 3 2 2 3" xfId="13516"/>
    <cellStyle name="常规 4 2 3 2 3 2 4 3" xfId="13517"/>
    <cellStyle name="40% - 强调文字颜色 1 2 3 6 2" xfId="13518"/>
    <cellStyle name="常规 4 2 3 2 3 2 4 2 2" xfId="13519"/>
    <cellStyle name="输入 5 7" xfId="13520"/>
    <cellStyle name="常规 4 2 4 4 9" xfId="13521"/>
    <cellStyle name="常规 5 2 2 3 2 8" xfId="13522"/>
    <cellStyle name="常规 4 2 4 7 5" xfId="13523"/>
    <cellStyle name="常规 2 3 6 3 2 2 2" xfId="13524"/>
    <cellStyle name="常规 4 2 3 2 3 2 4 2" xfId="13525"/>
    <cellStyle name="40% - 强调文字颜色 1 2 3 6" xfId="13526"/>
    <cellStyle name="常规 4 2 2 2 3 2 4 3 2" xfId="13527"/>
    <cellStyle name="常规 4 2 2 6 3 3" xfId="13528"/>
    <cellStyle name="常规 2 3 6 3 2 2" xfId="13529"/>
    <cellStyle name="常规 4 2 3 2 3 2 4" xfId="13530"/>
    <cellStyle name="常规 2 3 6 2 3 2 3" xfId="13531"/>
    <cellStyle name="常规 4 2 3 2 3 2 3 7" xfId="13532"/>
    <cellStyle name="常规 4 5 4 6 4" xfId="13533"/>
    <cellStyle name="常规 8 2 2 4 3 2" xfId="13534"/>
    <cellStyle name="常规 4 4 3 2 2 6" xfId="13535"/>
    <cellStyle name="解释性文本 2 3 4 3" xfId="13536"/>
    <cellStyle name="常规 4 2 3 2 3 2 3 5 2" xfId="13537"/>
    <cellStyle name="常规 4 5 4 6 2 2" xfId="13538"/>
    <cellStyle name="注释 3 6" xfId="13539"/>
    <cellStyle name="常规 9 4 3 2 2 3" xfId="13540"/>
    <cellStyle name="常规 4 3 2 4 3 2 3 3 2" xfId="13541"/>
    <cellStyle name="常规 4 5 4 6 2" xfId="13542"/>
    <cellStyle name="常规 4 2 3 2 3 2 3 5" xfId="13543"/>
    <cellStyle name="常规 4 2 3 2 3 2 3 4" xfId="13544"/>
    <cellStyle name="40% - 强调文字颜色 1 2 2 7" xfId="13545"/>
    <cellStyle name="常规 4 2 3 2 3 2 3 3" xfId="13546"/>
    <cellStyle name="常规 7 3 6 8" xfId="13547"/>
    <cellStyle name="常规 6 4 2 5 5" xfId="13548"/>
    <cellStyle name="40% - 强调文字颜色 1 2 2 6 2" xfId="13549"/>
    <cellStyle name="常规 4 2 3 2 3 2 3 2 2" xfId="13550"/>
    <cellStyle name="40% - 强调文字颜色 1 2 2 6" xfId="13551"/>
    <cellStyle name="常规 4 2 3 2 3 2 3 2" xfId="13552"/>
    <cellStyle name="60% - 强调文字颜色 5 2 2 3 5" xfId="13553"/>
    <cellStyle name="常规 7 3 6 7" xfId="13554"/>
    <cellStyle name="常规 4 3 2 4 3 2 2 3 2" xfId="13555"/>
    <cellStyle name="常规 4 2 3 2 3 2 2 5 2" xfId="13556"/>
    <cellStyle name="常规 4 5 4 5 2 2" xfId="13557"/>
    <cellStyle name="解释性文本 2 2 4 3" xfId="13558"/>
    <cellStyle name="常规 4 5 4 5 2" xfId="13559"/>
    <cellStyle name="常规 4 2 3 2 3 2 2 5" xfId="13560"/>
    <cellStyle name="常规 8 2 2 3 2 2" xfId="13561"/>
    <cellStyle name="输入 2 4 2 3" xfId="13562"/>
    <cellStyle name="常规 4 2 3 2 3 2 2 4 2" xfId="13563"/>
    <cellStyle name="解释性文本 2 2 3 3" xfId="13564"/>
    <cellStyle name="常规 4 3 2 4 3 2 2 2 2" xfId="13565"/>
    <cellStyle name="常规 3 3 2 2 3 2 5 2" xfId="13566"/>
    <cellStyle name="常规 4 2 3 2 3 2 2 3 2" xfId="13567"/>
    <cellStyle name="解释性文本 2 2 2 3" xfId="13568"/>
    <cellStyle name="常规 5 3 6 5" xfId="13569"/>
    <cellStyle name="差_2018版收费统计报表 7 2" xfId="13570"/>
    <cellStyle name="常规 4 2 3 2 3 2 2 3" xfId="13571"/>
    <cellStyle name="常规 7 3 5 8" xfId="13572"/>
    <cellStyle name="常规 4 2 3 2 3 2 2 2 2" xfId="13573"/>
    <cellStyle name="常规 4 2 3 2 3 2 2" xfId="13574"/>
    <cellStyle name="好_青村统计表 2 7 4" xfId="13575"/>
    <cellStyle name="60% - 强调文字颜色 1 2 3 2 3 2" xfId="13576"/>
    <cellStyle name="常规 4 2 3 2 2 9" xfId="13577"/>
    <cellStyle name="常规 4 2 3 2 2 8 2" xfId="13578"/>
    <cellStyle name="常规 8 2 3 9" xfId="13579"/>
    <cellStyle name="常规 4 2 3 2 2 6 4" xfId="13580"/>
    <cellStyle name="常规 2 3 6 2 6 2" xfId="13581"/>
    <cellStyle name="常规 4 2 3 2 2 6 3" xfId="13582"/>
    <cellStyle name="常规 4 3 2 2 4 3 5 2" xfId="13583"/>
    <cellStyle name="常规 4 2 3 2 2 5 5 2" xfId="13584"/>
    <cellStyle name="好_金汇2018统计表5 6 2" xfId="13585"/>
    <cellStyle name="常规 2 3 6 2 5 3" xfId="13586"/>
    <cellStyle name="常规 4 2 3 2 2 5 5" xfId="13587"/>
    <cellStyle name="好_金汇2018统计表5 5 2" xfId="13588"/>
    <cellStyle name="常规 2 4 2 2 3 3 2" xfId="13589"/>
    <cellStyle name="常规 2 3 7 4 3 2" xfId="13590"/>
    <cellStyle name="常规 2 5 2 6 6" xfId="13591"/>
    <cellStyle name="常规 2 3 6 2 4 3" xfId="13592"/>
    <cellStyle name="常规 4 2 3 2 2 4 5" xfId="13593"/>
    <cellStyle name="常规 2 5 2 6 5" xfId="13594"/>
    <cellStyle name="常规 2 3 6 2 4 2" xfId="13595"/>
    <cellStyle name="常规 4 2 3 2 2 4 4" xfId="13596"/>
    <cellStyle name="常规 7 3 11 2" xfId="13597"/>
    <cellStyle name="常规 4 2 3 2 2 4" xfId="13598"/>
    <cellStyle name="常规 3 2 3 4 2 2 2" xfId="13599"/>
    <cellStyle name="常规 7 4 2 3 4 2" xfId="13600"/>
    <cellStyle name="常规 4 3 9 6 3 2" xfId="13601"/>
    <cellStyle name="常规 4 2 3 2 2 3 8" xfId="13602"/>
    <cellStyle name="常规 2 3 6 2 3 6" xfId="13603"/>
    <cellStyle name="常规 4 2 3 2 2 3 7 2" xfId="13604"/>
    <cellStyle name="常规 9 2 2 2 2 6 2" xfId="13605"/>
    <cellStyle name="强调文字颜色 1 4 5 2" xfId="13606"/>
    <cellStyle name="常规 2 4 2 2 3 2 4" xfId="13607"/>
    <cellStyle name="常规 2 3 6 2 3 5" xfId="13608"/>
    <cellStyle name="常规 4 2 3 2 2 3 7" xfId="13609"/>
    <cellStyle name="好_青村统计表 6 2 2" xfId="13610"/>
    <cellStyle name="好_金汇2018统计表5 4 4" xfId="13611"/>
    <cellStyle name="常规 4 2 3 2 2 3 6 2" xfId="13612"/>
    <cellStyle name="好_金汇2018统计表5 4 2 2" xfId="13613"/>
    <cellStyle name="常规 2 4 2 2 3 2 2 2" xfId="13614"/>
    <cellStyle name="常规 2 3 6 2 3 3 2" xfId="13615"/>
    <cellStyle name="常规 4 2 3 2 2 3 5 2" xfId="13616"/>
    <cellStyle name="好_金汇2018统计表5 4 2" xfId="13617"/>
    <cellStyle name="常规 2 5 2 5 6" xfId="13618"/>
    <cellStyle name="常规 2 3 6 2 3 3" xfId="13619"/>
    <cellStyle name="常规 4 2 3 2 2 3 5" xfId="13620"/>
    <cellStyle name="常规 7 3 10 3" xfId="13621"/>
    <cellStyle name="常规 3 2 2 2 8 5" xfId="13622"/>
    <cellStyle name="常规 4 2 3 2 2 3 3 2 2" xfId="13623"/>
    <cellStyle name="常规 4 2 3 2 2 3 2 4" xfId="13624"/>
    <cellStyle name="常规 4 3 10 3 3 2" xfId="13625"/>
    <cellStyle name="常规 4 3 2 4 2 3 2 2" xfId="13626"/>
    <cellStyle name="常规 4 5 2 4 2 2 4" xfId="13627"/>
    <cellStyle name="常规 5 2 8 2 2 2" xfId="13628"/>
    <cellStyle name="链接单元格 2 5 3 3 2" xfId="13629"/>
    <cellStyle name="常规 4 2 3 2 2 3 2 2" xfId="13630"/>
    <cellStyle name="常规 6 4 5 7" xfId="13631"/>
    <cellStyle name="常规 4 2 3 2 2 3 2" xfId="13632"/>
    <cellStyle name="常规 4 2 3 2 2 3" xfId="13633"/>
    <cellStyle name="强调文字颜色 4 2 10 2 3" xfId="13634"/>
    <cellStyle name="强调文字颜色 5 2 2 4 2 2" xfId="13635"/>
    <cellStyle name="常规 4 5 5 9 2" xfId="13636"/>
    <cellStyle name="汇总 2 6 4 2 2" xfId="13637"/>
    <cellStyle name="常规 2 3 6 2 2 6" xfId="13638"/>
    <cellStyle name="常规 4 2 3 2 2 2 8" xfId="13639"/>
    <cellStyle name="常规 4 5 2 2 4 6 2" xfId="13640"/>
    <cellStyle name="常规 9 2 2 2 2 5 2" xfId="13641"/>
    <cellStyle name="强调文字颜色 1 4 4 2" xfId="13642"/>
    <cellStyle name="好_金汇2018统计表5 3 4" xfId="13643"/>
    <cellStyle name="常规 2 3 6 2 2 5" xfId="13644"/>
    <cellStyle name="常规 4 2 3 2 2 2 7" xfId="13645"/>
    <cellStyle name="常规 4 2 3 2 2 2 6 2" xfId="13646"/>
    <cellStyle name="常规 2 8 2 4 6" xfId="13647"/>
    <cellStyle name="常规 4 2 3 2 2 2 6" xfId="13648"/>
    <cellStyle name="常规 2 3 6 2 2 4" xfId="13649"/>
    <cellStyle name="好_各街道镇下发统计表（2018庄行）2 3 3 2" xfId="13650"/>
    <cellStyle name="强调文字颜色 5 2 10 2 2" xfId="13651"/>
    <cellStyle name="常规 4 2 2 4 3 2 2 2 2" xfId="13652"/>
    <cellStyle name="常规 2 3 2 2 3 2 5 2" xfId="13653"/>
    <cellStyle name="常规 6 2 2 4 2 3" xfId="13654"/>
    <cellStyle name="常规 4 2 5 3 2 3 3" xfId="13655"/>
    <cellStyle name="强调文字颜色 6 6 5 3" xfId="13656"/>
    <cellStyle name="好_金汇2018统计表5 3 2 2" xfId="13657"/>
    <cellStyle name="常规 2 5 2 5 4" xfId="13658"/>
    <cellStyle name="常规 2 3 6 2 2 3 2" xfId="13659"/>
    <cellStyle name="常规 4 2 3 2 2 2 5 2" xfId="13660"/>
    <cellStyle name="常规 2 8 2 3 6" xfId="13661"/>
    <cellStyle name="好_Xl0000180 6 2" xfId="13662"/>
    <cellStyle name="常规 2 8 2 2 6" xfId="13663"/>
    <cellStyle name="常规 4 2 3 2 2 2 4 2" xfId="13664"/>
    <cellStyle name="常规 2 3 6 2 2 2 2" xfId="13665"/>
    <cellStyle name="20% - 强调文字颜色 1 3 2" xfId="13666"/>
    <cellStyle name="常规 4 2 3 2 2 2 2 5" xfId="13667"/>
    <cellStyle name="常规 4 4 4 5 2" xfId="13668"/>
    <cellStyle name="常规 6 3 5 7" xfId="13669"/>
    <cellStyle name="常规 4 2 3 2 2 2 2 2" xfId="13670"/>
    <cellStyle name="常规 4 2 3 2 2 2 2" xfId="13671"/>
    <cellStyle name="常规 4 2 3 2 2 11" xfId="13672"/>
    <cellStyle name="常规 4 3 2 2 3 2 3 2" xfId="13673"/>
    <cellStyle name="常规 4 2 3 15" xfId="13674"/>
    <cellStyle name="强调文字颜色 4 2 4 5" xfId="13675"/>
    <cellStyle name="强调文字颜色 5 2 5 4 3 2" xfId="13676"/>
    <cellStyle name="常规 4 2 3 14" xfId="13677"/>
    <cellStyle name="强调文字颜色 4 2 4 4" xfId="13678"/>
    <cellStyle name="常规 5 2 4 3 2 2 2" xfId="13679"/>
    <cellStyle name="常规 2 2 2 4 11" xfId="13680"/>
    <cellStyle name="常规 4 2 3 13" xfId="13681"/>
    <cellStyle name="输出 2 6 7 3" xfId="13682"/>
    <cellStyle name="强调文字颜色 4 2 4 3" xfId="13683"/>
    <cellStyle name="强调文字颜色 4 2 3 7 2" xfId="13684"/>
    <cellStyle name="常规 4 3 2 2 6 4 2" xfId="13685"/>
    <cellStyle name="常规 2 2 2 4 10" xfId="13686"/>
    <cellStyle name="常规 4 2 3 12" xfId="13687"/>
    <cellStyle name="强调文字颜色 4 2 4 2" xfId="13688"/>
    <cellStyle name="输出 2 6 7 2" xfId="13689"/>
    <cellStyle name="常规 4 2 3 10 4" xfId="13690"/>
    <cellStyle name="常规 4 2 3 10 3 2" xfId="13691"/>
    <cellStyle name="60% - 强调文字颜色 3 6 6" xfId="13692"/>
    <cellStyle name="常规 4 2 3" xfId="13693"/>
    <cellStyle name="常规 4 2 2 8 7" xfId="13694"/>
    <cellStyle name="常规 4 2 2 7 8" xfId="13695"/>
    <cellStyle name="常规 4 2 2 7 7" xfId="13696"/>
    <cellStyle name="常规 4 4 4 6 4" xfId="13697"/>
    <cellStyle name="20% - 强调文字颜色 1 4 4" xfId="13698"/>
    <cellStyle name="常规 4 2 3 2 2 2 3 7" xfId="13699"/>
    <cellStyle name="常规 3 4 6 7" xfId="13700"/>
    <cellStyle name="常规 4 2 2 7 3 3 2" xfId="13701"/>
    <cellStyle name="常规 3 4 5 7" xfId="13702"/>
    <cellStyle name="常规 4 2 2 7 3 2 2" xfId="13703"/>
    <cellStyle name="常规 3 3 5 7" xfId="13704"/>
    <cellStyle name="常规 4 2 2 7 2 2 2" xfId="13705"/>
    <cellStyle name="常规 4 2 2 6 8" xfId="13706"/>
    <cellStyle name="常规 4 2 2 6 7 2" xfId="13707"/>
    <cellStyle name="常规 2 4 6 7" xfId="13708"/>
    <cellStyle name="常规 4 2 2 6 3 3 2" xfId="13709"/>
    <cellStyle name="常规 4 2 2 5 5 6" xfId="13710"/>
    <cellStyle name="常规 4 3 7 2 3 2 2" xfId="13711"/>
    <cellStyle name="常规 5 3 14" xfId="13712"/>
    <cellStyle name="20% - 强调文字颜色 3 4 2 3" xfId="13713"/>
    <cellStyle name="常规 4 2 2 5 5 5 2" xfId="13714"/>
    <cellStyle name="常规 2 3 5 3 6" xfId="13715"/>
    <cellStyle name="常规 4 2 2 5 4 7" xfId="13716"/>
    <cellStyle name="常规 4 4 7 2 3" xfId="13717"/>
    <cellStyle name="注释 2 4 3 2 2" xfId="13718"/>
    <cellStyle name="20% - 强调文字颜色 3 3 3 3" xfId="13719"/>
    <cellStyle name="常规 4 2 2 5 4 6 2" xfId="13720"/>
    <cellStyle name="常规 2 3 4 4 6" xfId="13721"/>
    <cellStyle name="常规 4 2 2 5 4 6" xfId="13722"/>
    <cellStyle name="20% - 强调文字颜色 3 3 2 3" xfId="13723"/>
    <cellStyle name="常规 2 3 4 3 6" xfId="13724"/>
    <cellStyle name="常规 4 2 2 5 4 5 2" xfId="13725"/>
    <cellStyle name="常规 2 6 2 5 2 3 3" xfId="13726"/>
    <cellStyle name="常规 4 2 2 5 3 8" xfId="13727"/>
    <cellStyle name="常规 8 3 2 6 2" xfId="13728"/>
    <cellStyle name="常规 4 4 6 3 3" xfId="13729"/>
    <cellStyle name="注释 2 4 2 3 2" xfId="13730"/>
    <cellStyle name="20% - 强调文字颜色 3 2 4 3" xfId="13731"/>
    <cellStyle name="常规 4 2 2 5 3 7 2" xfId="13732"/>
    <cellStyle name="常规 2 3 3 5 6" xfId="13733"/>
    <cellStyle name="常规 3 2 4 2 3 8" xfId="13734"/>
    <cellStyle name="输入 6 5 3 2" xfId="13735"/>
    <cellStyle name="常规 2 6 2 5 2 3 2" xfId="13736"/>
    <cellStyle name="常规 4 2 2 5 3 7" xfId="13737"/>
    <cellStyle name="强调文字颜色 5 2 7 3 2" xfId="13738"/>
    <cellStyle name="注释 2 4 2 2 2" xfId="13739"/>
    <cellStyle name="20% - 强调文字颜色 3 2 3 3" xfId="13740"/>
    <cellStyle name="常规 4 2 2 5 3 6 2" xfId="13741"/>
    <cellStyle name="常规 2 3 3 4 6" xfId="13742"/>
    <cellStyle name="常规 5 4 8 2" xfId="13743"/>
    <cellStyle name="常规 4 3 2 6 2 3" xfId="13744"/>
    <cellStyle name="常规 4 2 2 5 2 4 5" xfId="13745"/>
    <cellStyle name="常规 2 2 9 2 4 3" xfId="13746"/>
    <cellStyle name="常规 2 3 2 2 9" xfId="13747"/>
    <cellStyle name="常规 2 2 8 2 10" xfId="13748"/>
    <cellStyle name="常规 4 2 4 2 3 2 3 3 2" xfId="13749"/>
    <cellStyle name="适中 6 4 2" xfId="13750"/>
    <cellStyle name="常规 5 4 2 3 3 2 2" xfId="13751"/>
    <cellStyle name="好_青村统计表 2" xfId="13752"/>
    <cellStyle name="常规 4 4 2 5 5" xfId="13753"/>
    <cellStyle name="常规 2 2 9 2 2 3" xfId="13754"/>
    <cellStyle name="常规 4 2 2 5 2 2 5" xfId="13755"/>
    <cellStyle name="常规 4 3 9 2" xfId="13756"/>
    <cellStyle name="40% - 强调文字颜色 1 7 8 3" xfId="13757"/>
    <cellStyle name="常规 4 2 2 4 9" xfId="13758"/>
    <cellStyle name="常规 6 3 2 4 3 2" xfId="13759"/>
    <cellStyle name="常规 4 9 6 2" xfId="13760"/>
    <cellStyle name="常规 4 2 2 4 8 2" xfId="13761"/>
    <cellStyle name="注释 4 6 4" xfId="13762"/>
    <cellStyle name="强调文字颜色 1 2 2 3 4 2" xfId="13763"/>
    <cellStyle name="40% - 强调文字颜色 1 7 8 2" xfId="13764"/>
    <cellStyle name="常规 4 2 2 4 8" xfId="13765"/>
    <cellStyle name="常规 4 2 2 4 6 7" xfId="13766"/>
    <cellStyle name="强调文字颜色 5 2 6 6 2" xfId="13767"/>
    <cellStyle name="常规 4 3 9 2 3" xfId="13768"/>
    <cellStyle name="注释 2 3 5 2 2" xfId="13769"/>
    <cellStyle name="常规 3 9 2 2 4" xfId="13770"/>
    <cellStyle name="60% - 强调文字颜色 6 2 2 4 3" xfId="13771"/>
    <cellStyle name="常规 2 2 7 4 4 3" xfId="13772"/>
    <cellStyle name="常规 4 2 2 4 6 6 2" xfId="13773"/>
    <cellStyle name="20% - 强调文字颜色 2 5 3 3" xfId="13774"/>
    <cellStyle name="常规 4 10 11" xfId="13775"/>
    <cellStyle name="链接单元格 2 5 4 2 2" xfId="13776"/>
    <cellStyle name="强调文字颜色 6 7 6 4" xfId="13777"/>
    <cellStyle name="常规 4 2 2 4 6 6" xfId="13778"/>
    <cellStyle name="常规 4 3 7 2 2 3 2" xfId="13779"/>
    <cellStyle name="常规 4 2 2 4 6 3" xfId="13780"/>
    <cellStyle name="好_2018版收费统计报表 4 3 2" xfId="13781"/>
    <cellStyle name="常规 4 2 3 2 3 5 4 2" xfId="13782"/>
    <cellStyle name="常规 2 5 2 2 10 3" xfId="13783"/>
    <cellStyle name="强调文字颜色 5 2 6 5 2" xfId="13784"/>
    <cellStyle name="常规 4 2 2 4 5 7" xfId="13785"/>
    <cellStyle name="常规 3 2 3 3 4 5 3" xfId="13786"/>
    <cellStyle name="常规 4 2 2 4 5 5" xfId="13787"/>
    <cellStyle name="常规 3 4 4 2 6 2" xfId="13788"/>
    <cellStyle name="常规 2 3 3 5 2 2 2 2" xfId="13789"/>
    <cellStyle name="常规 3 7 4 7" xfId="13790"/>
    <cellStyle name="常规 7 4 3 5 2" xfId="13791"/>
    <cellStyle name="好_2018版收费统计报表（四团） 4 2 3" xfId="13792"/>
    <cellStyle name="常规 4 2 3 2 3 5 3 2" xfId="13793"/>
    <cellStyle name="常规 4 2 2 4 5 3" xfId="13794"/>
    <cellStyle name="常规 4 2 2 2 3 2 2 5 2" xfId="13795"/>
    <cellStyle name="常规 4 2 2 4 5 2" xfId="13796"/>
    <cellStyle name="注释 4 3 4" xfId="13797"/>
    <cellStyle name="强调文字颜色 1 2 5 6" xfId="13798"/>
    <cellStyle name="输入 2 8 3 2" xfId="13799"/>
    <cellStyle name="注释 4 2 7 2" xfId="13800"/>
    <cellStyle name="常规 3 2 3 3 4 4 3" xfId="13801"/>
    <cellStyle name="常规 4 2 2 4 4 5" xfId="13802"/>
    <cellStyle name="常规 3 4 4 2 5 2" xfId="13803"/>
    <cellStyle name="强调文字颜色 5 2 6 3 3" xfId="13804"/>
    <cellStyle name="常规 4 2 2 4 3 8" xfId="13805"/>
    <cellStyle name="检查单元格 6 6 3 2" xfId="13806"/>
    <cellStyle name="常规 9 2 2 2 2 3 2" xfId="13807"/>
    <cellStyle name="强调文字颜色 1 4 2 2" xfId="13808"/>
    <cellStyle name="注释 2 3 2 3 2" xfId="13809"/>
    <cellStyle name="20% - 强调文字颜色 2 2 4 3" xfId="13810"/>
    <cellStyle name="常规 2 2 3 5 6" xfId="13811"/>
    <cellStyle name="强调文字颜色 5 2 6 3 2 2" xfId="13812"/>
    <cellStyle name="常规 4 2 2 4 3 7 2" xfId="13813"/>
    <cellStyle name="差_Xl0000153 4 4" xfId="13814"/>
    <cellStyle name="常规 4 3 6 2 3" xfId="13815"/>
    <cellStyle name="20% - 强调文字颜色 2 2 3 3" xfId="13816"/>
    <cellStyle name="常规 2 2 3 4 6" xfId="13817"/>
    <cellStyle name="常规 4 2 2 4 3 6 2" xfId="13818"/>
    <cellStyle name="差_Xl0000153 3 4" xfId="13819"/>
    <cellStyle name="注释 2 7 3 2" xfId="13820"/>
    <cellStyle name="差_Xl0000153 2 4" xfId="13821"/>
    <cellStyle name="常规 4 2 2 4 3 5 2" xfId="13822"/>
    <cellStyle name="常规 2 2 3 3 6" xfId="13823"/>
    <cellStyle name="20% - 强调文字颜色 2 2 2 3" xfId="13824"/>
    <cellStyle name="常规 4 6 2 2 6 2" xfId="13825"/>
    <cellStyle name="常规 2 4 11" xfId="13826"/>
    <cellStyle name="常规 7 4 2" xfId="13827"/>
    <cellStyle name="常规 4 3 2 2 3 2 2 3 4 2" xfId="13828"/>
    <cellStyle name="常规 4 2 2 4 3 5" xfId="13829"/>
    <cellStyle name="常规 3 2 3 3 4 3 3" xfId="13830"/>
    <cellStyle name="常规 3 4 4 2 4 2" xfId="13831"/>
    <cellStyle name="常规 2 2 2 6 4 3 2" xfId="13832"/>
    <cellStyle name="常规 5 5 2 4 2 2" xfId="13833"/>
    <cellStyle name="常规 2 2 3 2 7" xfId="13834"/>
    <cellStyle name="常规 4 2 2 4 3 4 3" xfId="13835"/>
    <cellStyle name="常规 2 2 3 2 6" xfId="13836"/>
    <cellStyle name="常规 4 2 2 4 3 4 2" xfId="13837"/>
    <cellStyle name="计算 2 5 2" xfId="13838"/>
    <cellStyle name="常规 4 4 2 2 2 2 6 2" xfId="13839"/>
    <cellStyle name="常规 2 3 2 2 3 3 7" xfId="13840"/>
    <cellStyle name="常规 4 2 2 4 3 2 3 4" xfId="13841"/>
    <cellStyle name="常规 4 2 2 4 3 2 3 3" xfId="13842"/>
    <cellStyle name="常规 2 3 2 2 3 3 6" xfId="13843"/>
    <cellStyle name="强调文字颜色 6 7 7" xfId="13844"/>
    <cellStyle name="常规 2 3 2 2 3 3 5 2" xfId="13845"/>
    <cellStyle name="常规 2 3 4 2 2 8 3" xfId="13846"/>
    <cellStyle name="常规 4 2 2 4 3 2 3 2 2" xfId="13847"/>
    <cellStyle name="常规 4 2 2 4 3 2 3 2" xfId="13848"/>
    <cellStyle name="常规 2 3 2 2 3 3 5" xfId="13849"/>
    <cellStyle name="汇总 2 9 3 2" xfId="13850"/>
    <cellStyle name="强调文字颜色 6 2 4 5 2" xfId="13851"/>
    <cellStyle name="常规 4 3 2 2 5 7" xfId="13852"/>
    <cellStyle name="常规 4 2 2 4 3 2 2 4" xfId="13853"/>
    <cellStyle name="常规 2 3 2 2 3 2 7" xfId="13854"/>
    <cellStyle name="常规 4 3 2 4 6 3 2" xfId="13855"/>
    <cellStyle name="常规 3 2 4 2 3 2 4" xfId="13856"/>
    <cellStyle name="常规 2 3 2 2 3 2 6" xfId="13857"/>
    <cellStyle name="常规 4 2 2 4 3 2 2 3" xfId="13858"/>
    <cellStyle name="常规 4 2 2 4 3 2 2 2" xfId="13859"/>
    <cellStyle name="常规 2 3 2 2 3 2 5" xfId="13860"/>
    <cellStyle name="强调文字颜色 6 2 4 4 2" xfId="13861"/>
    <cellStyle name="汇总 2 9 2 2" xfId="13862"/>
    <cellStyle name="常规 4 3 2 2 4 7" xfId="13863"/>
    <cellStyle name="强调文字颜色 5 2 6 2 2 2" xfId="13864"/>
    <cellStyle name="常规 2 2 2 5 6" xfId="13865"/>
    <cellStyle name="常规 4 2 2 4 2 7 2" xfId="13866"/>
    <cellStyle name="常规 4 2 2 4 2 5 2 2" xfId="13867"/>
    <cellStyle name="常规 2 2 2 3 6 2" xfId="13868"/>
    <cellStyle name="常规 4 4 5 3 2 3 2" xfId="13869"/>
    <cellStyle name="常规 4 13 4 2" xfId="13870"/>
    <cellStyle name="常规 4 4 5 3 2 3" xfId="13871"/>
    <cellStyle name="常规 2 2 2 3 6" xfId="13872"/>
    <cellStyle name="常规 4 2 2 4 2 5 2" xfId="13873"/>
    <cellStyle name="常规 4 2 2 4 2 4 3 2" xfId="13874"/>
    <cellStyle name="常规 2 2 2 2 7 2" xfId="13875"/>
    <cellStyle name="常规 4 12 5 2" xfId="13876"/>
    <cellStyle name="常规 5 5 2 3 2 2" xfId="13877"/>
    <cellStyle name="常规 2 2 2 2 7" xfId="13878"/>
    <cellStyle name="常规 4 2 2 4 2 4 3" xfId="13879"/>
    <cellStyle name="常规 4 2 2 4 2 3 3 2" xfId="13880"/>
    <cellStyle name="常规 3 5 2 4 2 3 4" xfId="13881"/>
    <cellStyle name="常规 4 11 5 2" xfId="13882"/>
    <cellStyle name="常规 4 2 2 4 2 3 3" xfId="13883"/>
    <cellStyle name="常规 4 11 5" xfId="13884"/>
    <cellStyle name="常规 4 2 2 2 5 9" xfId="13885"/>
    <cellStyle name="强调文字颜色 5 2 4 5 4" xfId="13886"/>
    <cellStyle name="常规 2 3 3 2 2 8 3" xfId="13887"/>
    <cellStyle name="常规 4 2 2 4 2 2 3 2 2" xfId="13888"/>
    <cellStyle name="常规 4 6 2 2 5 3" xfId="13889"/>
    <cellStyle name="好_各街道镇下发统计表（2018庄行2） 3 4 2" xfId="13890"/>
    <cellStyle name="常规 4 10 5 2 2" xfId="13891"/>
    <cellStyle name="常规 2 3 2 2 4 4" xfId="13892"/>
    <cellStyle name="汇总 2 3 9" xfId="13893"/>
    <cellStyle name="常规 4 6 5 3 2 2" xfId="13894"/>
    <cellStyle name="常规 4 2 2 3 5" xfId="13895"/>
    <cellStyle name="常规 3 2 3 3 3 4 2" xfId="13896"/>
    <cellStyle name="常规 4 2 2 3 4 4" xfId="13897"/>
    <cellStyle name="好_海湾镇统计表 2 3 3 2" xfId="13898"/>
    <cellStyle name="60% - 强调文字颜色 5 2 4 2 5" xfId="13899"/>
    <cellStyle name="常规 4 2 3 2 3 4 2 2" xfId="13900"/>
    <cellStyle name="常规 4 2 2 3 4 3" xfId="13901"/>
    <cellStyle name="注释 3 2 5" xfId="13902"/>
    <cellStyle name="常规 8 2 2 6 2 2" xfId="13903"/>
    <cellStyle name="注释 2 2 2 3 2" xfId="13904"/>
    <cellStyle name="20% - 强调文字颜色 1 2 4 3" xfId="13905"/>
    <cellStyle name="强调文字颜色 5 2 5 3 2 2" xfId="13906"/>
    <cellStyle name="常规 4 2 2 3 3 7 2" xfId="13907"/>
    <cellStyle name="常规 6 2 2 2 3 2 6 2" xfId="13908"/>
    <cellStyle name="常规 4 2 2 3 3 7" xfId="13909"/>
    <cellStyle name="常规 3 2 3 3 3 3 5" xfId="13910"/>
    <cellStyle name="强调文字颜色 5 2 5 3 2" xfId="13911"/>
    <cellStyle name="常规 3 2 3 3 3 3 4" xfId="13912"/>
    <cellStyle name="常规 4 2 2 3 3 6" xfId="13913"/>
    <cellStyle name="20% - 强调文字颜色 1 2 2 5" xfId="13914"/>
    <cellStyle name="20% - 强调文字颜色 2 6 2 2 2" xfId="13915"/>
    <cellStyle name="常规 4 2 2 3 3 5 4" xfId="13916"/>
    <cellStyle name="常规 2 2 7 3 5 2" xfId="13917"/>
    <cellStyle name="常规 4 2 2 3 3 5 3" xfId="13918"/>
    <cellStyle name="20% - 强调文字颜色 1 2 2 4" xfId="13919"/>
    <cellStyle name="常规 3 2 3 3 3 3 3 3" xfId="13920"/>
    <cellStyle name="20% - 强调文字颜色 1 2 2 3" xfId="13921"/>
    <cellStyle name="常规 3 2 3 3 3 3 3 2" xfId="13922"/>
    <cellStyle name="常规 4 2 2 3 3 5 2" xfId="13923"/>
    <cellStyle name="常规 3 2 3 3 3 3 3" xfId="13924"/>
    <cellStyle name="常规 4 2 2 3 3 5" xfId="13925"/>
    <cellStyle name="强调文字颜色 6 2 10 3 2" xfId="13926"/>
    <cellStyle name="常规 4 3 3 5 2 3 2" xfId="13927"/>
    <cellStyle name="常规 6 3 8 2 2" xfId="13928"/>
    <cellStyle name="常规 9 3 2 5" xfId="13929"/>
    <cellStyle name="常规 2 2 7 3 4 2" xfId="13930"/>
    <cellStyle name="常规 4 2 2 3 3 4 4" xfId="13931"/>
    <cellStyle name="常规 4 4 14" xfId="13932"/>
    <cellStyle name="常规 4 2 2 3 3 4 3 2" xfId="13933"/>
    <cellStyle name="常规 4 4 13 2" xfId="13934"/>
    <cellStyle name="常规 4 2 10 3 2" xfId="13935"/>
    <cellStyle name="常规 4 2 2 3 3 4 2 2" xfId="13936"/>
    <cellStyle name="好_Xl0000153 2" xfId="13937"/>
    <cellStyle name="常规 4 4 12 2" xfId="13938"/>
    <cellStyle name="强调文字颜色 6 2 4 5 2 3" xfId="13939"/>
    <cellStyle name="常规 4 9 4 2" xfId="13940"/>
    <cellStyle name="强调文字颜色 5 2 3 2 5" xfId="13941"/>
    <cellStyle name="好_Xl0000153" xfId="13942"/>
    <cellStyle name="常规 3 2 3 3 3 3 2 2" xfId="13943"/>
    <cellStyle name="常规 4 2 2 3 3 4 2" xfId="13944"/>
    <cellStyle name="常规 4 2 2 3 3 3 4" xfId="13945"/>
    <cellStyle name="常规 2 2 7 3 3 2" xfId="13946"/>
    <cellStyle name="常规 5 2 2 6 2 3" xfId="13947"/>
    <cellStyle name="常规 4 2 2 3 3 2 4 2 2" xfId="13948"/>
    <cellStyle name="好 4 5" xfId="13949"/>
    <cellStyle name="常规 7 3 3 4 2 2" xfId="13950"/>
    <cellStyle name="常规 5 5 2 3" xfId="13951"/>
    <cellStyle name="常规 4 3 2 3 2 8" xfId="13952"/>
    <cellStyle name="强调文字颜色 6 2 5 2 3" xfId="13953"/>
    <cellStyle name="好_海湾镇统计表 2 4 3" xfId="13954"/>
    <cellStyle name="常规 4 2 2 3 3 2 4 2" xfId="13955"/>
    <cellStyle name="常规 2 2 7 3 2 2 2" xfId="13956"/>
    <cellStyle name="常规 4 2 2 3 3 2 3 2" xfId="13957"/>
    <cellStyle name="常规 4 2 2 3 3 2 2 2" xfId="13958"/>
    <cellStyle name="常规 3 2 3 3 3 2 4" xfId="13959"/>
    <cellStyle name="常规 4 2 2 3 2 6" xfId="13960"/>
    <cellStyle name="常规 3 5 2 9 3 2" xfId="13961"/>
    <cellStyle name="常规 4 2 2 3 2 5 4" xfId="13962"/>
    <cellStyle name="常规 3 2 5 5 3 2 3" xfId="13963"/>
    <cellStyle name="60% - 强调文字颜色 6 6" xfId="13964"/>
    <cellStyle name="常规 4 4 4 3 2 5" xfId="13965"/>
    <cellStyle name="常规 2 2 7 2 5 2" xfId="13966"/>
    <cellStyle name="常规 5 4 4 3" xfId="13967"/>
    <cellStyle name="60% - 强调文字颜色 6 4 2" xfId="13968"/>
    <cellStyle name="常规 4 2 2 3 2 5 2 2" xfId="13969"/>
    <cellStyle name="常规 2 2 9 4" xfId="13970"/>
    <cellStyle name="常规 4 4 4 3 2 3 2" xfId="13971"/>
    <cellStyle name="强调文字颜色 6 2 4 4 3" xfId="13972"/>
    <cellStyle name="常规 4 3 2 2 4 8" xfId="13973"/>
    <cellStyle name="汇总 2 9 2 3" xfId="13974"/>
    <cellStyle name="60% - 强调文字颜色 5 6" xfId="13975"/>
    <cellStyle name="常规 4 2 2 3 2 4 4" xfId="13976"/>
    <cellStyle name="常规 2 2 7 2 4 2" xfId="13977"/>
    <cellStyle name="60% - 强调文字颜色 4 6" xfId="13978"/>
    <cellStyle name="常规 2 2 7 2 3 2" xfId="13979"/>
    <cellStyle name="常规 4 2 2 3 2 3 4" xfId="13980"/>
    <cellStyle name="常规 4 2 2 3 2 3 2 2" xfId="13981"/>
    <cellStyle name="60% - 强调文字颜色 4 4 2" xfId="13982"/>
    <cellStyle name="适中 3 3 4" xfId="13983"/>
    <cellStyle name="输出 5 3 3" xfId="13984"/>
    <cellStyle name="好_2018版收费统计报表（四团） 7" xfId="13985"/>
    <cellStyle name="常规 3 2 5 3 8 2" xfId="13986"/>
    <cellStyle name="常规 3 7 5 3" xfId="13987"/>
    <cellStyle name="60% - 强调文字颜色 3 4 2" xfId="13988"/>
    <cellStyle name="常规 4 2 2 3 2 2 2 2" xfId="13989"/>
    <cellStyle name="适中 2 3 4" xfId="13990"/>
    <cellStyle name="计算 2 9 2" xfId="13991"/>
    <cellStyle name="输出 4 3 3" xfId="13992"/>
    <cellStyle name="常规 4 2 2 2 9 3" xfId="13993"/>
    <cellStyle name="常规 3 2 3 3 2 8 2" xfId="13994"/>
    <cellStyle name="常规 4 2 2 2 8 4" xfId="13995"/>
    <cellStyle name="40% - 强调文字颜色 1 7 6 2 3" xfId="13996"/>
    <cellStyle name="常规 4 2 2 2 8 3" xfId="13997"/>
    <cellStyle name="20% - 强调文字颜色 2 3 2 3" xfId="13998"/>
    <cellStyle name="输出 6 8" xfId="13999"/>
    <cellStyle name="常规 4 2 2 4 4 5 2" xfId="14000"/>
    <cellStyle name="常规 2 2 4 3 6" xfId="14001"/>
    <cellStyle name="常规 9 3 2 4 4" xfId="14002"/>
    <cellStyle name="常规 4 2 2 2 8 2 2" xfId="14003"/>
    <cellStyle name="注释 2 5 5" xfId="14004"/>
    <cellStyle name="常规 5 7 6 3 2" xfId="14005"/>
    <cellStyle name="常规 4 2 2 2 7 3" xfId="14006"/>
    <cellStyle name="常规 4 2 3 2 3 3 5 2" xfId="14007"/>
    <cellStyle name="常规 2 3 6 3 3 3 2" xfId="14008"/>
    <cellStyle name="输出 5 3" xfId="14009"/>
    <cellStyle name="常规 3 2 2 2 3 3 3 4" xfId="14010"/>
    <cellStyle name="常规 3 3 4 4 2 5" xfId="14011"/>
    <cellStyle name="常规 4 3 8 12" xfId="14012"/>
    <cellStyle name="常规 4 2 2 2 6 3 3" xfId="14013"/>
    <cellStyle name="常规 2 3 6 3 3 2 2" xfId="14014"/>
    <cellStyle name="常规 4 2 3 2 3 3 4 2" xfId="14015"/>
    <cellStyle name="常规 2 11 9 2" xfId="14016"/>
    <cellStyle name="常规 4 2 2 2 6 2 4" xfId="14017"/>
    <cellStyle name="常规 2 2 3 4 11 2" xfId="14018"/>
    <cellStyle name="常规 3 2 3 3 2 5 3" xfId="14019"/>
    <cellStyle name="差_奉城统计表  11" xfId="14020"/>
    <cellStyle name="常规 4 3 3 13 2" xfId="14021"/>
    <cellStyle name="常规 4 2 2 2 5 5" xfId="14022"/>
    <cellStyle name="常规 4 2 2 2 5 4 2" xfId="14023"/>
    <cellStyle name="差_奉城统计表  10 2" xfId="14024"/>
    <cellStyle name="注释 2 3 6 2" xfId="14025"/>
    <cellStyle name="常规 8 2 3 2 3" xfId="14026"/>
    <cellStyle name="好_四团统计表 2 3 3" xfId="14027"/>
    <cellStyle name="常规 3 2 2 6 4 2" xfId="14028"/>
    <cellStyle name="差_奉城统计表  10" xfId="14029"/>
    <cellStyle name="常规 3 2 3 3 2 5 2" xfId="14030"/>
    <cellStyle name="常规 4 2 2 2 5 4" xfId="14031"/>
    <cellStyle name="常规 4 3 3 11" xfId="14032"/>
    <cellStyle name="常规 4 2 2 2 5 3 2" xfId="14033"/>
    <cellStyle name="常规 4 2 2 2 5 2 3 2" xfId="14034"/>
    <cellStyle name="强调文字颜色 4 7 4 2 2" xfId="14035"/>
    <cellStyle name="着色 4 5" xfId="14036"/>
    <cellStyle name="常规 9 8 5" xfId="14037"/>
    <cellStyle name="常规 3 2 3 3 2 4 3" xfId="14038"/>
    <cellStyle name="常规 4 2 2 2 5 3 3 2" xfId="14039"/>
    <cellStyle name="常规 2 2 3 4 10 2" xfId="14040"/>
    <cellStyle name="常规 4 3 3 12 2" xfId="14041"/>
    <cellStyle name="常规 4 2 2 2 4 5" xfId="14042"/>
    <cellStyle name="常规 4 2 2 2 4 4 3" xfId="14043"/>
    <cellStyle name="常规 3 8 2 2 2" xfId="14044"/>
    <cellStyle name="注释 2 2 6 3" xfId="14045"/>
    <cellStyle name="常规 4 2 2 2 4 3 2" xfId="14046"/>
    <cellStyle name="常规 5 4 8" xfId="14047"/>
    <cellStyle name="常规 4 2 2 2 4 2 4 2" xfId="14048"/>
    <cellStyle name="强调文字颜色 1 7 5 2 3" xfId="14049"/>
    <cellStyle name="常规 4 2 2 2 4 2 3 4" xfId="14050"/>
    <cellStyle name="常规 4 2 8 3 5" xfId="14051"/>
    <cellStyle name="常规 4 2 8 3 4 2" xfId="14052"/>
    <cellStyle name="常规 4 2 2 2 4 2 3 3 2" xfId="14053"/>
    <cellStyle name="常规 5 3 9 2" xfId="14054"/>
    <cellStyle name="常规 4 3 2 5 3 3" xfId="14055"/>
    <cellStyle name="常规 4 2 2 9 3 2" xfId="14056"/>
    <cellStyle name="常规 7 2 2 8 3" xfId="14057"/>
    <cellStyle name="常规 4 2 8 3 3 2" xfId="14058"/>
    <cellStyle name="常规 4 2 2 2 4 2 3 2 2" xfId="14059"/>
    <cellStyle name="常规 4 3 2 5 2 3" xfId="14060"/>
    <cellStyle name="常规 5 3 8 2" xfId="14061"/>
    <cellStyle name="注释 2 2 4 3 2" xfId="14062"/>
    <cellStyle name="常规 4 2 8 3 3" xfId="14063"/>
    <cellStyle name="常规 3 2 4 2 4 2 2 3" xfId="14064"/>
    <cellStyle name="常规 5 3 8" xfId="14065"/>
    <cellStyle name="常规 4 2 2 2 4 2 3 2" xfId="14066"/>
    <cellStyle name="常规 4 2 2 2 4 2" xfId="14067"/>
    <cellStyle name="注释 2 2 4" xfId="14068"/>
    <cellStyle name="输入 2 6 2 2" xfId="14069"/>
    <cellStyle name="常规 3 2 2 4 2 9" xfId="14070"/>
    <cellStyle name="常规 2 3 4 2 3 3 3 3" xfId="14071"/>
    <cellStyle name="常规 5 3 14 3" xfId="14072"/>
    <cellStyle name="常规 4 2 2 2 3 7 2" xfId="14073"/>
    <cellStyle name="强调文字颜色 5 2 4 3 2 2" xfId="14074"/>
    <cellStyle name="常规 2 3 2 5 6 3 3" xfId="14075"/>
    <cellStyle name="常规 4 2 2 2 3 5 3" xfId="14076"/>
    <cellStyle name="常规 3 2 3 3 2 3 3 3" xfId="14077"/>
    <cellStyle name="常规 3 9 6 3 2" xfId="14078"/>
    <cellStyle name="20% - 强调文字颜色 1 7 2 4" xfId="14079"/>
    <cellStyle name="常规 4 2 2 2 3 5 2" xfId="14080"/>
    <cellStyle name="常规 3 2 3 3 2 3 3 2" xfId="14081"/>
    <cellStyle name="常规 4 2 2 2 3 4 3" xfId="14082"/>
    <cellStyle name="常规 3 2 3 3 2 3 2 3" xfId="14083"/>
    <cellStyle name="常规 3 9 6 2 2" xfId="14084"/>
    <cellStyle name="常规 3 3 4 3 2 5" xfId="14085"/>
    <cellStyle name="常规 3 2 2 2 3 2 3 4" xfId="14086"/>
    <cellStyle name="常规 9 7 4 2" xfId="14087"/>
    <cellStyle name="常规 8 6 2 3 4" xfId="14088"/>
    <cellStyle name="常规 4 2 2 2 3 4 2" xfId="14089"/>
    <cellStyle name="常规 3 2 3 3 2 3 2 2" xfId="14090"/>
    <cellStyle name="常规 4 2 2 2 3 2 4 2" xfId="14091"/>
    <cellStyle name="常规 7 3 2 2 5 3" xfId="14092"/>
    <cellStyle name="常规 4 2 2 2 3 2 4" xfId="14093"/>
    <cellStyle name="常规 2 2 6 3 2 2" xfId="14094"/>
    <cellStyle name="常规 4 2 2 2 3 2 3 7" xfId="14095"/>
    <cellStyle name="常规 4 3 4 2 2 3 3 4" xfId="14096"/>
    <cellStyle name="常规 4 3 4 2 4 3" xfId="14097"/>
    <cellStyle name="常规 4 2 2 2 3 2 3 6 2" xfId="14098"/>
    <cellStyle name="常规 4 2 2 5 6 3" xfId="14099"/>
    <cellStyle name="常规 4 3 4 2 2 3 2 4" xfId="14100"/>
    <cellStyle name="常规 4 3 4 2 3 3" xfId="14101"/>
    <cellStyle name="常规 4 2 2 2 3 2 3 5 2" xfId="14102"/>
    <cellStyle name="常规 4 2 2 5 5 3" xfId="14103"/>
    <cellStyle name="常规 4 2 2 2 3 2 3 4 2" xfId="14104"/>
    <cellStyle name="常规 4 2 2 5 4 3" xfId="14105"/>
    <cellStyle name="常规 4 2 2 2 3 2 3 2" xfId="14106"/>
    <cellStyle name="常规 4 2 5 10" xfId="14107"/>
    <cellStyle name="计算 2 5 7 2" xfId="14108"/>
    <cellStyle name="常规 8 2 4 4" xfId="14109"/>
    <cellStyle name="标题 4 2 3 2 2" xfId="14110"/>
    <cellStyle name="常规 4 2 2 2 3 2 2 5" xfId="14111"/>
    <cellStyle name="检查单元格 4 3 3 2" xfId="14112"/>
    <cellStyle name="常规 7 3 3 2 4 2" xfId="14113"/>
    <cellStyle name="强调文字颜色 4 2 9 3 2" xfId="14114"/>
    <cellStyle name="常规 4 3 4 4 6 3" xfId="14115"/>
    <cellStyle name="常规 4 2 2 2 3 2 2 2 2" xfId="14116"/>
    <cellStyle name="常规 3 3 14 4" xfId="14117"/>
    <cellStyle name="常规 4 2 2 4 2 3" xfId="14118"/>
    <cellStyle name="常规 4 2 2 2 3 2 2 2" xfId="14119"/>
    <cellStyle name="常规 2 3 2 5 12" xfId="14120"/>
    <cellStyle name="常规 4 2 2 2 3 2" xfId="14121"/>
    <cellStyle name="好_2018版收费统计报表--奉浦1月和2月和发票 4 5" xfId="14122"/>
    <cellStyle name="常规 4 4 3 3 5 3" xfId="14123"/>
    <cellStyle name="强调文字颜色 5 2 4 2 3 2" xfId="14124"/>
    <cellStyle name="常规 4 2 2 2 2 8 2" xfId="14125"/>
    <cellStyle name="好_2018版收费统计报表--奉浦1月和2月和发票 3 5" xfId="14126"/>
    <cellStyle name="常规 4 2 5 2 5 3 2" xfId="14127"/>
    <cellStyle name="常规 3 3 3 2 5 3 4" xfId="14128"/>
    <cellStyle name="检查单元格 6 5" xfId="14129"/>
    <cellStyle name="强调文字颜色 5 7 5 2 2" xfId="14130"/>
    <cellStyle name="常规 2 3 2 5 5 3 3" xfId="14131"/>
    <cellStyle name="常规 4 2 2 2 2 7 2" xfId="14132"/>
    <cellStyle name="强调文字颜色 5 2 4 2 2 2" xfId="14133"/>
    <cellStyle name="常规 4 4 3 3 4 3" xfId="14134"/>
    <cellStyle name="常规 4 2 2 2 2 6 7" xfId="14135"/>
    <cellStyle name="常规 2 3 13 5" xfId="14136"/>
    <cellStyle name="差_青村统计表 3 4" xfId="14137"/>
    <cellStyle name="好_海湾镇统计表 4" xfId="14138"/>
    <cellStyle name="差_青村统计表 3 3 2" xfId="14139"/>
    <cellStyle name="常规 4 2 2 2 2 6 6 2" xfId="14140"/>
    <cellStyle name="好_2018版收费统计报表--奉浦1月和2月和发票 2 6" xfId="14141"/>
    <cellStyle name="链接单元格 6 2 2 2" xfId="14142"/>
    <cellStyle name="常规 4 2 2 2 2 2 2 3 2" xfId="14143"/>
    <cellStyle name="常规 6 5 4 7" xfId="14144"/>
    <cellStyle name="常规 3 2 5 4 3 3 2" xfId="14145"/>
    <cellStyle name="常规 4 2 2 2 2 6 3" xfId="14146"/>
    <cellStyle name="常规 4 4 3 3 3 4" xfId="14147"/>
    <cellStyle name="常规 4 4 3 3 2 4 2" xfId="14148"/>
    <cellStyle name="常规 4 2 2 2 2 5 3 2" xfId="14149"/>
    <cellStyle name="常规 4 2 2 2 2 5 3" xfId="14150"/>
    <cellStyle name="常规 4 4 3 3 2 4" xfId="14151"/>
    <cellStyle name="常规 3 2 5 4 3 2 2" xfId="14152"/>
    <cellStyle name="常规 3 2 3 3 2 2 3 3" xfId="14153"/>
    <cellStyle name="常规 4 2 2 2 2 5 2 2" xfId="14154"/>
    <cellStyle name="常规 4 4 3 3 2 3 2" xfId="14155"/>
    <cellStyle name="常规 9 6 5 2" xfId="14156"/>
    <cellStyle name="常规 3 2 3 3 2 2 3 2" xfId="14157"/>
    <cellStyle name="常规 4 2 2 2 2 5 2" xfId="14158"/>
    <cellStyle name="常规 4 4 3 3 2 3" xfId="14159"/>
    <cellStyle name="常规 4 3 3 10 2 2" xfId="14160"/>
    <cellStyle name="常规 4 2 2 2 2 4 3 2" xfId="14161"/>
    <cellStyle name="常规 4 2 2 2 2 3 3 5 2" xfId="14162"/>
    <cellStyle name="常规 4 2 2 2 2 3 3 4" xfId="14163"/>
    <cellStyle name="常规 4 2 2 2 2 3 3 3 2" xfId="14164"/>
    <cellStyle name="常规 4 2 2 2 2 3 3 3" xfId="14165"/>
    <cellStyle name="常规 4 2 2 2 2 3 3 2" xfId="14166"/>
    <cellStyle name="常规 4 2 2 2 2 3 2 7" xfId="14167"/>
    <cellStyle name="解释性文本 5 6 2" xfId="14168"/>
    <cellStyle name="常规 4 2 2 2 2 3 2 4" xfId="14169"/>
    <cellStyle name="常规 4 2 2 2 2 3 2 3 2" xfId="14170"/>
    <cellStyle name="常规 4 2 2 2 2 3 2 3" xfId="14171"/>
    <cellStyle name="常规 4 2 2 2 2 3 2 2 2" xfId="14172"/>
    <cellStyle name="常规 4 2 2 2 2 3 2 2" xfId="14173"/>
    <cellStyle name="常规 4 2 2 2 2 2 4 3" xfId="14174"/>
    <cellStyle name="常规 4 2 4 2 2 11" xfId="14175"/>
    <cellStyle name="常规 4 2 2 2 2 2 4 2" xfId="14176"/>
    <cellStyle name="常规 4 2 4 2 2 10" xfId="14177"/>
    <cellStyle name="标题 4 2 9 2" xfId="14178"/>
    <cellStyle name="常规 4 13 2 2 2" xfId="14179"/>
    <cellStyle name="常规 4 2 2 2 2 2 3 3" xfId="14180"/>
    <cellStyle name="常规 4 2 2 2 2 2 3 2" xfId="14181"/>
    <cellStyle name="常规 4 2 2 2 2 2 3" xfId="14182"/>
    <cellStyle name="常规 4 2 2 2 2 2 2 3" xfId="14183"/>
    <cellStyle name="常规 4 2 4 4 6 3" xfId="14184"/>
    <cellStyle name="输入 5 4 3" xfId="14185"/>
    <cellStyle name="常规 4 2 2 2 2 2 2 2 2" xfId="14186"/>
    <cellStyle name="输入 2 8 3" xfId="14187"/>
    <cellStyle name="链接单元格 7 5 2" xfId="14188"/>
    <cellStyle name="常规 4 2 2 2 2 2 2 2" xfId="14189"/>
    <cellStyle name="常规 4 2 2 2 2 2 2" xfId="14190"/>
    <cellStyle name="适中 2 3 2 3 2" xfId="14191"/>
    <cellStyle name="常规 4 2 2 2 2 2" xfId="14192"/>
    <cellStyle name="常规 4 2 3 2 2 4 6 2" xfId="14193"/>
    <cellStyle name="常规 4 2 2 2 2 10 2" xfId="14194"/>
    <cellStyle name="常规 4 2 2 2 2" xfId="14195"/>
    <cellStyle name="60% - 强调文字颜色 3 6 5 2 2" xfId="14196"/>
    <cellStyle name="常规 2 3 3 2 2 3 3 4" xfId="14197"/>
    <cellStyle name="常规 5 7 2 6 3" xfId="14198"/>
    <cellStyle name="强调文字颜色 4 2 5 3 4" xfId="14199"/>
    <cellStyle name="常规 4 2 18 2" xfId="14200"/>
    <cellStyle name="强调文字颜色 1 2 3 2" xfId="14201"/>
    <cellStyle name="常规 2 2 5 2 2 3 3" xfId="14202"/>
    <cellStyle name="差_各街道镇下发统计表（2018庄行）2 5" xfId="14203"/>
    <cellStyle name="常规 4 2 4 3 3 2" xfId="14204"/>
    <cellStyle name="好_2018版收费统计报表（四团修改） 4 3" xfId="14205"/>
    <cellStyle name="链接单元格 5 3 3" xfId="14206"/>
    <cellStyle name="常规 4 2 14 4" xfId="14207"/>
    <cellStyle name="链接单元格 4 4 3" xfId="14208"/>
    <cellStyle name="常规 4 2 14 2 2" xfId="14209"/>
    <cellStyle name="输入 3 2 2" xfId="14210"/>
    <cellStyle name="常规 4 2 4 2 4 2" xfId="14211"/>
    <cellStyle name="链接单元格 2 6 3" xfId="14212"/>
    <cellStyle name="常规 4 2 12 4 2" xfId="14213"/>
    <cellStyle name="常规 4 2 11 4 2" xfId="14214"/>
    <cellStyle name="常规 2 2 2 16 2" xfId="14215"/>
    <cellStyle name="常规 4 2 11 4" xfId="14216"/>
    <cellStyle name="常规 3 8 8" xfId="14217"/>
    <cellStyle name="常规 4 2 11 3 2 2" xfId="14218"/>
    <cellStyle name="常规 4 4 2 4 2 2 3" xfId="14219"/>
    <cellStyle name="常规 5 2 2 6 10" xfId="14220"/>
    <cellStyle name="强调文字颜色 1 2 5 3 3 2" xfId="14221"/>
    <cellStyle name="常规 4 2 11 3 2" xfId="14222"/>
    <cellStyle name="常规 4 3 4 5 2 3 4" xfId="14223"/>
    <cellStyle name="常规 4 2 11 2 4" xfId="14224"/>
    <cellStyle name="常规 5 4 4 2 2" xfId="14225"/>
    <cellStyle name="常规 2 9 8" xfId="14226"/>
    <cellStyle name="常规 4 2 11 2 3 2" xfId="14227"/>
    <cellStyle name="常规 2 8 8" xfId="14228"/>
    <cellStyle name="常规 4 2 11 2 2 2" xfId="14229"/>
    <cellStyle name="常规 2 2 2 15 2" xfId="14230"/>
    <cellStyle name="常规 4 2 10 4" xfId="14231"/>
    <cellStyle name="强调文字颜色 6 2 2 2 4" xfId="14232"/>
    <cellStyle name="常规 7 2 2 2 6 3" xfId="14233"/>
    <cellStyle name="常规 4 2 10 3 3 2" xfId="14234"/>
    <cellStyle name="汇总 6" xfId="14235"/>
    <cellStyle name="常规 4 4 2 3 2 3 3" xfId="14236"/>
    <cellStyle name="常规 4 2 10 2 4" xfId="14237"/>
    <cellStyle name="常规 5 4 3 2 2" xfId="14238"/>
    <cellStyle name="常规 4 2 10 2 3 2" xfId="14239"/>
    <cellStyle name="常规 4 2" xfId="14240"/>
    <cellStyle name="常规 6 2 4 2 5" xfId="14241"/>
    <cellStyle name="常规 3 3 5 12 3" xfId="14242"/>
    <cellStyle name="常规 4 18" xfId="14243"/>
    <cellStyle name="常规 4 14 4 2" xfId="14244"/>
    <cellStyle name="常规 4 14 3 2" xfId="14245"/>
    <cellStyle name="常规 4 14 3" xfId="14246"/>
    <cellStyle name="注释 2 6 9" xfId="14247"/>
    <cellStyle name="常规 4 14 2 4" xfId="14248"/>
    <cellStyle name="常规 4 14 2 3 2" xfId="14249"/>
    <cellStyle name="常规 4 14 2 3" xfId="14250"/>
    <cellStyle name="常规 4 14 2 2 2" xfId="14251"/>
    <cellStyle name="常规 4 14 2 2" xfId="14252"/>
    <cellStyle name="常规 5 4 13 3" xfId="14253"/>
    <cellStyle name="常规 4 14 2" xfId="14254"/>
    <cellStyle name="注释 2 6 8" xfId="14255"/>
    <cellStyle name="常规 4 14" xfId="14256"/>
    <cellStyle name="常规 4 13 3 4" xfId="14257"/>
    <cellStyle name="常规 4 13 3 3 2" xfId="14258"/>
    <cellStyle name="常规 4 13 3 3" xfId="14259"/>
    <cellStyle name="常规 4 13 3 2 2" xfId="14260"/>
    <cellStyle name="常规 4 13 3" xfId="14261"/>
    <cellStyle name="常规 4 13 2 3 2" xfId="14262"/>
    <cellStyle name="注释 6 2 4" xfId="14263"/>
    <cellStyle name="好 2 10 2" xfId="14264"/>
    <cellStyle name="常规 4 13 2 3" xfId="14265"/>
    <cellStyle name="常规 4 13" xfId="14266"/>
    <cellStyle name="常规 2 2 5 9 2" xfId="14267"/>
    <cellStyle name="常规 3 5 2 2 11" xfId="14268"/>
    <cellStyle name="常规 4 2 2 2 6 9" xfId="14269"/>
    <cellStyle name="着色 2 4" xfId="14270"/>
    <cellStyle name="常规 4 11 3 6" xfId="14271"/>
    <cellStyle name="常规 3 5 2 2 10 2" xfId="14272"/>
    <cellStyle name="常规 4 2 2 2 6 8 2" xfId="14273"/>
    <cellStyle name="着色 2 3 2" xfId="14274"/>
    <cellStyle name="常规 4 11 3 5 2" xfId="14275"/>
    <cellStyle name="强调文字颜色 1 2 5 2" xfId="14276"/>
    <cellStyle name="常规 4 12 3 4" xfId="14277"/>
    <cellStyle name="常规 2 3 2 2 2 3 3 3 2" xfId="14278"/>
    <cellStyle name="常规 4 12 3 3 2" xfId="14279"/>
    <cellStyle name="常规 4 12 3 2 2" xfId="14280"/>
    <cellStyle name="常规 4 12 2 3" xfId="14281"/>
    <cellStyle name="常规 4 2 2 2 6 6" xfId="14282"/>
    <cellStyle name="常规 4 12 2" xfId="14283"/>
    <cellStyle name="注释 2 4 8" xfId="14284"/>
    <cellStyle name="常规 4 3 2 5 3 4 2 2" xfId="14285"/>
    <cellStyle name="常规 4 11 8 2" xfId="14286"/>
    <cellStyle name="警告文本 2 3 4 2" xfId="14287"/>
    <cellStyle name="警告文本 2 3 2 4" xfId="14288"/>
    <cellStyle name="常规 4 11 6 4" xfId="14289"/>
    <cellStyle name="着色 5 2" xfId="14290"/>
    <cellStyle name="常规 2 3 3 3 4 4" xfId="14291"/>
    <cellStyle name="常规 4 11 6 2 2" xfId="14292"/>
    <cellStyle name="警告文本 2 3 2 2 2" xfId="14293"/>
    <cellStyle name="常规 2 2 3 6 7" xfId="14294"/>
    <cellStyle name="20% - 强调文字颜色 2 2 5 4" xfId="14295"/>
    <cellStyle name="常规 4 11 6 2" xfId="14296"/>
    <cellStyle name="警告文本 2 3 2 2" xfId="14297"/>
    <cellStyle name="常规 4 11 5 4" xfId="14298"/>
    <cellStyle name="着色 4 2" xfId="14299"/>
    <cellStyle name="常规 2 2 2 6 7" xfId="14300"/>
    <cellStyle name="常规 2 3 3 2 4 4" xfId="14301"/>
    <cellStyle name="常规 4 11 5 2 2" xfId="14302"/>
    <cellStyle name="常规 4 11 4 4" xfId="14303"/>
    <cellStyle name="着色 3 2" xfId="14304"/>
    <cellStyle name="强调文字颜色 1 2 4 2 2" xfId="14305"/>
    <cellStyle name="好_各街道镇下发统计表17年(1) 4" xfId="14306"/>
    <cellStyle name="好_Xl0000168 2 3 2" xfId="14307"/>
    <cellStyle name="常规 4 3 4 11" xfId="14308"/>
    <cellStyle name="常规 4 2 2 2 5 8 2" xfId="14309"/>
    <cellStyle name="强调文字颜色 5 2 4 5 3 2" xfId="14310"/>
    <cellStyle name="常规 4 11 4 2" xfId="14311"/>
    <cellStyle name="常规 4 2 2 2 5 8" xfId="14312"/>
    <cellStyle name="强调文字颜色 5 2 4 5 3" xfId="14313"/>
    <cellStyle name="常规 4 11 4" xfId="14314"/>
    <cellStyle name="常规 3 5 2 2 10" xfId="14315"/>
    <cellStyle name="强调文字颜色 5 2 4 6 3" xfId="14316"/>
    <cellStyle name="常规 4 2 2 2 6 8" xfId="14317"/>
    <cellStyle name="常规 4 5 2 3 5 3 2" xfId="14318"/>
    <cellStyle name="着色 2 3" xfId="14319"/>
    <cellStyle name="常规 4 11 3 5" xfId="14320"/>
    <cellStyle name="常规 2 3 2 2 2 3 2 3 3" xfId="14321"/>
    <cellStyle name="常规 2 2 11 8 2" xfId="14322"/>
    <cellStyle name="常规 4 11 3 4" xfId="14323"/>
    <cellStyle name="着色 2 2" xfId="14324"/>
    <cellStyle name="常规 2 3 2 2 2 3 2 3 2" xfId="14325"/>
    <cellStyle name="常规 4 11 3 3 2 2" xfId="14326"/>
    <cellStyle name="常规 7 2 2 3 4 3" xfId="14327"/>
    <cellStyle name="常规 4 11 3 2 2 2" xfId="14328"/>
    <cellStyle name="常规 7 2 2 2 4 3" xfId="14329"/>
    <cellStyle name="强调文字颜色 3 3 3 5" xfId="14330"/>
    <cellStyle name="强调文字颜色 5 2 4 5 2 2" xfId="14331"/>
    <cellStyle name="常规 4 2 2 2 5 7 2" xfId="14332"/>
    <cellStyle name="注释 2 3 9 2" xfId="14333"/>
    <cellStyle name="常规 4 11 3 2" xfId="14334"/>
    <cellStyle name="注释 2 2 2 9" xfId="14335"/>
    <cellStyle name="常规 2 2 11 7 2" xfId="14336"/>
    <cellStyle name="常规 4 11 2 4" xfId="14337"/>
    <cellStyle name="着色 1 2" xfId="14338"/>
    <cellStyle name="常规 2 3 2 2 2 3 2 2 2" xfId="14339"/>
    <cellStyle name="常规 4 2 2 2 5 6 2" xfId="14340"/>
    <cellStyle name="注释 2 3 8 2" xfId="14341"/>
    <cellStyle name="常规 4 11 2 2" xfId="14342"/>
    <cellStyle name="标题 2 2 9" xfId="14343"/>
    <cellStyle name="常规 9 2 3 2 6 2" xfId="14344"/>
    <cellStyle name="常规 4 2 2 2 5 6" xfId="14345"/>
    <cellStyle name="注释 2 3 8" xfId="14346"/>
    <cellStyle name="常规 4 11 2" xfId="14347"/>
    <cellStyle name="常规 9 2 3 2 6" xfId="14348"/>
    <cellStyle name="常规 4 10 7 2" xfId="14349"/>
    <cellStyle name="警告文本 2 2 3 2" xfId="14350"/>
    <cellStyle name="常规 4 10 6 3 2" xfId="14351"/>
    <cellStyle name="警告文本 2 2 2 3 2" xfId="14352"/>
    <cellStyle name="常规 4 6 7 2 2 2" xfId="14353"/>
    <cellStyle name="常规 4 10 6 3" xfId="14354"/>
    <cellStyle name="常规 4 6 7 2 2" xfId="14355"/>
    <cellStyle name="警告文本 2 2 2 3" xfId="14356"/>
    <cellStyle name="常规 4 10 6 2 2" xfId="14357"/>
    <cellStyle name="常规 2 3 2 3 4 4" xfId="14358"/>
    <cellStyle name="警告文本 2 2 2 2 2" xfId="14359"/>
    <cellStyle name="常规 3 4 2 4 4 2 2" xfId="14360"/>
    <cellStyle name="常规 8 6 2 9" xfId="14361"/>
    <cellStyle name="常规 4 10 6 2" xfId="14362"/>
    <cellStyle name="警告文本 2 2 2 2" xfId="14363"/>
    <cellStyle name="常规 4 10 5 4" xfId="14364"/>
    <cellStyle name="常规 2 3 4 9 3 2" xfId="14365"/>
    <cellStyle name="常规 4 10 5 3 2" xfId="14366"/>
    <cellStyle name="常规 2 3 2 2 5 4" xfId="14367"/>
    <cellStyle name="常规 4 10 5 2" xfId="14368"/>
    <cellStyle name="常规 4 2 2 2 4 9 2" xfId="14369"/>
    <cellStyle name="常规 4 10 4 4" xfId="14370"/>
    <cellStyle name="常规 2 3 4 9 2 2" xfId="14371"/>
    <cellStyle name="常规 4 10 4 2" xfId="14372"/>
    <cellStyle name="常规 4 2 2 2 4 8 2" xfId="14373"/>
    <cellStyle name="强调文字颜色 5 2 4 4 3 2" xfId="14374"/>
    <cellStyle name="常规 4 2 2 2 4 8" xfId="14375"/>
    <cellStyle name="强调文字颜色 5 2 4 4 3" xfId="14376"/>
    <cellStyle name="常规 4 10 4" xfId="14377"/>
    <cellStyle name="常规 5 6 5 3 2" xfId="14378"/>
    <cellStyle name="常规 3 2 4 5 10" xfId="14379"/>
    <cellStyle name="常规 4 10 3 6" xfId="14380"/>
    <cellStyle name="常规 4 10 3 5" xfId="14381"/>
    <cellStyle name="常规 4 10 3 4" xfId="14382"/>
    <cellStyle name="常规 2 2 10 8 2" xfId="14383"/>
    <cellStyle name="常规 4 10 3 2" xfId="14384"/>
    <cellStyle name="注释 2 2 9 2" xfId="14385"/>
    <cellStyle name="常规 4 2 2 2 4 7 2" xfId="14386"/>
    <cellStyle name="强调文字颜色 5 2 4 4 2 2" xfId="14387"/>
    <cellStyle name="常规 4 10 2 6" xfId="14388"/>
    <cellStyle name="常规 4 2 2 2 4 6" xfId="14389"/>
    <cellStyle name="注释 2 2 8" xfId="14390"/>
    <cellStyle name="常规 4 10 2" xfId="14391"/>
    <cellStyle name="常规 2 5 2 2 3 5 3" xfId="14392"/>
    <cellStyle name="常规 4 10 10 2" xfId="14393"/>
    <cellStyle name="常规 6 3 2 3 5 3" xfId="14394"/>
    <cellStyle name="强调文字颜色 6 7 6 3 2" xfId="14395"/>
    <cellStyle name="常规 3_2018版收费统计报表--奉浦1月和2月和发票" xfId="14396"/>
    <cellStyle name="常规 5 7 2 3 3 2" xfId="14397"/>
    <cellStyle name="常规 4 3 2 3 2 3 7 2" xfId="14398"/>
    <cellStyle name="常规 3 9 9 3" xfId="14399"/>
    <cellStyle name="常规 2 4 4 3 3 2" xfId="14400"/>
    <cellStyle name="常规 3 9 6" xfId="14401"/>
    <cellStyle name="汇总 4 2 4 2" xfId="14402"/>
    <cellStyle name="常规 3 9 5 3" xfId="14403"/>
    <cellStyle name="常规 3 9 5 2 2" xfId="14404"/>
    <cellStyle name="强调文字颜色 5 2 4 8" xfId="14405"/>
    <cellStyle name="常规 3 9 5 2" xfId="14406"/>
    <cellStyle name="常规 4 5 12 2" xfId="14407"/>
    <cellStyle name="常规 3 9 5" xfId="14408"/>
    <cellStyle name="60% - 强调文字颜色 5 2 6 4 3 2" xfId="14409"/>
    <cellStyle name="常规 3 9 4 3" xfId="14410"/>
    <cellStyle name="常规 3 9 4 2" xfId="14411"/>
    <cellStyle name="强调文字颜色 6 2 3 5 2 3" xfId="14412"/>
    <cellStyle name="常规 3 9 3 5 2" xfId="14413"/>
    <cellStyle name="强调文字颜色 5 2 5 5 2 3" xfId="14414"/>
    <cellStyle name="常规 3 9 3 4 2" xfId="14415"/>
    <cellStyle name="20% - 强调文字颜色 1 4 3 4" xfId="14416"/>
    <cellStyle name="常规 3 9 3 4" xfId="14417"/>
    <cellStyle name="常规 7 5 2 3 2" xfId="14418"/>
    <cellStyle name="常规 3 9 3 3 4" xfId="14419"/>
    <cellStyle name="常规 2 2 7 5 5 3" xfId="14420"/>
    <cellStyle name="60% - 强调文字颜色 6 2 3 5 3" xfId="14421"/>
    <cellStyle name="常规 3 9 3 3 3" xfId="14422"/>
    <cellStyle name="20% - 强调文字颜色 1 4 2 5" xfId="14423"/>
    <cellStyle name="60% - 强调文字颜色 6 2 3 5 2" xfId="14424"/>
    <cellStyle name="常规 2 2 7 5 5 2" xfId="14425"/>
    <cellStyle name="常规 3 9 3 3 2" xfId="14426"/>
    <cellStyle name="20% - 强调文字颜色 1 4 2 4" xfId="14427"/>
    <cellStyle name="常规 3 9 3 3" xfId="14428"/>
    <cellStyle name="常规 3 9 3 2 4" xfId="14429"/>
    <cellStyle name="60% - 强调文字颜色 6 2 3 4 3" xfId="14430"/>
    <cellStyle name="常规 2 2 7 5 4 3" xfId="14431"/>
    <cellStyle name="常规 3 9 3 2 3 2" xfId="14432"/>
    <cellStyle name="60% - 强调文字颜色 6 2 3 4 2 2" xfId="14433"/>
    <cellStyle name="常规 3 2 4 3 3 5 3" xfId="14434"/>
    <cellStyle name="常规 3 7 4 6 3" xfId="14435"/>
    <cellStyle name="汇总 2 5 3" xfId="14436"/>
    <cellStyle name="常规 3 9 3 2 3" xfId="14437"/>
    <cellStyle name="常规 2 2 7 5 4 2" xfId="14438"/>
    <cellStyle name="60% - 强调文字颜色 6 2 3 4 2" xfId="14439"/>
    <cellStyle name="常规 3 9 3 2 2" xfId="14440"/>
    <cellStyle name="常规 3 9 3 2" xfId="14441"/>
    <cellStyle name="常规 3 9 2 5 2" xfId="14442"/>
    <cellStyle name="强调文字颜色 5 2 5 4 2 3" xfId="14443"/>
    <cellStyle name="常规 4 12 2 3 2" xfId="14444"/>
    <cellStyle name="常规 3 2 5 5 5 3" xfId="14445"/>
    <cellStyle name="常规 3 9 2 4" xfId="14446"/>
    <cellStyle name="常规 3 9 2 3 4" xfId="14447"/>
    <cellStyle name="60% - 强调文字颜色 6 2 2 5 3" xfId="14448"/>
    <cellStyle name="常规 2 2 7 4 5 3" xfId="14449"/>
    <cellStyle name="好_金海社区统计报表 6 2" xfId="14450"/>
    <cellStyle name="20% - 强调文字颜色 1 3 2 5" xfId="14451"/>
    <cellStyle name="常规 3 9 2 3 3" xfId="14452"/>
    <cellStyle name="20% - 强调文字颜色 2 6 3 2 2" xfId="14453"/>
    <cellStyle name="常规 2 2 7 4 5 2" xfId="14454"/>
    <cellStyle name="60% - 强调文字颜色 6 2 2 5 2" xfId="14455"/>
    <cellStyle name="常规 3 2 5 5 5 2" xfId="14456"/>
    <cellStyle name="常规 3 9 2 3" xfId="14457"/>
    <cellStyle name="常规 3 9 2 2 3" xfId="14458"/>
    <cellStyle name="60% - 强调文字颜色 6 2 2 4 2" xfId="14459"/>
    <cellStyle name="常规 2 2 7 4 4 2" xfId="14460"/>
    <cellStyle name="常规 3 9 10 3" xfId="14461"/>
    <cellStyle name="常规 7 3 2 3 3" xfId="14462"/>
    <cellStyle name="常规 4 2 9 6 2" xfId="14463"/>
    <cellStyle name="常规 7 3 3 4 3" xfId="14464"/>
    <cellStyle name="常规 3 9 10" xfId="14465"/>
    <cellStyle name="常规 7 3 2 3" xfId="14466"/>
    <cellStyle name="常规 5 3 5 4 4" xfId="14467"/>
    <cellStyle name="60% - 强调文字颜色 6 7 5 3" xfId="14468"/>
    <cellStyle name="常规 3 8 6" xfId="14469"/>
    <cellStyle name="汇总 4 2 3 2" xfId="14470"/>
    <cellStyle name="常规 3 8 5 3" xfId="14471"/>
    <cellStyle name="常规 3 8 5 2" xfId="14472"/>
    <cellStyle name="40% - 强调文字颜色 1 6 3 3 2" xfId="14473"/>
    <cellStyle name="60% - 强调文字颜色 5 2 6 4 2 2" xfId="14474"/>
    <cellStyle name="常规 3 8 5" xfId="14475"/>
    <cellStyle name="常规 4 5 11 2" xfId="14476"/>
    <cellStyle name="常规 3 8 4 6" xfId="14477"/>
    <cellStyle name="常规 3 8 4 5" xfId="14478"/>
    <cellStyle name="常规 3 8 4 4 2" xfId="14479"/>
    <cellStyle name="常规 5 4 6 7 3" xfId="14480"/>
    <cellStyle name="常规 8 4 5 2" xfId="14481"/>
    <cellStyle name="常规 3 8 4 3" xfId="14482"/>
    <cellStyle name="常规 3 8 4 2" xfId="14483"/>
    <cellStyle name="强调文字颜色 6 2 3 4 2 3" xfId="14484"/>
    <cellStyle name="常规 3 8 3 6" xfId="14485"/>
    <cellStyle name="警告文本 5 6" xfId="14486"/>
    <cellStyle name="注释 3 2 4" xfId="14487"/>
    <cellStyle name="输入 2 7 2 2" xfId="14488"/>
    <cellStyle name="常规 3 8 3 5" xfId="14489"/>
    <cellStyle name="警告文本 5 5" xfId="14490"/>
    <cellStyle name="注释 3 2 3" xfId="14491"/>
    <cellStyle name="常规 3 8 3 3" xfId="14492"/>
    <cellStyle name="警告文本 5 3" xfId="14493"/>
    <cellStyle name="警告文本 2 2 2 4" xfId="14494"/>
    <cellStyle name="常规 4 10 6 4" xfId="14495"/>
    <cellStyle name="常规 4 6 7 2 3" xfId="14496"/>
    <cellStyle name="常规 3 5 2 5" xfId="14497"/>
    <cellStyle name="常规 3 3 5 3 5 3 2" xfId="14498"/>
    <cellStyle name="常规 3 8 3 2" xfId="14499"/>
    <cellStyle name="常规 5 4 2 5 3 4" xfId="14500"/>
    <cellStyle name="警告文本 5 2" xfId="14501"/>
    <cellStyle name="常规 3 2 3 4 3 9" xfId="14502"/>
    <cellStyle name="常规 3 8 2 7" xfId="14503"/>
    <cellStyle name="警告文本 4 7" xfId="14504"/>
    <cellStyle name="常规 3 8 2 5" xfId="14505"/>
    <cellStyle name="警告文本 4 5" xfId="14506"/>
    <cellStyle name="常规 3 2 5 4 5 3" xfId="14507"/>
    <cellStyle name="常规 3 8 2 4" xfId="14508"/>
    <cellStyle name="常规 4 2 8 2 3 3 2" xfId="14509"/>
    <cellStyle name="常规 3 3 5 3 5 2 2" xfId="14510"/>
    <cellStyle name="常规 3 8 2 2" xfId="14511"/>
    <cellStyle name="常规 5 4 2 5 2 4" xfId="14512"/>
    <cellStyle name="常规 4 3 3 2 11" xfId="14513"/>
    <cellStyle name="常规 2 5 6 3 3" xfId="14514"/>
    <cellStyle name="常规 3 7 8 4" xfId="14515"/>
    <cellStyle name="20% - 强调文字颜色 1 2 7 2 2" xfId="14516"/>
    <cellStyle name="常规 4 4 4 2 2 6 2" xfId="14517"/>
    <cellStyle name="常规 6 4 10" xfId="14518"/>
    <cellStyle name="常规 2 5 6 3 2 2" xfId="14519"/>
    <cellStyle name="常规 4 2 5 2 3 2 4" xfId="14520"/>
    <cellStyle name="常规 3 7 8 3 2" xfId="14521"/>
    <cellStyle name="常规 4 3 3 2 10 2" xfId="14522"/>
    <cellStyle name="常规 3 7 8 3" xfId="14523"/>
    <cellStyle name="常规 2 5 6 3 2" xfId="14524"/>
    <cellStyle name="常规 4 2 5 3 2 3 3 2" xfId="14525"/>
    <cellStyle name="常规 3 7 8 2 2" xfId="14526"/>
    <cellStyle name="常规 3 7 7 3" xfId="14527"/>
    <cellStyle name="常规 2 5 6 2 2" xfId="14528"/>
    <cellStyle name="常规 4 2 5 3 2 3 2 2" xfId="14529"/>
    <cellStyle name="强调文字颜色 6 6 5 2 2" xfId="14530"/>
    <cellStyle name="常规 3 7 7" xfId="14531"/>
    <cellStyle name="常规 4 5 2 6 4 2" xfId="14532"/>
    <cellStyle name="常规 3 7 6 5 3" xfId="14533"/>
    <cellStyle name="汇总 4 4 3" xfId="14534"/>
    <cellStyle name="常规 3 7 6 5 2" xfId="14535"/>
    <cellStyle name="汇总 4 4 2" xfId="14536"/>
    <cellStyle name="强调文字颜色 4 4 5 2 3" xfId="14537"/>
    <cellStyle name="常规 3 7 6 4 3" xfId="14538"/>
    <cellStyle name="汇总 4 3 3" xfId="14539"/>
    <cellStyle name="适中 2 12" xfId="14540"/>
    <cellStyle name="常规 3 7 6 4 2" xfId="14541"/>
    <cellStyle name="汇总 4 3 2" xfId="14542"/>
    <cellStyle name="强调文字颜色 4 2 2 3 3 3" xfId="14543"/>
    <cellStyle name="注释 2 5 5 2" xfId="14544"/>
    <cellStyle name="适中 2 11" xfId="14545"/>
    <cellStyle name="常规 3 7 6" xfId="14546"/>
    <cellStyle name="汇总 4 2 2 2" xfId="14547"/>
    <cellStyle name="常规 7 3 4 3 2 2" xfId="14548"/>
    <cellStyle name="常规 5 5 2 12" xfId="14549"/>
    <cellStyle name="常规 2 3 5 3 10" xfId="14550"/>
    <cellStyle name="常规 3 7 5 7 3" xfId="14551"/>
    <cellStyle name="60% - 强调文字颜色 3 2 5 8" xfId="14552"/>
    <cellStyle name="常规 7 4 2 4 3 3" xfId="14553"/>
    <cellStyle name="检查单元格 6 7 5" xfId="14554"/>
    <cellStyle name="常规 2 3 3 5 2 2 3 2" xfId="14555"/>
    <cellStyle name="常规 3 7 5 7" xfId="14556"/>
    <cellStyle name="常规 7 4 3 6 2" xfId="14557"/>
    <cellStyle name="60% - 强调文字颜色 3 2 4 8" xfId="14558"/>
    <cellStyle name="常规 3 7 5 6 3" xfId="14559"/>
    <cellStyle name="汇总 3 5 3" xfId="14560"/>
    <cellStyle name="检查单元格 6 6 5" xfId="14561"/>
    <cellStyle name="常规 7 4 2 4 2 3" xfId="14562"/>
    <cellStyle name="常规 3 7 5 3 4" xfId="14563"/>
    <cellStyle name="40% - 强调文字颜色 4 2 3 2 2 2" xfId="14564"/>
    <cellStyle name="汇总 3 2 4" xfId="14565"/>
    <cellStyle name="常规 3 7 5 3 3 2" xfId="14566"/>
    <cellStyle name="汇总 3 2 3 2" xfId="14567"/>
    <cellStyle name="常规 3 2 2 5 3 5 3" xfId="14568"/>
    <cellStyle name="常规 3 7 5 2 3 2" xfId="14569"/>
    <cellStyle name="常规 3 7 5 2" xfId="14570"/>
    <cellStyle name="强调文字颜色 6 2 3 3 3 3" xfId="14571"/>
    <cellStyle name="常规 4 5 10 2" xfId="14572"/>
    <cellStyle name="常规 3 7 5" xfId="14573"/>
    <cellStyle name="40% - 强调文字颜色 1 6 3 2 2" xfId="14574"/>
    <cellStyle name="常规 3 7 4 6 2" xfId="14575"/>
    <cellStyle name="链接单元格 2 5 2 3" xfId="14576"/>
    <cellStyle name="常规 4 3 2 4 2 2 2" xfId="14577"/>
    <cellStyle name="汇总 2 5 2" xfId="14578"/>
    <cellStyle name="强调文字颜色 4 4 3 3 3" xfId="14579"/>
    <cellStyle name="常规 3 7 4 6" xfId="14580"/>
    <cellStyle name="常规 3 7 4 5 2" xfId="14581"/>
    <cellStyle name="汇总 2 4 2" xfId="14582"/>
    <cellStyle name="常规 3 7 4 5" xfId="14583"/>
    <cellStyle name="常规 5 2 2 5 10" xfId="14584"/>
    <cellStyle name="强调文字颜色 4 2 2 6" xfId="14585"/>
    <cellStyle name="汇总 2 4" xfId="14586"/>
    <cellStyle name="常规 3 2 5 3 7 3" xfId="14587"/>
    <cellStyle name="常规 3 7 4 4" xfId="14588"/>
    <cellStyle name="常规 3 7 4 3 4" xfId="14589"/>
    <cellStyle name="汇总 2 2 4" xfId="14590"/>
    <cellStyle name="常规 2 2 5 6 5 2" xfId="14591"/>
    <cellStyle name="常规 3 7 4 3 3" xfId="14592"/>
    <cellStyle name="常规 7 6 3 5" xfId="14593"/>
    <cellStyle name="常规 3 7 4 3" xfId="14594"/>
    <cellStyle name="常规 3 2 5 3 7 2" xfId="14595"/>
    <cellStyle name="常规 3 7 4 2" xfId="14596"/>
    <cellStyle name="常规 2 5 2 4 2 2 3 3" xfId="14597"/>
    <cellStyle name="常规 3 3 5 3 4 4" xfId="14598"/>
    <cellStyle name="常规 3 7 4" xfId="14599"/>
    <cellStyle name="常规 3 2 2 2 4 2 5 3" xfId="14600"/>
    <cellStyle name="常规 3 7 3 7 2" xfId="14601"/>
    <cellStyle name="链接单元格 2 4 3 3" xfId="14602"/>
    <cellStyle name="常规 5 2 7 2 2" xfId="14603"/>
    <cellStyle name="常规 3 7 3 7" xfId="14604"/>
    <cellStyle name="常规 3 7 3 6 2" xfId="14605"/>
    <cellStyle name="常规 3 7 3 6" xfId="14606"/>
    <cellStyle name="常规 3 7 3 5 3" xfId="14607"/>
    <cellStyle name="常规 2 2 5 5 7 2" xfId="14608"/>
    <cellStyle name="常规 5 2 2 10 2" xfId="14609"/>
    <cellStyle name="常规 3 2 2 2 3 5 2" xfId="14610"/>
    <cellStyle name="强调文字颜色 5 2 3 5 2 3" xfId="14611"/>
    <cellStyle name="常规 3 7 3 5 2" xfId="14612"/>
    <cellStyle name="常规 3 7 3 5" xfId="14613"/>
    <cellStyle name="常规 3 7 3 4 4" xfId="14614"/>
    <cellStyle name="常规 3 7 3 4 3" xfId="14615"/>
    <cellStyle name="常规 2 2 5 5 6 2" xfId="14616"/>
    <cellStyle name="常规 3 7 3 4 2 2" xfId="14617"/>
    <cellStyle name="常规 2 2 11 3" xfId="14618"/>
    <cellStyle name="常规 3 2 5 3 6 3" xfId="14619"/>
    <cellStyle name="常规 3 7 3 4" xfId="14620"/>
    <cellStyle name="常规 3 7 3 3 4" xfId="14621"/>
    <cellStyle name="常规 3 7 3 3 3" xfId="14622"/>
    <cellStyle name="常规 2 2 5 5 5 2" xfId="14623"/>
    <cellStyle name="常规 4 2 2 2 2 2 2 4 4" xfId="14624"/>
    <cellStyle name="常规 3 7 3 3 2 2" xfId="14625"/>
    <cellStyle name="常规 3 7 3 2 8 2" xfId="14626"/>
    <cellStyle name="常规 3 7 3 2 3 4" xfId="14627"/>
    <cellStyle name="强调文字颜色 4 2 5 5 2" xfId="14628"/>
    <cellStyle name="强调文字颜色 4 4 2 3" xfId="14629"/>
    <cellStyle name="常规 4 3 3 3 2 2" xfId="14630"/>
    <cellStyle name="常规 3 7 3 2 3 3" xfId="14631"/>
    <cellStyle name="强调文字颜色 4 4 2 2" xfId="14632"/>
    <cellStyle name="好_2018版收费统计报表（庄行） 2 4 2" xfId="14633"/>
    <cellStyle name="常规 3 7 3 2 2 4" xfId="14634"/>
    <cellStyle name="强调文字颜色 4 2 5 4 2" xfId="14635"/>
    <cellStyle name="常规 3 7 3 2 2 3 2" xfId="14636"/>
    <cellStyle name="常规 3 7 3 2 2 3" xfId="14637"/>
    <cellStyle name="常规 3 4 2 5" xfId="14638"/>
    <cellStyle name="常规 3 3 5 3 4 3 2" xfId="14639"/>
    <cellStyle name="常规 3 7 3 2" xfId="14640"/>
    <cellStyle name="常规 5 4 2 4 3 4" xfId="14641"/>
    <cellStyle name="常规 3 3 5 3 4 3" xfId="14642"/>
    <cellStyle name="常规 3 7 3" xfId="14643"/>
    <cellStyle name="常规 4 2 9 2 2 2 2" xfId="14644"/>
    <cellStyle name="常规 3 2 2 2 4 2 5 2" xfId="14645"/>
    <cellStyle name="常规 3 7 2 7 2" xfId="14646"/>
    <cellStyle name="常规 3 7 2 7" xfId="14647"/>
    <cellStyle name="常规 3 3 2 2 4 2 3 3 2" xfId="14648"/>
    <cellStyle name="常规 3 7 2 6 4" xfId="14649"/>
    <cellStyle name="常规 2 21 3" xfId="14650"/>
    <cellStyle name="常规 2 16 3" xfId="14651"/>
    <cellStyle name="常规 3 7 2 6 3 2" xfId="14652"/>
    <cellStyle name="常规 3 19 2" xfId="14653"/>
    <cellStyle name="常规 3 7 2 6 3" xfId="14654"/>
    <cellStyle name="常规 2 15 3" xfId="14655"/>
    <cellStyle name="常规 2 20 3" xfId="14656"/>
    <cellStyle name="常规 3 7 2 6 2 2" xfId="14657"/>
    <cellStyle name="常规 3 7 2 6 2" xfId="14658"/>
    <cellStyle name="常规 3 2 5 3 5 5" xfId="14659"/>
    <cellStyle name="常规 3 7 2 6" xfId="14660"/>
    <cellStyle name="常规 3 7 2 5 4" xfId="14661"/>
    <cellStyle name="常规 2 3 4 6 3 2 3" xfId="14662"/>
    <cellStyle name="常规 14 7" xfId="14663"/>
    <cellStyle name="常规 3 2 2 2 6 5 3" xfId="14664"/>
    <cellStyle name="常规 3 7 2 5 3 2" xfId="14665"/>
    <cellStyle name="常规 3 3 3 4 6 2" xfId="14666"/>
    <cellStyle name="常规 2 4 4 3 2 3 2" xfId="14667"/>
    <cellStyle name="常规 3 5 2 4 8 3" xfId="14668"/>
    <cellStyle name="常规 3 18 2" xfId="14669"/>
    <cellStyle name="常规 3 7 2 5 3" xfId="14670"/>
    <cellStyle name="常规 2 2 5 4 7 2" xfId="14671"/>
    <cellStyle name="20% - 强调文字颜色 2 4 3 4 2" xfId="14672"/>
    <cellStyle name="常规 3 2 5 3 5 4" xfId="14673"/>
    <cellStyle name="常规 3 7 2 5" xfId="14674"/>
    <cellStyle name="常规 3 3 3 3 5 2" xfId="14675"/>
    <cellStyle name="常规 3 2 2 2 5 4 3" xfId="14676"/>
    <cellStyle name="常规 3 7 2 4 2 2" xfId="14677"/>
    <cellStyle name="常规 4 4 2 5 3 4" xfId="14678"/>
    <cellStyle name="常规 3 7 2 4 2" xfId="14679"/>
    <cellStyle name="常规 3 2 5 3 5 3 2" xfId="14680"/>
    <cellStyle name="常规 3 4 2 2 3 2 2" xfId="14681"/>
    <cellStyle name="常规 4 2 8 2 2 3 2" xfId="14682"/>
    <cellStyle name="常规 3 7 2 4" xfId="14683"/>
    <cellStyle name="常规 3 2 5 3 5 3" xfId="14684"/>
    <cellStyle name="常规 3 7 2 3 8 2" xfId="14685"/>
    <cellStyle name="常规 3 16 4" xfId="14686"/>
    <cellStyle name="常规 3 7 2 3 5" xfId="14687"/>
    <cellStyle name="常规 2 2 2 5 12" xfId="14688"/>
    <cellStyle name="常规 4 2 4 14" xfId="14689"/>
    <cellStyle name="常规 3 2 2 2 4 6 3" xfId="14690"/>
    <cellStyle name="常规 3 16 3 2" xfId="14691"/>
    <cellStyle name="常规 3 7 2 3 4 2" xfId="14692"/>
    <cellStyle name="常规 3 3 3 2 7 2" xfId="14693"/>
    <cellStyle name="常规 3 16 3" xfId="14694"/>
    <cellStyle name="常规 3 21 3" xfId="14695"/>
    <cellStyle name="常规 3 7 2 3 4" xfId="14696"/>
    <cellStyle name="常规 3 2 2 2 4 5 5" xfId="14697"/>
    <cellStyle name="常规 3 7 2 3 3 4" xfId="14698"/>
    <cellStyle name="常规 4 2 9 2 5 2" xfId="14699"/>
    <cellStyle name="强调文字颜色 3 5 2 3" xfId="14700"/>
    <cellStyle name="常规 3 3 3 2 6 4" xfId="14701"/>
    <cellStyle name="常规 3 3 3 2 6 3" xfId="14702"/>
    <cellStyle name="常规 3 2 2 2 4 5 4" xfId="14703"/>
    <cellStyle name="常规 3 7 2 3 3 3" xfId="14704"/>
    <cellStyle name="常规 3 16 2 3" xfId="14705"/>
    <cellStyle name="强调文字颜色 3 5 2 2" xfId="14706"/>
    <cellStyle name="常规 3 2 2 2 4 5 3" xfId="14707"/>
    <cellStyle name="常规 3 7 2 3 3 2" xfId="14708"/>
    <cellStyle name="常规 3 16 2 2" xfId="14709"/>
    <cellStyle name="常规 3 3 3 2 6 2" xfId="14710"/>
    <cellStyle name="常规 3 16 2" xfId="14711"/>
    <cellStyle name="常规 3 21 2" xfId="14712"/>
    <cellStyle name="常规 3 7 2 3 3" xfId="14713"/>
    <cellStyle name="常规 2 2 5 4 5 2" xfId="14714"/>
    <cellStyle name="常规 3 2 5 3 5 2 3" xfId="14715"/>
    <cellStyle name="20% - 强调文字颜色 2 4 3 2 2" xfId="14716"/>
    <cellStyle name="常规 3 2 2 5 4 2 3" xfId="14717"/>
    <cellStyle name="常规 3 2 5 3 5 2" xfId="14718"/>
    <cellStyle name="常规 3 7 2 3" xfId="14719"/>
    <cellStyle name="常规 3 3 2 4 6 4" xfId="14720"/>
    <cellStyle name="常规 3 15 3 2" xfId="14721"/>
    <cellStyle name="常规 3 2 2 2 3 6 3" xfId="14722"/>
    <cellStyle name="常规 3 7 2 2 4 2" xfId="14723"/>
    <cellStyle name="常规 3 2 2 2 3 5 5" xfId="14724"/>
    <cellStyle name="常规 3 7 2 2 3 4" xfId="14725"/>
    <cellStyle name="强调文字颜色 3 4 2 3" xfId="14726"/>
    <cellStyle name="常规 3 2 3 12" xfId="14727"/>
    <cellStyle name="强调文字颜色 3 4 2 2 2" xfId="14728"/>
    <cellStyle name="常规 3 7 2 2 3 3 2" xfId="14729"/>
    <cellStyle name="常规 3 3 4 6 3 3" xfId="14730"/>
    <cellStyle name="强调文字颜色 3 4 2 2" xfId="14731"/>
    <cellStyle name="常规 3 15 2 3" xfId="14732"/>
    <cellStyle name="常规 3 2 2 2 3 5 4" xfId="14733"/>
    <cellStyle name="常规 3 7 2 2 3 3" xfId="14734"/>
    <cellStyle name="常规 3 2 2 2 3 5 3 2" xfId="14735"/>
    <cellStyle name="常规 3 3 4 6 2 3" xfId="14736"/>
    <cellStyle name="常规 3 7 2 2 3 2 2" xfId="14737"/>
    <cellStyle name="常规 3 5 2 4 5 3 2" xfId="14738"/>
    <cellStyle name="常规 3 3 2 4 5 4" xfId="14739"/>
    <cellStyle name="常规 3 15 2 2" xfId="14740"/>
    <cellStyle name="常规 3 7 2 2 3 2" xfId="14741"/>
    <cellStyle name="常规 3 2 2 2 3 5 3" xfId="14742"/>
    <cellStyle name="常规 3 2 2 2 3 4 5" xfId="14743"/>
    <cellStyle name="常规 3 7 2 2 2 4" xfId="14744"/>
    <cellStyle name="常规 3 7 2 2 2 3 2" xfId="14745"/>
    <cellStyle name="常规 3 3 4 5 3 3" xfId="14746"/>
    <cellStyle name="常规 3 2 2 2 3 4 4" xfId="14747"/>
    <cellStyle name="常规 3 7 2 2 2 3" xfId="14748"/>
    <cellStyle name="常规 3 2 2 2 3 4 3 2" xfId="14749"/>
    <cellStyle name="常规 3 7 2 2 2 2 2" xfId="14750"/>
    <cellStyle name="常规 3 3 4 5 2 3" xfId="14751"/>
    <cellStyle name="常规 4 10 3 3 3" xfId="14752"/>
    <cellStyle name="常规 3 3 5 3 4 2 2" xfId="14753"/>
    <cellStyle name="常规 3 7 2 2" xfId="14754"/>
    <cellStyle name="常规 5 4 2 4 2 4" xfId="14755"/>
    <cellStyle name="常规 3 2 2 4 5 3 3" xfId="14756"/>
    <cellStyle name="常规 2 7 10 3" xfId="14757"/>
    <cellStyle name="常规 3 3 5 3 4 2" xfId="14758"/>
    <cellStyle name="常规 3 7 2" xfId="14759"/>
    <cellStyle name="强调文字颜色 2 2 5 4 2" xfId="14760"/>
    <cellStyle name="常规 3 7 10" xfId="14761"/>
    <cellStyle name="常规 2 5 5 4 3" xfId="14762"/>
    <cellStyle name="常规 3 6 9 4" xfId="14763"/>
    <cellStyle name="20% - 强调文字颜色 1 2 6 3 2" xfId="14764"/>
    <cellStyle name="常规 2 5 5 4 2" xfId="14765"/>
    <cellStyle name="常规 3 6 9 3" xfId="14766"/>
    <cellStyle name="常规 3 6 9 2 2" xfId="14767"/>
    <cellStyle name="20% - 强调文字颜色 1 2 6 2 2" xfId="14768"/>
    <cellStyle name="常规 2 5 5 3 3" xfId="14769"/>
    <cellStyle name="常规 3 6 8 4" xfId="14770"/>
    <cellStyle name="常规 3 6 8 2 2" xfId="14771"/>
    <cellStyle name="常规 3 6 8 2" xfId="14772"/>
    <cellStyle name="常规 2 5 5 2 5" xfId="14773"/>
    <cellStyle name="常规 3 6 7 6" xfId="14774"/>
    <cellStyle name="常规 3 6 7 2 3 2" xfId="14775"/>
    <cellStyle name="常规 3 6 7 2" xfId="14776"/>
    <cellStyle name="常规 5 3 3 10" xfId="14777"/>
    <cellStyle name="常规 3 6 6 6" xfId="14778"/>
    <cellStyle name="常规 3 3 2 2 3 3 6" xfId="14779"/>
    <cellStyle name="常规 3 6 6 5 2" xfId="14780"/>
    <cellStyle name="常规 4 3 2 4 3 2 3 3" xfId="14781"/>
    <cellStyle name="常规 3 3 2 2 3 2 6" xfId="14782"/>
    <cellStyle name="常规 3 6 6 4 2" xfId="14783"/>
    <cellStyle name="常规 4 3 2 4 3 2 2 3" xfId="14784"/>
    <cellStyle name="常规 3 6 6 3 4" xfId="14785"/>
    <cellStyle name="40% - 强调文字颜色 4 2 2 3 2 2" xfId="14786"/>
    <cellStyle name="常规 3 6 6 3 3 2" xfId="14787"/>
    <cellStyle name="常规 3 6 6 3 3" xfId="14788"/>
    <cellStyle name="常规 3 6 6 3 2 2" xfId="14789"/>
    <cellStyle name="常规 3 6 6 3 2" xfId="14790"/>
    <cellStyle name="常规 3 6 6 2 4" xfId="14791"/>
    <cellStyle name="常规 3 6 6 2 3 2" xfId="14792"/>
    <cellStyle name="常规 3 6 6 2" xfId="14793"/>
    <cellStyle name="60% - 强调文字颜色 2 2 4 7" xfId="14794"/>
    <cellStyle name="常规 3 6 5 6 2" xfId="14795"/>
    <cellStyle name="好_奉城统计表  5" xfId="14796"/>
    <cellStyle name="常规 3 2 4 2 7 4" xfId="14797"/>
    <cellStyle name="常规 2 6 4 5" xfId="14798"/>
    <cellStyle name="常规 3 6 5 6" xfId="14799"/>
    <cellStyle name="常规 3 6 5 5 4" xfId="14800"/>
    <cellStyle name="40% - 强调文字颜色 4 2 2 2 4 2" xfId="14801"/>
    <cellStyle name="常规 2 3 2 3 4 2 2" xfId="14802"/>
    <cellStyle name="常规 9 4 2 2 2 3" xfId="14803"/>
    <cellStyle name="60% - 强调文字颜色 2 2 3 7 2" xfId="14804"/>
    <cellStyle name="常规 3 6 5 5 2 2" xfId="14805"/>
    <cellStyle name="常规 2 2 4 2 3 3 2 2" xfId="14806"/>
    <cellStyle name="常规 3 6 5 5" xfId="14807"/>
    <cellStyle name="常规 3 2 5 2 8 3" xfId="14808"/>
    <cellStyle name="常规 3 6 5 4" xfId="14809"/>
    <cellStyle name="常规 3 6 5 3 4" xfId="14810"/>
    <cellStyle name="40% - 强调文字颜色 4 2 2 2 2 2" xfId="14811"/>
    <cellStyle name="常规 3 6 5 3 3 2" xfId="14812"/>
    <cellStyle name="常规 3 6 5 2 5" xfId="14813"/>
    <cellStyle name="常规 7 6 2 3 2 2" xfId="14814"/>
    <cellStyle name="常规 2 6 4 6 3 3" xfId="14815"/>
    <cellStyle name="常规 3 6 5 2 3 3 2" xfId="14816"/>
    <cellStyle name="常规 2 6 4 6 2 3" xfId="14817"/>
    <cellStyle name="常规 3 6 5 2 3 2 2" xfId="14818"/>
    <cellStyle name="常规 2 6 4 5 3 3" xfId="14819"/>
    <cellStyle name="常规 3 6 5 2 2 3 2" xfId="14820"/>
    <cellStyle name="常规 3 7 3 2 5" xfId="14821"/>
    <cellStyle name="常规 2 6 4 5 2 3" xfId="14822"/>
    <cellStyle name="常规 3 6 5 2 2 2 2" xfId="14823"/>
    <cellStyle name="常规 5 4 2 3 5 4" xfId="14824"/>
    <cellStyle name="常规 3 6 5 2" xfId="14825"/>
    <cellStyle name="强调文字颜色 6 2 3 2 3 3" xfId="14826"/>
    <cellStyle name="常规 3 6 5" xfId="14827"/>
    <cellStyle name="常规 4 3 12" xfId="14828"/>
    <cellStyle name="常规 3 6 4 7 2" xfId="14829"/>
    <cellStyle name="常规 3 6 4 6 4" xfId="14830"/>
    <cellStyle name="常规 3 6 4 6 3" xfId="14831"/>
    <cellStyle name="常规 3 6 4 6 2" xfId="14832"/>
    <cellStyle name="常规 3 6 4 6" xfId="14833"/>
    <cellStyle name="常规 3 6 4 5 4" xfId="14834"/>
    <cellStyle name="常规 2 2 4 6 7 2" xfId="14835"/>
    <cellStyle name="常规 3 6 4 5 3" xfId="14836"/>
    <cellStyle name="常规 3 6 4 5 2 2" xfId="14837"/>
    <cellStyle name="常规 2 5 12" xfId="14838"/>
    <cellStyle name="适中 7 9 2" xfId="14839"/>
    <cellStyle name="常规 3 6 4 5 2" xfId="14840"/>
    <cellStyle name="适中 7 9" xfId="14841"/>
    <cellStyle name="常规 3 6 4 5" xfId="14842"/>
    <cellStyle name="常规 3 6 4 4 4" xfId="14843"/>
    <cellStyle name="常规 2 2 4 6 6 2" xfId="14844"/>
    <cellStyle name="常规 3 6 4 4 3" xfId="14845"/>
    <cellStyle name="常规 3 6 4 4 2 2" xfId="14846"/>
    <cellStyle name="适中 7 8 2" xfId="14847"/>
    <cellStyle name="常规 3 6 4 4 2" xfId="14848"/>
    <cellStyle name="40% - 强调文字颜色 2 4 2 5" xfId="14849"/>
    <cellStyle name="常规 2 4 4 13" xfId="14850"/>
    <cellStyle name="常规 3 3 3 2 3 4 2" xfId="14851"/>
    <cellStyle name="常规 3 2 5 2 7 3" xfId="14852"/>
    <cellStyle name="常规 3 6 4 4" xfId="14853"/>
    <cellStyle name="适中 7 8" xfId="14854"/>
    <cellStyle name="常规 2 4 2 5 2 2 3" xfId="14855"/>
    <cellStyle name="常规 2 2 2 5 2 8" xfId="14856"/>
    <cellStyle name="适中 7 7 5" xfId="14857"/>
    <cellStyle name="常规 3 6 4 3 5" xfId="14858"/>
    <cellStyle name="常规 7 6 2 2 3 2" xfId="14859"/>
    <cellStyle name="常规 2 4 2 5 2 2 2" xfId="14860"/>
    <cellStyle name="常规 2 2 2 5 2 7" xfId="14861"/>
    <cellStyle name="适中 7 7 4" xfId="14862"/>
    <cellStyle name="常规 3 6 4 3 4" xfId="14863"/>
    <cellStyle name="适中 7 7 3" xfId="14864"/>
    <cellStyle name="常规 2 2 4 6 5 2" xfId="14865"/>
    <cellStyle name="常规 3 6 4 3 3" xfId="14866"/>
    <cellStyle name="适中 7 7" xfId="14867"/>
    <cellStyle name="常规 2 3 3 10 5" xfId="14868"/>
    <cellStyle name="常规 3 2 5 2 7 2" xfId="14869"/>
    <cellStyle name="常规 3 6 4 3" xfId="14870"/>
    <cellStyle name="常规 4 2 15 2" xfId="14871"/>
    <cellStyle name="常规 3 6 4 2 5 2" xfId="14872"/>
    <cellStyle name="常规 2 5 4 6 3 3" xfId="14873"/>
    <cellStyle name="常规 3 6 4 2 3 3 2" xfId="14874"/>
    <cellStyle name="链接单元格 2 5 3" xfId="14875"/>
    <cellStyle name="常规 4 2 12 3 2" xfId="14876"/>
    <cellStyle name="常规 3 6 4 2 2 3 2" xfId="14877"/>
    <cellStyle name="常规 2 5 4 5 3 3" xfId="14878"/>
    <cellStyle name="适中 7 6" xfId="14879"/>
    <cellStyle name="常规 5 4 2 3 4 4" xfId="14880"/>
    <cellStyle name="常规 2 3 3 10 4" xfId="14881"/>
    <cellStyle name="常规 3 6 4 2" xfId="14882"/>
    <cellStyle name="常规 3 6 3 7 2" xfId="14883"/>
    <cellStyle name="常规 3 6 3 6 4" xfId="14884"/>
    <cellStyle name="常规 2 3 3 4 3 5 2" xfId="14885"/>
    <cellStyle name="常规 2 2 4 5 8 2" xfId="14886"/>
    <cellStyle name="常规 3 6 3 6 3" xfId="14887"/>
    <cellStyle name="常规 3 6 3 6 2 2" xfId="14888"/>
    <cellStyle name="常规 3 6 3 6 2" xfId="14889"/>
    <cellStyle name="常规 3 6 3 5 3" xfId="14890"/>
    <cellStyle name="常规 2 2 4 5 7 2" xfId="14891"/>
    <cellStyle name="常规 3 6 3 5 2 2" xfId="14892"/>
    <cellStyle name="常规 3 2 5 2 6 3 3" xfId="14893"/>
    <cellStyle name="常规 2 2 4 5 6 2" xfId="14894"/>
    <cellStyle name="常规 3 6 3 4 3" xfId="14895"/>
    <cellStyle name="常规 3 6 3 4 2 2" xfId="14896"/>
    <cellStyle name="常规 3 6 3 3 5" xfId="14897"/>
    <cellStyle name="常规 2 2 4 5 5 4" xfId="14898"/>
    <cellStyle name="常规 8 2 2 3 2 4" xfId="14899"/>
    <cellStyle name="常规 2 4 5 6 2 3" xfId="14900"/>
    <cellStyle name="常规 3 6 3 3 3 2 2" xfId="14901"/>
    <cellStyle name="常规 15 3 4" xfId="14902"/>
    <cellStyle name="常规 4 2 3 3 2 2" xfId="14903"/>
    <cellStyle name="常规 3 6 3 2 3 4" xfId="14904"/>
    <cellStyle name="强调文字颜色 3 2 5 5 2" xfId="14905"/>
    <cellStyle name="常规 2 4 4 6 3 3" xfId="14906"/>
    <cellStyle name="常规 3 6 3 2 3 3 2" xfId="14907"/>
    <cellStyle name="常规 2 4 4 6 2 3" xfId="14908"/>
    <cellStyle name="常规 3 6 3 2 3 2 2" xfId="14909"/>
    <cellStyle name="常规 3 6 3 2 2 4" xfId="14910"/>
    <cellStyle name="强调文字颜色 3 2 5 4 2" xfId="14911"/>
    <cellStyle name="常规 5 4 2 3 3 4" xfId="14912"/>
    <cellStyle name="常规 3 6 3 2" xfId="14913"/>
    <cellStyle name="适中 6 6" xfId="14914"/>
    <cellStyle name="常规 3 3 5 3 3 3 2" xfId="14915"/>
    <cellStyle name="常规 6 2 3 3 2 3 2" xfId="14916"/>
    <cellStyle name="常规 4 3 4 2 5 7" xfId="14917"/>
    <cellStyle name="常规 3 6 3 12" xfId="14918"/>
    <cellStyle name="标题 2 2 8" xfId="14919"/>
    <cellStyle name="常规 3 6 3 11 2" xfId="14920"/>
    <cellStyle name="常规 4 3 4 2 5 6 2" xfId="14921"/>
    <cellStyle name="常规 4 3 4 2 5 6" xfId="14922"/>
    <cellStyle name="常规 3 6 3 11" xfId="14923"/>
    <cellStyle name="常规 4 2 3 2 2 4 5 2" xfId="14924"/>
    <cellStyle name="常规 3 6 3 10 3" xfId="14925"/>
    <cellStyle name="常规 9 2 3 2 5 2" xfId="14926"/>
    <cellStyle name="常规 3 6 3 10 2" xfId="14927"/>
    <cellStyle name="常规 4 3 4 2 5 5 2" xfId="14928"/>
    <cellStyle name="常规 4 3 4 2 5 5" xfId="14929"/>
    <cellStyle name="常规 3 2 4 5 2 5 3" xfId="14930"/>
    <cellStyle name="常规 3 6 3 10" xfId="14931"/>
    <cellStyle name="60% - 强调文字颜色 6 2 5 3 2 2" xfId="14932"/>
    <cellStyle name="常规 3 6 2 7 4" xfId="14933"/>
    <cellStyle name="常规 2 2 4 4 9 2" xfId="14934"/>
    <cellStyle name="常规 3 6 2 7 3" xfId="14935"/>
    <cellStyle name="常规 3 6 2 7 2 2" xfId="14936"/>
    <cellStyle name="常规 3 3 3 12 2" xfId="14937"/>
    <cellStyle name="常规 3 3 2 2 4 2 2 3 2" xfId="14938"/>
    <cellStyle name="常规 3 6 2 7" xfId="14939"/>
    <cellStyle name="常规 3 6 2 6 4" xfId="14940"/>
    <cellStyle name="20% - 强调文字颜色 6 2 3 2 4 2" xfId="14941"/>
    <cellStyle name="20% - 强调文字颜色 6 4 4 2" xfId="14942"/>
    <cellStyle name="常规 2 6 5 5 5" xfId="14943"/>
    <cellStyle name="常规 2 2 4 4 8 2" xfId="14944"/>
    <cellStyle name="常规 3 6 2 6 3" xfId="14945"/>
    <cellStyle name="常规 3 6 2 6 2 2" xfId="14946"/>
    <cellStyle name="常规 3 2 5 2 5 5" xfId="14947"/>
    <cellStyle name="常规 3 6 2 6" xfId="14948"/>
    <cellStyle name="输出 7 9 2" xfId="14949"/>
    <cellStyle name="常规 3 6 2 5 3" xfId="14950"/>
    <cellStyle name="20% - 强调文字颜色 2 3 3 4 2" xfId="14951"/>
    <cellStyle name="常规 2 2 4 4 7 2" xfId="14952"/>
    <cellStyle name="常规 3 6 2 5 2 2" xfId="14953"/>
    <cellStyle name="好_2018版收费统计报表（四团修改）" xfId="14954"/>
    <cellStyle name="常规 3 3 4 2 2 2 3 2" xfId="14955"/>
    <cellStyle name="常规 4 2 2 2 4 10" xfId="14956"/>
    <cellStyle name="常规 3 6 2 5 2" xfId="14957"/>
    <cellStyle name="强调文字颜色 5 2 2 4 2 3" xfId="14958"/>
    <cellStyle name="常规 3 2 5 2 5 4" xfId="14959"/>
    <cellStyle name="常规 3 6 2 5" xfId="14960"/>
    <cellStyle name="输出 7 8 2" xfId="14961"/>
    <cellStyle name="常规 3 6 2 4 3" xfId="14962"/>
    <cellStyle name="20% - 强调文字颜色 2 3 3 3 2" xfId="14963"/>
    <cellStyle name="常规 3 2 5 2 5 3 3" xfId="14964"/>
    <cellStyle name="常规 2 2 4 4 6 2" xfId="14965"/>
    <cellStyle name="好_各街道镇下发统计表（2018庄行）2 3 2" xfId="14966"/>
    <cellStyle name="输出 3" xfId="14967"/>
    <cellStyle name="常规 3 6 2 4 2 4" xfId="14968"/>
    <cellStyle name="常规 3 5 2 4 3 3 2" xfId="14969"/>
    <cellStyle name="常规 3 3 2 2 5 4" xfId="14970"/>
    <cellStyle name="常规 3 6 2 4 2 3 2" xfId="14971"/>
    <cellStyle name="输出 2 2" xfId="14972"/>
    <cellStyle name="常规 2 3 6 5 2 3" xfId="14973"/>
    <cellStyle name="常规 3 6 2 4 2 2 2" xfId="14974"/>
    <cellStyle name="常规 3 8 2 8" xfId="14975"/>
    <cellStyle name="常规 3 6 2 4 2 2" xfId="14976"/>
    <cellStyle name="常规 3 6 2 4 2" xfId="14977"/>
    <cellStyle name="常规 3 2 5 2 5 3 2" xfId="14978"/>
    <cellStyle name="常规 5 4 2 3 2 6" xfId="14979"/>
    <cellStyle name="常规 3 6 2 4" xfId="14980"/>
    <cellStyle name="常规 3 2 5 2 5 3" xfId="14981"/>
    <cellStyle name="60% - 强调文字颜色 3 2 6 7" xfId="14982"/>
    <cellStyle name="常规 3 7 5 8 2" xfId="14983"/>
    <cellStyle name="常规 2 3 5 7 2 3" xfId="14984"/>
    <cellStyle name="常规 3 6 2 3 4 2 2" xfId="14985"/>
    <cellStyle name="40% - 强调文字颜色 5 3 2 4 2" xfId="14986"/>
    <cellStyle name="强调文字颜色 3 4 5 4" xfId="14987"/>
    <cellStyle name="常规 2 3 3 5 2 2 2 3" xfId="14988"/>
    <cellStyle name="常规 3 7 4 8" xfId="14989"/>
    <cellStyle name="常规 3 6 2 3 4" xfId="14990"/>
    <cellStyle name="常规 2 2 4 4 5 3" xfId="14991"/>
    <cellStyle name="输出 7 7 3" xfId="14992"/>
    <cellStyle name="常规 2 3 5 6 2 3" xfId="14993"/>
    <cellStyle name="常规 3 6 2 3 3 2 2" xfId="14994"/>
    <cellStyle name="常规 3 7 3 8" xfId="14995"/>
    <cellStyle name="常规 3 6 2 3 3 2" xfId="14996"/>
    <cellStyle name="常规 2 2 4 4 5 2 2" xfId="14997"/>
    <cellStyle name="输出 7 7 2 2" xfId="14998"/>
    <cellStyle name="输出 7 7 2" xfId="14999"/>
    <cellStyle name="20% - 强调文字颜色 2 3 3 2 2" xfId="15000"/>
    <cellStyle name="常规 3 2 5 2 5 2 3" xfId="15001"/>
    <cellStyle name="常规 3 6 2 3 3" xfId="15002"/>
    <cellStyle name="常规 2 2 4 4 5 2" xfId="15003"/>
    <cellStyle name="常规 3 6 2 3 2 2 3 2" xfId="15004"/>
    <cellStyle name="常规 2 3 5 5 2 4" xfId="15005"/>
    <cellStyle name="常规 3 6 2 3 2 2 3" xfId="15006"/>
    <cellStyle name="常规 2 3 5 5 2 3 2" xfId="15007"/>
    <cellStyle name="常规 3 6 2 3 2 2 2 2" xfId="15008"/>
    <cellStyle name="常规 3 7 2 8 2" xfId="15009"/>
    <cellStyle name="常规 3 6 2 3 2 2 2" xfId="15010"/>
    <cellStyle name="常规 2 3 5 5 2 3" xfId="15011"/>
    <cellStyle name="常规 3 2 5 2 5 2" xfId="15012"/>
    <cellStyle name="常规 3 6 2 3" xfId="15013"/>
    <cellStyle name="常规 5 4 2 3 2 5" xfId="15014"/>
    <cellStyle name="60% - 强调文字颜色 3 5 2 2" xfId="15015"/>
    <cellStyle name="常规 4 2 2 3 2 2 3 2 2" xfId="15016"/>
    <cellStyle name="汇总 2 3 2 2" xfId="15017"/>
    <cellStyle name="常规 3 6 2 2 5 3" xfId="15018"/>
    <cellStyle name="常规 2 3 4 8 2 3" xfId="15019"/>
    <cellStyle name="常规 3 6 2 2 5 2 2" xfId="15020"/>
    <cellStyle name="40% - 强调文字颜色 5 2 3 4 2" xfId="15021"/>
    <cellStyle name="强调文字颜色 2 5 5 4" xfId="15022"/>
    <cellStyle name="60% - 着色 2 2" xfId="15023"/>
    <cellStyle name="常规 4 3 5 2 2 3 2 2" xfId="15024"/>
    <cellStyle name="常规 3 6 5 8" xfId="15025"/>
    <cellStyle name="常规 4 2 2 3 3 2" xfId="15026"/>
    <cellStyle name="常规 3 6 2 2 4 4" xfId="15027"/>
    <cellStyle name="常规 3 5 4 6 3" xfId="15028"/>
    <cellStyle name="20% - 强调文字颜色 2 2 5 5 2" xfId="15029"/>
    <cellStyle name="常规 3 6 2 2 4 3" xfId="15030"/>
    <cellStyle name="常规 3 6 4 9" xfId="15031"/>
    <cellStyle name="常规 5 3 4 2 2 2" xfId="15032"/>
    <cellStyle name="常规 3 10 8 2" xfId="15033"/>
    <cellStyle name="常规 3 6 4 8 2" xfId="15034"/>
    <cellStyle name="常规 3 6 2 2 4 2 2" xfId="15035"/>
    <cellStyle name="常规 2 3 4 7 2 3" xfId="15036"/>
    <cellStyle name="常规 3 6 4 8" xfId="15037"/>
    <cellStyle name="常规 3 6 2 2 4 2" xfId="15038"/>
    <cellStyle name="常规 2 2 4 4 4 3 2" xfId="15039"/>
    <cellStyle name="输出 7 6 3 2" xfId="15040"/>
    <cellStyle name="常规 2 2 7 7 2" xfId="15041"/>
    <cellStyle name="60% - 强调文字颜色 6 2 5 2" xfId="15042"/>
    <cellStyle name="常规 2 3 2 2 4 3 2 3" xfId="15043"/>
    <cellStyle name="常规 2 2 3 10 3 2" xfId="15044"/>
    <cellStyle name="常规 3 6 2 2 3 3 2 2" xfId="15045"/>
    <cellStyle name="常规 2 3 4 6 3 3 2" xfId="15046"/>
    <cellStyle name="常规 4 6 3 3 4" xfId="15047"/>
    <cellStyle name="常规 2 3 4 5 5 3" xfId="15048"/>
    <cellStyle name="常规 3 6 2 2 2 5 2" xfId="15049"/>
    <cellStyle name="常规 2 3 4 5 3 4" xfId="15050"/>
    <cellStyle name="常规 3 6 2 2 2 3 3" xfId="15051"/>
    <cellStyle name="常规 3 10 6 2" xfId="15052"/>
    <cellStyle name="常规 3 6 2 9" xfId="15053"/>
    <cellStyle name="常规 2 3 4 5 2 5" xfId="15054"/>
    <cellStyle name="常规 3 6 2 2 2 2 4" xfId="15055"/>
    <cellStyle name="常规 3 6 2 8 3" xfId="15056"/>
    <cellStyle name="常规 3 6 2 2 2 2 3" xfId="15057"/>
    <cellStyle name="常规 2 3 4 5 2 4" xfId="15058"/>
    <cellStyle name="常规 2 3 5 4 7" xfId="15059"/>
    <cellStyle name="20% - 强调文字颜色 3 4 3 4" xfId="15060"/>
    <cellStyle name="常规 3 6 2 8 2 2" xfId="15061"/>
    <cellStyle name="常规 4 3 2 5 3 2 4 2" xfId="15062"/>
    <cellStyle name="常规 3 2 9 3 2 2 2" xfId="15063"/>
    <cellStyle name="常规 3 6 2 2 2 2 2 2" xfId="15064"/>
    <cellStyle name="常规 2 3 4 5 2 3 2" xfId="15065"/>
    <cellStyle name="常规 2 3 4 5 2 3" xfId="15066"/>
    <cellStyle name="常规 3 6 2 2 2 2 2" xfId="15067"/>
    <cellStyle name="常规 2 5 2 7 2 3" xfId="15068"/>
    <cellStyle name="常规 3 3 3 2 11 3" xfId="15069"/>
    <cellStyle name="适中 5 6" xfId="15070"/>
    <cellStyle name="常规 5 4 2 3 2 4" xfId="15071"/>
    <cellStyle name="常规 3 6 2 2" xfId="15072"/>
    <cellStyle name="常规 3 3 5 3 3 2 2" xfId="15073"/>
    <cellStyle name="着色 4 2 2 2" xfId="15074"/>
    <cellStyle name="常规 3 6 2 14" xfId="15075"/>
    <cellStyle name="注释 2 4 2 5 4" xfId="15076"/>
    <cellStyle name="常规 3 6 2 13 2" xfId="15077"/>
    <cellStyle name="常规 3 6 2 12 3" xfId="15078"/>
    <cellStyle name="常规 12 6 3 2" xfId="15079"/>
    <cellStyle name="常规 6 4 2 5 4" xfId="15080"/>
    <cellStyle name="常规 2 5 2 4 7 3" xfId="15081"/>
    <cellStyle name="注释 2 4 2 4 4" xfId="15082"/>
    <cellStyle name="常规 3 6 2 12 2" xfId="15083"/>
    <cellStyle name="20% - 强调文字颜色 3 2 5 5" xfId="15084"/>
    <cellStyle name="常规 2 3 3 6 8" xfId="15085"/>
    <cellStyle name="常规 3 6 2 12" xfId="15086"/>
    <cellStyle name="20% - 强调文字颜色 3 2 4 5" xfId="15087"/>
    <cellStyle name="常规 2 3 3 5 8" xfId="15088"/>
    <cellStyle name="注释 2 4 2 3 4" xfId="15089"/>
    <cellStyle name="常规 3 6 2 11 2" xfId="15090"/>
    <cellStyle name="常规 6 4 2 4 3" xfId="15091"/>
    <cellStyle name="常规 2 5 2 4 6 2" xfId="15092"/>
    <cellStyle name="常规 3 3 9 7 2" xfId="15093"/>
    <cellStyle name="注释 2 4 2 2 4" xfId="15094"/>
    <cellStyle name="常规 3 6 2 10 2" xfId="15095"/>
    <cellStyle name="常规 3 2 2 4 5 2 3" xfId="15096"/>
    <cellStyle name="常规 3 3 5 3 3 2" xfId="15097"/>
    <cellStyle name="常规 3 6 2" xfId="15098"/>
    <cellStyle name="常规 10 2 2 2 3 2" xfId="15099"/>
    <cellStyle name="常规 3 6 12 2" xfId="15100"/>
    <cellStyle name="常规 10 2 2 2 3" xfId="15101"/>
    <cellStyle name="常规 3 6 12" xfId="15102"/>
    <cellStyle name="常规 10 2 2 2 2 2" xfId="15103"/>
    <cellStyle name="常规 3 6 11 2" xfId="15104"/>
    <cellStyle name="标题 2 2 4 3 3" xfId="15105"/>
    <cellStyle name="60% - 强调文字颜色 6 2 5 5 3 2" xfId="15106"/>
    <cellStyle name="常规 3 6 11" xfId="15107"/>
    <cellStyle name="常规 10 2 2 2 2" xfId="15108"/>
    <cellStyle name="常规 3 6 10 2" xfId="15109"/>
    <cellStyle name="标题 2 2 4 2 3" xfId="15110"/>
    <cellStyle name="常规 3 5 9 2" xfId="15111"/>
    <cellStyle name="常规 3 2 10 7" xfId="15112"/>
    <cellStyle name="常规 2 5 4 3 3" xfId="15113"/>
    <cellStyle name="常规 3 5 8 4" xfId="15114"/>
    <cellStyle name="20% - 强调文字颜色 1 2 5 2 2" xfId="15115"/>
    <cellStyle name="常规 2 5 4 3 2" xfId="15116"/>
    <cellStyle name="常规 3 5 8 3" xfId="15117"/>
    <cellStyle name="常规 3 5 8 2 2" xfId="15118"/>
    <cellStyle name="常规 2 5 2 6 3 3" xfId="15119"/>
    <cellStyle name="常规 2 5 4 2 5" xfId="15120"/>
    <cellStyle name="常规 3 5 7 6" xfId="15121"/>
    <cellStyle name="常规 2 5 4 2 4" xfId="15122"/>
    <cellStyle name="常规 3 5 7 5" xfId="15123"/>
    <cellStyle name="常规 2 2 4 2 3 2 4 2" xfId="15124"/>
    <cellStyle name="常规 3 5 7 3 3 2" xfId="15125"/>
    <cellStyle name="常规 2 5 4 2 2 3 2" xfId="15126"/>
    <cellStyle name="常规 2 5 4 2 2" xfId="15127"/>
    <cellStyle name="常规 3 5 7 3" xfId="15128"/>
    <cellStyle name="常规 3 5 7 2 3 2" xfId="15129"/>
    <cellStyle name="常规 4 3 5 3 2 3 4" xfId="15130"/>
    <cellStyle name="常规 3 5 7 2" xfId="15131"/>
    <cellStyle name="输出 2 3 3 3 3" xfId="15132"/>
    <cellStyle name="常规 3 5 6 8 2" xfId="15133"/>
    <cellStyle name="常规 4 3 5 2 2 2 3 2" xfId="15134"/>
    <cellStyle name="常规 3 5 6 8" xfId="15135"/>
    <cellStyle name="常规 3 5 6 7 3" xfId="15136"/>
    <cellStyle name="差_奉浦统计表 4" xfId="15137"/>
    <cellStyle name="差_奉浦统计表 3" xfId="15138"/>
    <cellStyle name="常规 3 5 6 7 2" xfId="15139"/>
    <cellStyle name="常规 3 2 8 2 2 3 3" xfId="15140"/>
    <cellStyle name="常规 3 5 6 7" xfId="15141"/>
    <cellStyle name="常规 2 2 4 2 3 2 3 4" xfId="15142"/>
    <cellStyle name="常规 3 5 6 6 3" xfId="15143"/>
    <cellStyle name="常规 4 3 2 4 2 2 4 4" xfId="15144"/>
    <cellStyle name="常规 4 3 2 4 2 2 4 3" xfId="15145"/>
    <cellStyle name="常规 3 5 6 6 2" xfId="15146"/>
    <cellStyle name="常规 2 2 4 2 3 2 3 3 2" xfId="15147"/>
    <cellStyle name="常规 3 2 8 2 2 2 3" xfId="15148"/>
    <cellStyle name="常规 2 2 4 2 3 2 3 3" xfId="15149"/>
    <cellStyle name="常规 3 5 6 6" xfId="15150"/>
    <cellStyle name="常规 4 3 2 4 2 2 3 3" xfId="15151"/>
    <cellStyle name="常规 2 2 4 2 3 2 3 2 2" xfId="15152"/>
    <cellStyle name="常规 3 5 6 5 2" xfId="15153"/>
    <cellStyle name="常规 2 2 4 2 3 2 3 2" xfId="15154"/>
    <cellStyle name="常规 3 5 6 5" xfId="15155"/>
    <cellStyle name="常规 3 5 6 4 2" xfId="15156"/>
    <cellStyle name="常规 4 3 2 4 2 2 2 3" xfId="15157"/>
    <cellStyle name="常规 2 2 7 3 2 5" xfId="15158"/>
    <cellStyle name="常规 4 2 2 3 3 2 7" xfId="15159"/>
    <cellStyle name="常规 3 5 6 4" xfId="15160"/>
    <cellStyle name="常规 4 2 2 3 3 2 6 2" xfId="15161"/>
    <cellStyle name="常规 2 2 7 3 2 4 2" xfId="15162"/>
    <cellStyle name="常规 3 5 6 3 2" xfId="15163"/>
    <cellStyle name="链接单元格 2 5 2 2 3" xfId="15164"/>
    <cellStyle name="常规 2 2 7 3 2 4" xfId="15165"/>
    <cellStyle name="常规 4 2 2 3 3 2 6" xfId="15166"/>
    <cellStyle name="常规 3 5 6 3" xfId="15167"/>
    <cellStyle name="常规 4 2 2 3 3 2 5 2" xfId="15168"/>
    <cellStyle name="常规 2 2 7 3 2 3 2" xfId="15169"/>
    <cellStyle name="常规 3 5 6 2 2" xfId="15170"/>
    <cellStyle name="常规 2 2 7 3 2 3" xfId="15171"/>
    <cellStyle name="常规 4 2 2 3 3 2 5" xfId="15172"/>
    <cellStyle name="常规 3 5 6 2" xfId="15173"/>
    <cellStyle name="常规 5 4 2 2 6 4" xfId="15174"/>
    <cellStyle name="输出 2 3 2 3 3" xfId="15175"/>
    <cellStyle name="60% - 强调文字颜色 1 2 6 7" xfId="15176"/>
    <cellStyle name="常规 3 5 5 8 2" xfId="15177"/>
    <cellStyle name="常规 4 3 5 2 2 2 2 2" xfId="15178"/>
    <cellStyle name="常规 3 5 5 8" xfId="15179"/>
    <cellStyle name="常规 4 2 4 3 3" xfId="15180"/>
    <cellStyle name="常规 3 5 5 6 3 2" xfId="15181"/>
    <cellStyle name="常规 4 2 4 2 3" xfId="15182"/>
    <cellStyle name="常规 3 5 5 6 2 2" xfId="15183"/>
    <cellStyle name="60% - 强调文字颜色 1 2 4 7 2" xfId="15184"/>
    <cellStyle name="60% - 强调文字颜色 1 2 4 7" xfId="15185"/>
    <cellStyle name="常规 3 5 5 6 2" xfId="15186"/>
    <cellStyle name="常规 2 2 4 2 3 2 2 3 2" xfId="15187"/>
    <cellStyle name="常规 9 3 2 2 2 3" xfId="15188"/>
    <cellStyle name="60% - 强调文字颜色 1 2 3 7 2" xfId="15189"/>
    <cellStyle name="常规 3 5 5 5 2 2" xfId="15190"/>
    <cellStyle name="常规 4 2 2 5 3 4 2" xfId="15191"/>
    <cellStyle name="常规 2 3 3 2 6" xfId="15192"/>
    <cellStyle name="常规 2 2 4 2 3 2 2 2" xfId="15193"/>
    <cellStyle name="常规 3 5 5 5" xfId="15194"/>
    <cellStyle name="常规 3 5 5 4" xfId="15195"/>
    <cellStyle name="40% - 强调文字颜色 6 3 5" xfId="15196"/>
    <cellStyle name="常规 3 5 5 3 3 4" xfId="15197"/>
    <cellStyle name="常规 3 5 5 3 3 3 2" xfId="15198"/>
    <cellStyle name="40% - 强调文字颜色 6 3 4 2" xfId="15199"/>
    <cellStyle name="常规 3 5 5 3 3 2 2" xfId="15200"/>
    <cellStyle name="40% - 强调文字颜色 6 3 3 2" xfId="15201"/>
    <cellStyle name="常规 4 4 2 6 4" xfId="15202"/>
    <cellStyle name="常规 2 3 2 4 8 3" xfId="15203"/>
    <cellStyle name="40% - 强调文字颜色 6 2 5" xfId="15204"/>
    <cellStyle name="常规 3 5 5 3 2 4" xfId="15205"/>
    <cellStyle name="常规 3 5 5 3 2 3 2" xfId="15206"/>
    <cellStyle name="40% - 强调文字颜色 6 2 4 2" xfId="15207"/>
    <cellStyle name="差 2 8 2" xfId="15208"/>
    <cellStyle name="常规 3 2 2 2 4 3 4" xfId="15209"/>
    <cellStyle name="40% - 强调文字颜色 6 2 4" xfId="15210"/>
    <cellStyle name="常规 3 5 5 3 2 3" xfId="15211"/>
    <cellStyle name="标题 4 2 6 5" xfId="15212"/>
    <cellStyle name="常规 3 5 5 3 2 2 2" xfId="15213"/>
    <cellStyle name="40% - 强调文字颜色 6 2 3 2" xfId="15214"/>
    <cellStyle name="常规 3 5 5 3" xfId="15215"/>
    <cellStyle name="40% - 强调文字颜色 5 3 5" xfId="15216"/>
    <cellStyle name="常规 3 5 5 2 3 4" xfId="15217"/>
    <cellStyle name="40% - 强调文字颜色 5 3 4 2" xfId="15218"/>
    <cellStyle name="常规 3 5 5 2 3 3 2" xfId="15219"/>
    <cellStyle name="常规 3 5 5 2 2 4" xfId="15220"/>
    <cellStyle name="40% - 强调文字颜色 5 2 5" xfId="15221"/>
    <cellStyle name="40% - 强调文字颜色 5 2 4 2" xfId="15222"/>
    <cellStyle name="常规 3 5 5 2 2 3 2" xfId="15223"/>
    <cellStyle name="40% - 强调文字颜色 5 2 4" xfId="15224"/>
    <cellStyle name="常规 3 5 5 2 2 3" xfId="15225"/>
    <cellStyle name="常规 3 2 4 5" xfId="15226"/>
    <cellStyle name="常规 3 3 5 3 2 5 2" xfId="15227"/>
    <cellStyle name="常规 3 5 5 2" xfId="15228"/>
    <cellStyle name="常规 5 4 2 2 5 4" xfId="15229"/>
    <cellStyle name="常规 3 5 5" xfId="15230"/>
    <cellStyle name="常规 3 3 5 3 2 5" xfId="15231"/>
    <cellStyle name="常规 3 2 2 2 4 2 3 4" xfId="15232"/>
    <cellStyle name="常规 3 5 4 9" xfId="15233"/>
    <cellStyle name="常规 3 5 4 8 2" xfId="15234"/>
    <cellStyle name="常规 2 3 5 3 2 3 5" xfId="15235"/>
    <cellStyle name="常规 3 5 4 8" xfId="15236"/>
    <cellStyle name="常规 2 3 5 3 2 2 5" xfId="15237"/>
    <cellStyle name="常规 3 5 4 7 2" xfId="15238"/>
    <cellStyle name="常规 3 5 4 6 3 2" xfId="15239"/>
    <cellStyle name="常规 3 5 4 6 2" xfId="15240"/>
    <cellStyle name="常规 3 5 4 5 2" xfId="15241"/>
    <cellStyle name="常规 3 5 4 5" xfId="15242"/>
    <cellStyle name="常规 3 5 4 4" xfId="15243"/>
    <cellStyle name="常规 3 5 4 3 3 4" xfId="15244"/>
    <cellStyle name="常规 3 5 4 3 3 3 2" xfId="15245"/>
    <cellStyle name="常规 3 5 4 3 3 2 2" xfId="15246"/>
    <cellStyle name="常规 3 5 4 2 5 2" xfId="15247"/>
    <cellStyle name="常规 3 5 4 2 3 4" xfId="15248"/>
    <cellStyle name="常规 3 5 4 2 2 4" xfId="15249"/>
    <cellStyle name="常规 3 3 3 2 3 2 3 2" xfId="15250"/>
    <cellStyle name="常规 3 2 2 2 4 2 3 3 2" xfId="15251"/>
    <cellStyle name="常规 3 5 4 2" xfId="15252"/>
    <cellStyle name="常规 3 3 5 3 2 4 2" xfId="15253"/>
    <cellStyle name="常规 5 4 2 2 4 4" xfId="15254"/>
    <cellStyle name="常规 3 2 5 10 3" xfId="15255"/>
    <cellStyle name="常规 3 5 3 7 2" xfId="15256"/>
    <cellStyle name="常规 2 3 3 3 3 5 2" xfId="15257"/>
    <cellStyle name="常规 2 2 3 5 8 2" xfId="15258"/>
    <cellStyle name="常规 3 5 3 6 3" xfId="15259"/>
    <cellStyle name="20% - 强调文字颜色 2 2 4 5 2" xfId="15260"/>
    <cellStyle name="常规 3 5 3 6 2" xfId="15261"/>
    <cellStyle name="常规 3 2 3 4 11 2" xfId="15262"/>
    <cellStyle name="常规 4 3 19" xfId="15263"/>
    <cellStyle name="强调文字颜色 1 7 4" xfId="15264"/>
    <cellStyle name="强调文字颜色 1 7 3 2" xfId="15265"/>
    <cellStyle name="常规 4 3 18 2" xfId="15266"/>
    <cellStyle name="强调文字颜色 4 2 6 4 3 2" xfId="15267"/>
    <cellStyle name="强调文字颜色 1 7 3" xfId="15268"/>
    <cellStyle name="常规 4 3 18" xfId="15269"/>
    <cellStyle name="常规 9 2 2 2 5 4" xfId="15270"/>
    <cellStyle name="常规 3 5 3 5" xfId="15271"/>
    <cellStyle name="强调文字颜色 1 7 2 2" xfId="15272"/>
    <cellStyle name="常规 4 3 17 2" xfId="15273"/>
    <cellStyle name="常规 9 2 2 2 5 3 2" xfId="15274"/>
    <cellStyle name="常规 3 5 3 4 2" xfId="15275"/>
    <cellStyle name="好_四团统计表 7 4" xfId="15276"/>
    <cellStyle name="常规 8 2 8 3" xfId="15277"/>
    <cellStyle name="常规 3 2 3 2 4 3 3 3" xfId="15278"/>
    <cellStyle name="常规 4 3 5 4 2 4" xfId="15279"/>
    <cellStyle name="差_Xl0000153 4 3 2" xfId="15280"/>
    <cellStyle name="常规 3 5 3 3 3" xfId="15281"/>
    <cellStyle name="20% - 强调文字颜色 2 2 4 2 2" xfId="15282"/>
    <cellStyle name="常规 2 2 3 5 5 2" xfId="15283"/>
    <cellStyle name="常规 3 5 3 3 2 2" xfId="15284"/>
    <cellStyle name="常规 4 3 15" xfId="15285"/>
    <cellStyle name="常规 3 5 3 2" xfId="15286"/>
    <cellStyle name="常规 5 4 2 2 3 4" xfId="15287"/>
    <cellStyle name="常规 3 3 5 3 2 3 2" xfId="15288"/>
    <cellStyle name="常规 3 2 2 2 4 2 3 2 2" xfId="15289"/>
    <cellStyle name="常规 3 3 3 2 3 2 2 2" xfId="15290"/>
    <cellStyle name="常规 3 5 2 9 4" xfId="15291"/>
    <cellStyle name="常规 4 3 4 2 8 2 2" xfId="15292"/>
    <cellStyle name="常规 3 5 2 9 3" xfId="15293"/>
    <cellStyle name="常规 3 2 3 3 2 6 3" xfId="15294"/>
    <cellStyle name="常规 4 2 2 2 6 5" xfId="15295"/>
    <cellStyle name="常规 4 3 3 14 2" xfId="15296"/>
    <cellStyle name="常规 3 5 2 8 4" xfId="15297"/>
    <cellStyle name="常规 3 5 2 2 13" xfId="15298"/>
    <cellStyle name="常规 4 3 3 10 3" xfId="15299"/>
    <cellStyle name="常规 4 2 2 2 2 6" xfId="15300"/>
    <cellStyle name="常规 3 5 2 8 3 2" xfId="15301"/>
    <cellStyle name="常规 3 2 3 3 2 2 4" xfId="15302"/>
    <cellStyle name="常规 3 5 2 8 3" xfId="15303"/>
    <cellStyle name="常规 4 2 3 2 3 2 4 4" xfId="15304"/>
    <cellStyle name="常规 3 5 2 8 2 2" xfId="15305"/>
    <cellStyle name="常规 3 5 2 8 2" xfId="15306"/>
    <cellStyle name="常规 3 5 2 7 3 2" xfId="15307"/>
    <cellStyle name="20% - 强调文字颜色 2 2 3 6 2" xfId="15308"/>
    <cellStyle name="常规 2 2 3 4 9 2" xfId="15309"/>
    <cellStyle name="常规 3 5 2 7 3" xfId="15310"/>
    <cellStyle name="常规 3 5 2 7 2 2" xfId="15311"/>
    <cellStyle name="常规 3 5 2 7 2" xfId="15312"/>
    <cellStyle name="常规 3 5 2 7" xfId="15313"/>
    <cellStyle name="常规 3 5 2 6 4 2" xfId="15314"/>
    <cellStyle name="强调文字颜色 5 2 2 2 3" xfId="15315"/>
    <cellStyle name="常规 3 5 2 6 3 4" xfId="15316"/>
    <cellStyle name="检查单元格 6 2 2 2" xfId="15317"/>
    <cellStyle name="强调文字颜色 5 2 2 2 2" xfId="15318"/>
    <cellStyle name="常规 3 5 2 6 3 3" xfId="15319"/>
    <cellStyle name="常规 3 5 2 6 3 2" xfId="15320"/>
    <cellStyle name="20% - 强调文字颜色 2 2 3 5 2" xfId="15321"/>
    <cellStyle name="常规 3 5 2 6 3" xfId="15322"/>
    <cellStyle name="常规 2 2 3 4 8 2" xfId="15323"/>
    <cellStyle name="常规 3 5 2 6 2 3 2" xfId="15324"/>
    <cellStyle name="常规 2 3 2 3 4 3 3" xfId="15325"/>
    <cellStyle name="常规 3 5 2 6 2 3" xfId="15326"/>
    <cellStyle name="常规 3 5 2 6 2 2 2" xfId="15327"/>
    <cellStyle name="常规 2 3 2 3 4 2 3" xfId="15328"/>
    <cellStyle name="常规 3 5 2 6 2 2" xfId="15329"/>
    <cellStyle name="常规 3 5 2 6 2" xfId="15330"/>
    <cellStyle name="常规 3 5 2 5 5 2" xfId="15331"/>
    <cellStyle name="常规 3 5 2 5 4 2" xfId="15332"/>
    <cellStyle name="常规 3 5 2 5 3 4" xfId="15333"/>
    <cellStyle name="常规 3 5 2 5 3 3" xfId="15334"/>
    <cellStyle name="常规 3 5 2 5 3 2" xfId="15335"/>
    <cellStyle name="20% - 强调文字颜色 2 2 3 4 2" xfId="15336"/>
    <cellStyle name="常规 3 5 2 5 3" xfId="15337"/>
    <cellStyle name="常规 2 2 3 4 7 2" xfId="15338"/>
    <cellStyle name="常规 3 5 2 5 2 4" xfId="15339"/>
    <cellStyle name="常规 4 2 4 4 11 2" xfId="15340"/>
    <cellStyle name="常规 3 5 2 4 9 2" xfId="15341"/>
    <cellStyle name="链接单元格 2 4 2 3" xfId="15342"/>
    <cellStyle name="常规 4 2 4 4 10 2" xfId="15343"/>
    <cellStyle name="常规 3 5 2 4 8 2" xfId="15344"/>
    <cellStyle name="20% - 强调文字颜色 2 2 3 3 4 2" xfId="15345"/>
    <cellStyle name="常规 3 5 2 4 5 2" xfId="15346"/>
    <cellStyle name="常规 3 5 2 4 4 2 2" xfId="15347"/>
    <cellStyle name="20% - 强调文字颜色 2 2 3 3 3 2" xfId="15348"/>
    <cellStyle name="常规 3 5 2 4 4 2" xfId="15349"/>
    <cellStyle name="常规 2 2 3 4 6 3 2" xfId="15350"/>
    <cellStyle name="20% - 强调文字颜色 2 2 3 3 2 2" xfId="15351"/>
    <cellStyle name="常规 3 5 2 4 3 2" xfId="15352"/>
    <cellStyle name="常规 2 2 3 4 6 2 2" xfId="15353"/>
    <cellStyle name="差_Xl0000153 3 4 2" xfId="15354"/>
    <cellStyle name="常规 3 5 2 4 3" xfId="15355"/>
    <cellStyle name="20% - 强调文字颜色 2 2 3 3 2" xfId="15356"/>
    <cellStyle name="常规 2 2 3 4 6 2" xfId="15357"/>
    <cellStyle name="常规 4 2 2 4 2 3 2 2" xfId="15358"/>
    <cellStyle name="常规 3 5 2 4 2 2 4" xfId="15359"/>
    <cellStyle name="常规 3 5 2 4 2 2 3 2" xfId="15360"/>
    <cellStyle name="常规 5 2 2 4 3 3" xfId="15361"/>
    <cellStyle name="常规 4 2 2 3 3 2 2 3 2" xfId="15362"/>
    <cellStyle name="常规 3 5 2 4 2 2 2 2" xfId="15363"/>
    <cellStyle name="常规 4 2 2 3 3 2 2 3" xfId="15364"/>
    <cellStyle name="常规 3 5 2 4 2 2 2" xfId="15365"/>
    <cellStyle name="常规 3 5 2 4 2 2" xfId="15366"/>
    <cellStyle name="常规 3 5 2 4 2" xfId="15367"/>
    <cellStyle name="常规 3 5 2 3 5 4" xfId="15368"/>
    <cellStyle name="常规 3 5 2 3 5 3" xfId="15369"/>
    <cellStyle name="常规 3 5 2 3 5 2 2" xfId="15370"/>
    <cellStyle name="20% - 强调文字颜色 2 2 3 2 4 2" xfId="15371"/>
    <cellStyle name="常规 3 5 2 3 5 2" xfId="15372"/>
    <cellStyle name="常规 3 5 2 3 4 4" xfId="15373"/>
    <cellStyle name="常规 3 5 2 3 4 3" xfId="15374"/>
    <cellStyle name="常规 3 5 2 3 4 2 2" xfId="15375"/>
    <cellStyle name="常规 2 2 3 4 5 3 2" xfId="15376"/>
    <cellStyle name="20% - 强调文字颜色 2 2 3 2 3 2" xfId="15377"/>
    <cellStyle name="常规 3 5 2 3 4 2" xfId="15378"/>
    <cellStyle name="常规 4 3 8 3 3 3" xfId="15379"/>
    <cellStyle name="常规 2 6 2 3 2 3 3" xfId="15380"/>
    <cellStyle name="常规 3 5 2 3 3 6" xfId="15381"/>
    <cellStyle name="常规 3 5 2 3 3 5" xfId="15382"/>
    <cellStyle name="常规 3 5 2 3 3 4" xfId="15383"/>
    <cellStyle name="常规 3 5 2 3 3 3 4" xfId="15384"/>
    <cellStyle name="常规 3 5 2 3 3 2 4" xfId="15385"/>
    <cellStyle name="常规 3 5 2 3 3 2 3 2" xfId="15386"/>
    <cellStyle name="常规 19 4" xfId="15387"/>
    <cellStyle name="常规 3 5 2 3 3 2 2 2" xfId="15388"/>
    <cellStyle name="差_Xl0000153 3 3 2" xfId="15389"/>
    <cellStyle name="常规 3 5 2 3 3" xfId="15390"/>
    <cellStyle name="20% - 强调文字颜色 2 2 3 2 2" xfId="15391"/>
    <cellStyle name="常规 2 2 3 4 5 2" xfId="15392"/>
    <cellStyle name="常规 3 5 2 3 2 6" xfId="15393"/>
    <cellStyle name="常规 3 5 2 3 2 4" xfId="15394"/>
    <cellStyle name="60% - 强调文字颜色 3 5 4" xfId="15395"/>
    <cellStyle name="常规 4 2 2 3 2 2 3 4" xfId="15396"/>
    <cellStyle name="常规 3 5 2 3 2 3" xfId="15397"/>
    <cellStyle name="40% - 强调文字颜色 6 4 7" xfId="15398"/>
    <cellStyle name="常规 3 5 2 3 2 2 3 2" xfId="15399"/>
    <cellStyle name="60% - 强调文字颜色 3 4 4" xfId="15400"/>
    <cellStyle name="常规 4 2 2 3 2 2 2 4" xfId="15401"/>
    <cellStyle name="40% - 强调文字颜色 6 3 7" xfId="15402"/>
    <cellStyle name="常规 3 5 2 3 2 2 2 2" xfId="15403"/>
    <cellStyle name="60% - 强调文字颜色 3 4 3" xfId="15404"/>
    <cellStyle name="常规 4 2 2 3 2 2 2 3" xfId="15405"/>
    <cellStyle name="常规 3 5 2 3 2 2" xfId="15406"/>
    <cellStyle name="常规 5 2 2 6" xfId="15407"/>
    <cellStyle name="输出 2 6 6 2 2" xfId="15408"/>
    <cellStyle name="常规 3 5 2 3 11 2" xfId="15409"/>
    <cellStyle name="常规 4 3 2 3 2 3 2 6 2" xfId="15410"/>
    <cellStyle name="常规 3 5 2 3 10 3" xfId="15411"/>
    <cellStyle name="20% - 强调文字颜色 5 6 3 2 2" xfId="15412"/>
    <cellStyle name="常规 3 5 2 3 10" xfId="15413"/>
    <cellStyle name="常规 3 5 2 2 5 4" xfId="15414"/>
    <cellStyle name="常规 3 5 2 2 5 3 2" xfId="15415"/>
    <cellStyle name="常规 3 5 2 2 4 4" xfId="15416"/>
    <cellStyle name="常规 3 5 2 2 4 3 2" xfId="15417"/>
    <cellStyle name="常规 3 5 2 2 3 6" xfId="15418"/>
    <cellStyle name="常规 9 4 6 2 2" xfId="15419"/>
    <cellStyle name="常规 3 5 2 2 3 5" xfId="15420"/>
    <cellStyle name="常规 3 5 2 2 3 4" xfId="15421"/>
    <cellStyle name="常规 3 5 2 2 3 3 4" xfId="15422"/>
    <cellStyle name="常规 3 5 2 2 3 3 2" xfId="15423"/>
    <cellStyle name="常规 6 2 6 2 2 4" xfId="15424"/>
    <cellStyle name="常规 3 5 2 2 3 3" xfId="15425"/>
    <cellStyle name="常规 3 2 3 3 3 7" xfId="15426"/>
    <cellStyle name="常规 6 2 6 2 2 3" xfId="15427"/>
    <cellStyle name="常规 2 2 3 4 4 2 2" xfId="15428"/>
    <cellStyle name="常规 3 5 2 2 3 2" xfId="15429"/>
    <cellStyle name="常规 3 2 3 3 3 6" xfId="15430"/>
    <cellStyle name="常规 3 5 2 2 2 6" xfId="15431"/>
    <cellStyle name="常规 3 5 2 2 2 4 2" xfId="15432"/>
    <cellStyle name="常规 3 5 2 2 2 4" xfId="15433"/>
    <cellStyle name="常规 2 2 9 3 3 2" xfId="15434"/>
    <cellStyle name="差_青村统计表 2 6 3 3" xfId="15435"/>
    <cellStyle name="常规 4 2 2 5 3 3 4" xfId="15436"/>
    <cellStyle name="常规 3 5 2 2 2 3 2" xfId="15437"/>
    <cellStyle name="常规 3 5 2 2 2 3" xfId="15438"/>
    <cellStyle name="常规 3 3 2 2 6 2 3 2" xfId="15439"/>
    <cellStyle name="常规 3 5 2 2 2 2 3" xfId="15440"/>
    <cellStyle name="好_各街道镇下发统计表（2018庄行2） 3" xfId="15441"/>
    <cellStyle name="常规 3 3 2 2 5 3 3 2" xfId="15442"/>
    <cellStyle name="常规 3 5 2 2 2 2 2 2" xfId="15443"/>
    <cellStyle name="差_青村统计表 2 6 2 3" xfId="15444"/>
    <cellStyle name="常规 2 2 9 3 2 2" xfId="15445"/>
    <cellStyle name="常规 4 2 2 5 3 2 4" xfId="15446"/>
    <cellStyle name="常规 3 5 2 2 2 2 2" xfId="15447"/>
    <cellStyle name="常规 3 5 2 2 10 3" xfId="15448"/>
    <cellStyle name="常规 5 4 2 2 2 4" xfId="15449"/>
    <cellStyle name="常规 3 3 5 3 2 2 2" xfId="15450"/>
    <cellStyle name="常规 3 5 2 2" xfId="15451"/>
    <cellStyle name="常规 3 7 2 4 5 3" xfId="15452"/>
    <cellStyle name="强调文字颜色 3 6 4 2" xfId="15453"/>
    <cellStyle name="常规 3 5 6 2 2 2" xfId="15454"/>
    <cellStyle name="常规 4 3 5 2 2 2 4" xfId="15455"/>
    <cellStyle name="常规 3 5 2 12 3" xfId="15456"/>
    <cellStyle name="常规 3 2 2 2 5 7 3" xfId="15457"/>
    <cellStyle name="常规 3 7 2 4 5 2" xfId="15458"/>
    <cellStyle name="常规 3 5 2 12 2" xfId="15459"/>
    <cellStyle name="常规 2 5 5 4 3 3" xfId="15460"/>
    <cellStyle name="常规 3 3 3 3 7 2" xfId="15461"/>
    <cellStyle name="常规 3 2 2 2 5 6 3" xfId="15462"/>
    <cellStyle name="常规 3 7 2 4 4 2" xfId="15463"/>
    <cellStyle name="常规 3 5 2 11 2" xfId="15464"/>
    <cellStyle name="常规 2 5 5 4 2 3" xfId="15465"/>
    <cellStyle name="常规 3 3 3 3 6 2" xfId="15466"/>
    <cellStyle name="常规 3 2 2 2 5 5 3" xfId="15467"/>
    <cellStyle name="常规 3 7 2 4 3 2" xfId="15468"/>
    <cellStyle name="常规 3 5 2 10 2" xfId="15469"/>
    <cellStyle name="常规 3 2 2 5 4 3 3" xfId="15470"/>
    <cellStyle name="常规 3 22 2" xfId="15471"/>
    <cellStyle name="常规 3 17 2" xfId="15472"/>
    <cellStyle name="常规 3 7 2 4 3" xfId="15473"/>
    <cellStyle name="20% - 强调文字颜色 2 4 3 3 2" xfId="15474"/>
    <cellStyle name="常规 2 2 5 4 6 2" xfId="15475"/>
    <cellStyle name="常规 3 2 5 3 5 3 3" xfId="15476"/>
    <cellStyle name="常规 3 5 2 10" xfId="15477"/>
    <cellStyle name="常规 3 3 5 3 2 2" xfId="15478"/>
    <cellStyle name="常规 3 5 2" xfId="15479"/>
    <cellStyle name="常规 3 5 12 3" xfId="15480"/>
    <cellStyle name="常规 3 5 12 2" xfId="15481"/>
    <cellStyle name="常规 3 5 12" xfId="15482"/>
    <cellStyle name="常规 7 2 7 5" xfId="15483"/>
    <cellStyle name="常规 3 5 11 3" xfId="15484"/>
    <cellStyle name="常规 3 5 11 2" xfId="15485"/>
    <cellStyle name="常规 3 5 11" xfId="15486"/>
    <cellStyle name="常规 7 2 7 4" xfId="15487"/>
    <cellStyle name="常规 3 3 5 3 2" xfId="15488"/>
    <cellStyle name="常规 3 5" xfId="15489"/>
    <cellStyle name="常规 2 5 3 4 3" xfId="15490"/>
    <cellStyle name="常规 3 4 9 4" xfId="15491"/>
    <cellStyle name="20% - 强调文字颜色 1 2 4 3 2" xfId="15492"/>
    <cellStyle name="常规 3 4 9 3 2" xfId="15493"/>
    <cellStyle name="常规 2 5 3 4 2 2" xfId="15494"/>
    <cellStyle name="常规 2 5 3 4 2" xfId="15495"/>
    <cellStyle name="常规 3 4 9 3" xfId="15496"/>
    <cellStyle name="常规 3 4 9 2 2" xfId="15497"/>
    <cellStyle name="常规 3 4 9 2" xfId="15498"/>
    <cellStyle name="常规 3 4 9" xfId="15499"/>
    <cellStyle name="常规 2 5 2 5 4 2" xfId="15500"/>
    <cellStyle name="常规 6 4 3 2 3" xfId="15501"/>
    <cellStyle name="常规 2 5 3 3 4" xfId="15502"/>
    <cellStyle name="常规 3 4 8 5" xfId="15503"/>
    <cellStyle name="20% - 强调文字颜色 1 2 4 2 3" xfId="15504"/>
    <cellStyle name="好_青村统计表 2 3 2" xfId="15505"/>
    <cellStyle name="常规 2 3 6 3 3 2 3" xfId="15506"/>
    <cellStyle name="20% - 强调文字颜色 1 2 4 2 2 2" xfId="15507"/>
    <cellStyle name="常规 2 5 3 3 3 2" xfId="15508"/>
    <cellStyle name="常规 3 4 8 4 2" xfId="15509"/>
    <cellStyle name="常规 3 3 8 5 3 2" xfId="15510"/>
    <cellStyle name="常规 2 5 2 3 4 3 2" xfId="15511"/>
    <cellStyle name="常规 2 5 3 3 3" xfId="15512"/>
    <cellStyle name="常规 3 4 8 4" xfId="15513"/>
    <cellStyle name="20% - 强调文字颜色 1 2 4 2 2" xfId="15514"/>
    <cellStyle name="常规 2 5 3 3 2 2" xfId="15515"/>
    <cellStyle name="常规 3 4 8 3 2" xfId="15516"/>
    <cellStyle name="常规 2 5 3 3 2" xfId="15517"/>
    <cellStyle name="常规 3 4 8 3" xfId="15518"/>
    <cellStyle name="常规 3 3 5 2 2 3 3 2" xfId="15519"/>
    <cellStyle name="常规 3 4 8 2" xfId="15520"/>
    <cellStyle name="常规 3 5 2 3 2 5" xfId="15521"/>
    <cellStyle name="常规 3 4 7 8 2" xfId="15522"/>
    <cellStyle name="常规 2 5 3 2 7" xfId="15523"/>
    <cellStyle name="常规 3 4 7 8" xfId="15524"/>
    <cellStyle name="常规 2 5 2 5 3 5" xfId="15525"/>
    <cellStyle name="常规 3 4 7 7 3" xfId="15526"/>
    <cellStyle name="输出 2 2 4 2 3" xfId="15527"/>
    <cellStyle name="常规 3 4 7 7 2" xfId="15528"/>
    <cellStyle name="常规 2 5 2 5 3 4" xfId="15529"/>
    <cellStyle name="常规 2 5 3 2 6" xfId="15530"/>
    <cellStyle name="常规 3 4 7 7" xfId="15531"/>
    <cellStyle name="常规 2 5 2 5 3 3" xfId="15532"/>
    <cellStyle name="常规 2 5 3 2 5" xfId="15533"/>
    <cellStyle name="常规 3 4 7 6" xfId="15534"/>
    <cellStyle name="常规 4 5 2 3 2 3 5" xfId="15535"/>
    <cellStyle name="常规 2 5 3 2 4 2" xfId="15536"/>
    <cellStyle name="常规 3 4 7 5 2" xfId="15537"/>
    <cellStyle name="常规 3_2018版收费统计报表--奉浦1月和2月和发票 2" xfId="15538"/>
    <cellStyle name="常规 2 5 2 5 3 2" xfId="15539"/>
    <cellStyle name="常规 2 5 3 2 4" xfId="15540"/>
    <cellStyle name="常规 3 4 7 5" xfId="15541"/>
    <cellStyle name="常规 4 5 2 3 2 2 5" xfId="15542"/>
    <cellStyle name="常规 2 5 3 2 3 2" xfId="15543"/>
    <cellStyle name="常规 3 4 7 4 2" xfId="15544"/>
    <cellStyle name="常规 3 4 7 3 4" xfId="15545"/>
    <cellStyle name="常规 3 4 7 3 3 2" xfId="15546"/>
    <cellStyle name="常规 4 3 4 3 3 3 4" xfId="15547"/>
    <cellStyle name="常规 4 2 2 4 6" xfId="15548"/>
    <cellStyle name="常规 2 5 3 2 2 3" xfId="15549"/>
    <cellStyle name="常规 3 4 7 3 3" xfId="15550"/>
    <cellStyle name="常规 2 2 2 9 5 2" xfId="15551"/>
    <cellStyle name="常规 2 5 3 2 2 2" xfId="15552"/>
    <cellStyle name="常规 3 4 7 3 2" xfId="15553"/>
    <cellStyle name="常规 3 3 5 2 2 3 2 2" xfId="15554"/>
    <cellStyle name="常规 2 5 3 2 2" xfId="15555"/>
    <cellStyle name="常规 3 4 7 3" xfId="15556"/>
    <cellStyle name="常规 3 5 2 3 3 5 2" xfId="15557"/>
    <cellStyle name="常规 3 4 7 2 3" xfId="15558"/>
    <cellStyle name="常规 2 2 2 9 4 2" xfId="15559"/>
    <cellStyle name="常规 4 3 3 2 3 2 2 4 2" xfId="15560"/>
    <cellStyle name="常规 2 3 2 4 2 10" xfId="15561"/>
    <cellStyle name="常规 3 4 7 2 2" xfId="15562"/>
    <cellStyle name="常规 3 4 7 2" xfId="15563"/>
    <cellStyle name="常规 3 5 2 2 2 5" xfId="15564"/>
    <cellStyle name="常规 3 4 6 8 2" xfId="15565"/>
    <cellStyle name="输出 2 2 3 3 3" xfId="15566"/>
    <cellStyle name="常规 2 3 4 4 3 3 2 2" xfId="15567"/>
    <cellStyle name="常规 3 4 6 7 3" xfId="15568"/>
    <cellStyle name="常规 3 4 6 7 2" xfId="15569"/>
    <cellStyle name="常规 3 4 6 6" xfId="15570"/>
    <cellStyle name="常规 3 4 6 5 2" xfId="15571"/>
    <cellStyle name="常规 3 4 6 5" xfId="15572"/>
    <cellStyle name="常规 3 4 6 4 2" xfId="15573"/>
    <cellStyle name="常规 2 2 7 2 2 5" xfId="15574"/>
    <cellStyle name="常规 4 2 2 3 2 2 7" xfId="15575"/>
    <cellStyle name="常规 3 4 6 4" xfId="15576"/>
    <cellStyle name="常规 3 4 6 3 4" xfId="15577"/>
    <cellStyle name="常规 3 4 6 3 3" xfId="15578"/>
    <cellStyle name="常规 2 2 2 8 5 2" xfId="15579"/>
    <cellStyle name="常规 4 2 2 3 2 2 6 2" xfId="15580"/>
    <cellStyle name="常规 2 2 7 2 2 4 2" xfId="15581"/>
    <cellStyle name="常规 3 4 6 3 2" xfId="15582"/>
    <cellStyle name="常规 4 2 2 3 2 2 6" xfId="15583"/>
    <cellStyle name="常规 2 2 7 2 2 4" xfId="15584"/>
    <cellStyle name="常规 3 4 6 3" xfId="15585"/>
    <cellStyle name="解释性文本 5 4 3 2" xfId="15586"/>
    <cellStyle name="常规 2 2 2 2 4 11" xfId="15587"/>
    <cellStyle name="常规 3 4 6 2 4" xfId="15588"/>
    <cellStyle name="常规 2 2 2 2 4 10" xfId="15589"/>
    <cellStyle name="常规 2 2 2 8 4 2" xfId="15590"/>
    <cellStyle name="常规 3 4 6 2 3" xfId="15591"/>
    <cellStyle name="60% - 强调文字颜色 3 7 2" xfId="15592"/>
    <cellStyle name="常规 2 2 7 2 2 3 2" xfId="15593"/>
    <cellStyle name="常规 4 2 2 3 2 2 5 2" xfId="15594"/>
    <cellStyle name="常规 3 2 4 7 7" xfId="15595"/>
    <cellStyle name="常规 2 3 5 3 2 2 4" xfId="15596"/>
    <cellStyle name="常规 3 4 6 2" xfId="15597"/>
    <cellStyle name="常规 4 2 2 3 2 2 5" xfId="15598"/>
    <cellStyle name="60% - 强调文字颜色 3 7" xfId="15599"/>
    <cellStyle name="常规 2 2 7 2 2 3" xfId="15600"/>
    <cellStyle name="差_Xl0000150 5 2" xfId="15601"/>
    <cellStyle name="常规 3 4 6 10" xfId="15602"/>
    <cellStyle name="常规 3 4 5 5" xfId="15603"/>
    <cellStyle name="常规 3 4 5 4" xfId="15604"/>
    <cellStyle name="常规 3 4 5 3 6" xfId="15605"/>
    <cellStyle name="常规 3 4 5 3 5 2" xfId="15606"/>
    <cellStyle name="好_奉城统计表  2 5 2 2" xfId="15607"/>
    <cellStyle name="常规 3 4 5 3 5" xfId="15608"/>
    <cellStyle name="常规 3 4 5 3 4" xfId="15609"/>
    <cellStyle name="常规 3 4 5 3 3 4" xfId="15610"/>
    <cellStyle name="注释 6 4 3 2" xfId="15611"/>
    <cellStyle name="注释 6 4 2 2" xfId="15612"/>
    <cellStyle name="常规 3 4 5 3 2 4" xfId="15613"/>
    <cellStyle name="常规 4 2 3 4 6 4" xfId="15614"/>
    <cellStyle name="常规 3 4 5 3 2 3 2" xfId="15615"/>
    <cellStyle name="常规 6 4 2 2 3 4" xfId="15616"/>
    <cellStyle name="常规 3 3 2 2 13 3" xfId="15617"/>
    <cellStyle name="常规 3 3 3 2 7 3 2" xfId="15618"/>
    <cellStyle name="常规 4 2 3 4 5 4" xfId="15619"/>
    <cellStyle name="常规 3 4 5 3 2 2 2" xfId="15620"/>
    <cellStyle name="常规 6 4 2 2 2 4" xfId="15621"/>
    <cellStyle name="常规 3 4 5 3" xfId="15622"/>
    <cellStyle name="常规 3 4 5 2 6" xfId="15623"/>
    <cellStyle name="常规 4 7 2 2 4 2" xfId="15624"/>
    <cellStyle name="常规 3 3 2 2 3 6 3" xfId="15625"/>
    <cellStyle name="常规 2 5 2 2 2 3 2 3" xfId="15626"/>
    <cellStyle name="常规 3 4 5 2 5 2" xfId="15627"/>
    <cellStyle name="常规 3 4 5 2 5" xfId="15628"/>
    <cellStyle name="解释性文本 5 3 3 2" xfId="15629"/>
    <cellStyle name="常规 3 4 5 2 4" xfId="15630"/>
    <cellStyle name="常规 5 2 2 5 3 4" xfId="15631"/>
    <cellStyle name="常规 3 3 3 3 5 3 2" xfId="15632"/>
    <cellStyle name="常规 4 2 3 2 2 6 3 2" xfId="15633"/>
    <cellStyle name="常规 3 4 5 2 3 4" xfId="15634"/>
    <cellStyle name="注释 6 3 3 2" xfId="15635"/>
    <cellStyle name="常规 4 2 3 2 2 6 2 2" xfId="15636"/>
    <cellStyle name="常规 3 4 5 2 2 4" xfId="15637"/>
    <cellStyle name="注释 6 3 2 2" xfId="15638"/>
    <cellStyle name="常规 3 2 3 3 4 6 2" xfId="15639"/>
    <cellStyle name="常规 4 2 2 4 6 4" xfId="15640"/>
    <cellStyle name="常规 3 4 5 2 2 3 2" xfId="15641"/>
    <cellStyle name="常规 4 2 2 4 5 4" xfId="15642"/>
    <cellStyle name="常规 3 2 3 3 4 5 2" xfId="15643"/>
    <cellStyle name="常规 3 4 5 2 2 2 2" xfId="15644"/>
    <cellStyle name="常规 3 4 5 2" xfId="15645"/>
    <cellStyle name="常规 3 4 5" xfId="15646"/>
    <cellStyle name="常规 3 2 2 2 4 2 2 4" xfId="15647"/>
    <cellStyle name="常规 2 3 5 2 2 3 5" xfId="15648"/>
    <cellStyle name="常规 3 4 4 8 2" xfId="15649"/>
    <cellStyle name="常规 3 4 4 8" xfId="15650"/>
    <cellStyle name="常规 5 2 13" xfId="15651"/>
    <cellStyle name="常规 2 3 5 2 2 2 5" xfId="15652"/>
    <cellStyle name="常规 3 4 4 7 2" xfId="15653"/>
    <cellStyle name="常规 3 4 4 7" xfId="15654"/>
    <cellStyle name="常规 3 4 4 6 3 2" xfId="15655"/>
    <cellStyle name="20% - 强调文字颜色 5 2 6" xfId="15656"/>
    <cellStyle name="常规 2 3 3 2 4 5 2" xfId="15657"/>
    <cellStyle name="常规 2 2 2 6 8 2" xfId="15658"/>
    <cellStyle name="常规 3 4 4 6 3" xfId="15659"/>
    <cellStyle name="常规 3 4 4 6 2 2" xfId="15660"/>
    <cellStyle name="常规 3 4 4 6 2" xfId="15661"/>
    <cellStyle name="常规 2 2 2 6 7 2" xfId="15662"/>
    <cellStyle name="常规 3 4 4 5 3" xfId="15663"/>
    <cellStyle name="常规 3 4 4 5 2 2" xfId="15664"/>
    <cellStyle name="常规 3 4 4 4 4" xfId="15665"/>
    <cellStyle name="常规 2 2 2 6 6 3" xfId="15666"/>
    <cellStyle name="常规 3 4 4 4 3" xfId="15667"/>
    <cellStyle name="常规 2 2 2 6 6 2" xfId="15668"/>
    <cellStyle name="常规 3 4 4 3 9" xfId="15669"/>
    <cellStyle name="常规 3 4 4 3 7 2" xfId="15670"/>
    <cellStyle name="常规 3 4 4 3 7" xfId="15671"/>
    <cellStyle name="常规 3 5 14" xfId="15672"/>
    <cellStyle name="常规 3 4 4 3 6 2" xfId="15673"/>
    <cellStyle name="常规 3 4 4 3 6" xfId="15674"/>
    <cellStyle name="常规 2 2 2 6 5 5" xfId="15675"/>
    <cellStyle name="常规 3 4 4 3 5 2" xfId="15676"/>
    <cellStyle name="好_奉城统计表  2 4 2 2" xfId="15677"/>
    <cellStyle name="常规 3 4 4 3 5" xfId="15678"/>
    <cellStyle name="常规 2 2 2 6 5 4" xfId="15679"/>
    <cellStyle name="常规 3 4 4 3 4" xfId="15680"/>
    <cellStyle name="常规 2 2 2 6 5 3" xfId="15681"/>
    <cellStyle name="注释 5 4 3 2" xfId="15682"/>
    <cellStyle name="常规 3 4 4 3 3 4" xfId="15683"/>
    <cellStyle name="常规 4 3 2 6 4 4" xfId="15684"/>
    <cellStyle name="常规 2 7 3 5 2" xfId="15685"/>
    <cellStyle name="注释 5 4 2 2" xfId="15686"/>
    <cellStyle name="常规 3 4 4 3 2 4" xfId="15687"/>
    <cellStyle name="常规 3 4 4 3 2 2" xfId="15688"/>
    <cellStyle name="常规 3 4 4 2 9" xfId="15689"/>
    <cellStyle name="计算 2 4 2 2 2" xfId="15690"/>
    <cellStyle name="常规 3 4 4 2 8" xfId="15691"/>
    <cellStyle name="常规 3 4 4 2 7 2" xfId="15692"/>
    <cellStyle name="常规 3 4 4 2 7" xfId="15693"/>
    <cellStyle name="常规 3 4 4 2 6" xfId="15694"/>
    <cellStyle name="常规 2 2 2 6 4 5" xfId="15695"/>
    <cellStyle name="常规 3 4 4 2 5" xfId="15696"/>
    <cellStyle name="常规 2 2 2 6 4 4" xfId="15697"/>
    <cellStyle name="常规 4 3 2 5 5 4" xfId="15698"/>
    <cellStyle name="常规 2 7 2 6 2" xfId="15699"/>
    <cellStyle name="注释 5 3 3 2" xfId="15700"/>
    <cellStyle name="常规 3 4 4 2 3 4" xfId="15701"/>
    <cellStyle name="常规 3 2 2 2 4 2 2 3 2" xfId="15702"/>
    <cellStyle name="常规 3 4 4 2" xfId="15703"/>
    <cellStyle name="常规 3 4 3 7" xfId="15704"/>
    <cellStyle name="常规 2 2 2 5 7 2" xfId="15705"/>
    <cellStyle name="常规 3 4 3 5 3" xfId="15706"/>
    <cellStyle name="常规 3 4 3 5" xfId="15707"/>
    <cellStyle name="常规 3 4 3 4 4" xfId="15708"/>
    <cellStyle name="常规 2 2 2 5 6 3" xfId="15709"/>
    <cellStyle name="常规 3 4 3 4 3 3" xfId="15710"/>
    <cellStyle name="常规 3 4 3 4 3" xfId="15711"/>
    <cellStyle name="常规 2 2 2 5 6 2" xfId="15712"/>
    <cellStyle name="常规 3 4 3 4 2" xfId="15713"/>
    <cellStyle name="常规 2 6 4 2 3 2 3" xfId="15714"/>
    <cellStyle name="常规 3 4 3 3 6" xfId="15715"/>
    <cellStyle name="好_奉城统计表  2 3 2 2" xfId="15716"/>
    <cellStyle name="常规 3 4 3 3 5" xfId="15717"/>
    <cellStyle name="常规 2 2 2 5 5 4" xfId="15718"/>
    <cellStyle name="常规 2 6 4 2 3 2 2" xfId="15719"/>
    <cellStyle name="常规 3 4 3 3 4" xfId="15720"/>
    <cellStyle name="常规 2 2 2 5 5 3" xfId="15721"/>
    <cellStyle name="常规 3 4 3 3 3" xfId="15722"/>
    <cellStyle name="常规 2 2 2 5 5 2" xfId="15723"/>
    <cellStyle name="常规 3 4 3 3 2 3" xfId="15724"/>
    <cellStyle name="常规 2 4 2 3 3 2 2 2" xfId="15725"/>
    <cellStyle name="常规 2 4 5 3" xfId="15726"/>
    <cellStyle name="常规 2 3 7 2 3 3 2" xfId="15727"/>
    <cellStyle name="常规 4 2 3 3 2 3 5 2" xfId="15728"/>
    <cellStyle name="输入 6 9 2" xfId="15729"/>
    <cellStyle name="常规 3 4 3 3 2 2" xfId="15730"/>
    <cellStyle name="常规 3 4 3 2 8" xfId="15731"/>
    <cellStyle name="常规 3 4 3 2 7" xfId="15732"/>
    <cellStyle name="常规 3 4 3 2 6" xfId="15733"/>
    <cellStyle name="常规 3 4 3 2 4" xfId="15734"/>
    <cellStyle name="常规 2 2 2 5 4 3" xfId="15735"/>
    <cellStyle name="常规 3 2 2 2 4 2 2 2 2" xfId="15736"/>
    <cellStyle name="常规 3 4 3 2" xfId="15737"/>
    <cellStyle name="常规 3 4 2 9 3 2" xfId="15738"/>
    <cellStyle name="常规 3 4 2 9 3" xfId="15739"/>
    <cellStyle name="常规 3 4 2 9 2 2" xfId="15740"/>
    <cellStyle name="常规 3 4 2 8 4" xfId="15741"/>
    <cellStyle name="常规 3 4 2 8 3 2" xfId="15742"/>
    <cellStyle name="常规 3 4 2 8 3" xfId="15743"/>
    <cellStyle name="常规 6 12 4" xfId="15744"/>
    <cellStyle name="常规 3 4 2 8 2 2" xfId="15745"/>
    <cellStyle name="常规 3 4 2 7 4" xfId="15746"/>
    <cellStyle name="常规 3 4 2 7 3 2" xfId="15747"/>
    <cellStyle name="常规 2 2 2 4 9 2" xfId="15748"/>
    <cellStyle name="常规 3 4 2 7 3" xfId="15749"/>
    <cellStyle name="常规 3 4 2 7 2 2" xfId="15750"/>
    <cellStyle name="常规 3 4 2 7 2" xfId="15751"/>
    <cellStyle name="常规 5 3 4 11 2" xfId="15752"/>
    <cellStyle name="常规 3 4 2 7" xfId="15753"/>
    <cellStyle name="常规 3 4 2 6 4" xfId="15754"/>
    <cellStyle name="常规 5 3 7 7" xfId="15755"/>
    <cellStyle name="常规 2 7 2 2 6" xfId="15756"/>
    <cellStyle name="强调文字颜色 4 2 2 2 3" xfId="15757"/>
    <cellStyle name="常规 3 4 2 6 3 4" xfId="15758"/>
    <cellStyle name="常规 3 4 2 6 3 3" xfId="15759"/>
    <cellStyle name="强调文字颜色 4 2 2 2 2" xfId="15760"/>
    <cellStyle name="常规 3 4 2 6 3 2" xfId="15761"/>
    <cellStyle name="常规 2 2 2 4 8 2" xfId="15762"/>
    <cellStyle name="常规 3 4 2 6 3" xfId="15763"/>
    <cellStyle name="常规 3 4 2 6 2 4" xfId="15764"/>
    <cellStyle name="常规 3 4 2 6 2 3 2" xfId="15765"/>
    <cellStyle name="常规 2 2 2 3 4 3 3" xfId="15766"/>
    <cellStyle name="常规 3 4 2 6 2 3" xfId="15767"/>
    <cellStyle name="常规 3 4 2 6 2 2 2" xfId="15768"/>
    <cellStyle name="常规 2 2 2 3 4 2 3" xfId="15769"/>
    <cellStyle name="常规 3 4 2 6 2" xfId="15770"/>
    <cellStyle name="常规 3 4 2 6" xfId="15771"/>
    <cellStyle name="常规 3 4 2 5 4" xfId="15772"/>
    <cellStyle name="注释 3 6 3 2" xfId="15773"/>
    <cellStyle name="常规 3 4 2 5 3 4" xfId="15774"/>
    <cellStyle name="好_2018版收费统计报表--奉浦1月和2月和发票 2" xfId="15775"/>
    <cellStyle name="常规 3 4 2 5 3 3" xfId="15776"/>
    <cellStyle name="常规 3 4 2 5 3 2" xfId="15777"/>
    <cellStyle name="常规 2 2 2 4 7 2" xfId="15778"/>
    <cellStyle name="常规 3 4 2 5 3" xfId="15779"/>
    <cellStyle name="注释 3 6 2 2" xfId="15780"/>
    <cellStyle name="常规 3 4 2 5 2 4" xfId="15781"/>
    <cellStyle name="常规 2 2 2 2 4 3 3" xfId="15782"/>
    <cellStyle name="常规 3 4 2 5 2 3 2" xfId="15783"/>
    <cellStyle name="常规 7 3 9" xfId="15784"/>
    <cellStyle name="常规 3 2 3 2 3 4 4" xfId="15785"/>
    <cellStyle name="常规 2 2 4 2 2 10 2" xfId="15786"/>
    <cellStyle name="常规 3 4 2 5 2 3" xfId="15787"/>
    <cellStyle name="常规 2 2 2 2 4 2 3" xfId="15788"/>
    <cellStyle name="常规 3 4 2 5 2 2 2" xfId="15789"/>
    <cellStyle name="常规 3 4 2 4 9 2" xfId="15790"/>
    <cellStyle name="常规 3 4 2 4 8 2" xfId="15791"/>
    <cellStyle name="常规 3 4 2 4 7 2" xfId="15792"/>
    <cellStyle name="常规 3 4 2 4 4 4" xfId="15793"/>
    <cellStyle name="常规 3 4 2 4 4 3 2" xfId="15794"/>
    <cellStyle name="差_Xl0000153 2 4 2" xfId="15795"/>
    <cellStyle name="常规 2 3 2 2 6 2 5" xfId="15796"/>
    <cellStyle name="常规 4 2 2 4 3 5 2 2" xfId="15797"/>
    <cellStyle name="20% - 强调文字颜色 2 2 2 3 2" xfId="15798"/>
    <cellStyle name="常规 2 2 3 3 6 2" xfId="15799"/>
    <cellStyle name="常规 3 4 2 4 4 3" xfId="15800"/>
    <cellStyle name="强调文字颜色 4 2 3 3 2 2" xfId="15801"/>
    <cellStyle name="常规 2 2 2 4 6 3 2" xfId="15802"/>
    <cellStyle name="常规 3 4 2 4 4 2" xfId="15803"/>
    <cellStyle name="60% - 强调文字颜色 1 2 10 3 2" xfId="15804"/>
    <cellStyle name="常规 2 2 2 4 6 3" xfId="15805"/>
    <cellStyle name="常规 3 4 2 4 4" xfId="15806"/>
    <cellStyle name="注释 3 5 3 2" xfId="15807"/>
    <cellStyle name="常规 3 4 2 4 3 4" xfId="15808"/>
    <cellStyle name="常规 3 4 2 4 3 3" xfId="15809"/>
    <cellStyle name="常规 3 4 2 4 3 2" xfId="15810"/>
    <cellStyle name="常规 2 2 2 4 6 2 2" xfId="15811"/>
    <cellStyle name="常规 4 4 5 3 3 3 2" xfId="15812"/>
    <cellStyle name="常规 2 2 2 4 6 2" xfId="15813"/>
    <cellStyle name="常规 3 4 2 4 3" xfId="15814"/>
    <cellStyle name="常规 3 4 2 4 2 5 2" xfId="15815"/>
    <cellStyle name="注释 3 5 2 3" xfId="15816"/>
    <cellStyle name="常规 3 4 2 4 2 5" xfId="15817"/>
    <cellStyle name="常规 3 4 2 4 2 4 2" xfId="15818"/>
    <cellStyle name="注释 3 5 2 2" xfId="15819"/>
    <cellStyle name="常规 3 4 2 4 2 4" xfId="15820"/>
    <cellStyle name="常规 2 3 9 10 2" xfId="15821"/>
    <cellStyle name="常规 3 4 2 4 2 3 4" xfId="15822"/>
    <cellStyle name="常规 3 4 2 4 2 3 2" xfId="15823"/>
    <cellStyle name="常规 3 4 2 4 2 2 3" xfId="15824"/>
    <cellStyle name="常规 3 4 2 4 2 2 2" xfId="15825"/>
    <cellStyle name="常规 3 4 2 4 2" xfId="15826"/>
    <cellStyle name="常规 3 4 2 4 12" xfId="15827"/>
    <cellStyle name="常规 2 3 8 2 4" xfId="15828"/>
    <cellStyle name="常规 3 4 2 3 9 2" xfId="15829"/>
    <cellStyle name="常规 3 4 2 3 9" xfId="15830"/>
    <cellStyle name="常规 3 4 2 3 8 2" xfId="15831"/>
    <cellStyle name="常规 2 2 2 4 5 7" xfId="15832"/>
    <cellStyle name="常规 3 4 2 3 8" xfId="15833"/>
    <cellStyle name="常规 3 4 2 3 7 2" xfId="15834"/>
    <cellStyle name="常规 3 4 2 3 7" xfId="15835"/>
    <cellStyle name="常规 2 2 2 4 5 6" xfId="15836"/>
    <cellStyle name="常规 3 4 2 3 6 2 2" xfId="15837"/>
    <cellStyle name="常规 3 4 2 3 6 2" xfId="15838"/>
    <cellStyle name="常规 2 2 2 4 5 5 2" xfId="15839"/>
    <cellStyle name="常规 2 6 4 2 2 2 3" xfId="15840"/>
    <cellStyle name="常规 3 4 2 3 6" xfId="15841"/>
    <cellStyle name="常规 2 2 2 4 5 5" xfId="15842"/>
    <cellStyle name="强调文字颜色 4 2 3 2 3 3" xfId="15843"/>
    <cellStyle name="常规 3 4 2 3 5 4" xfId="15844"/>
    <cellStyle name="常规 3 4 2 3 5 3 2" xfId="15845"/>
    <cellStyle name="常规 4 2 2 4 3 4 3 2" xfId="15846"/>
    <cellStyle name="常规 2 2 3 2 7 2" xfId="15847"/>
    <cellStyle name="常规 2 3 2 2 5 3 5" xfId="15848"/>
    <cellStyle name="常规 3 4 2 3 5 3" xfId="15849"/>
    <cellStyle name="强调文字颜色 4 2 3 2 3 2" xfId="15850"/>
    <cellStyle name="常规 3 4 2 3 5 2 2" xfId="15851"/>
    <cellStyle name="常规 3 4 2 3 5 2" xfId="15852"/>
    <cellStyle name="常规 2 2 2 4 5 4 2" xfId="15853"/>
    <cellStyle name="好_奉城统计表  2 2 2 2" xfId="15854"/>
    <cellStyle name="常规 4 5 7 3 2 2" xfId="15855"/>
    <cellStyle name="常规 3 4 2 3 5" xfId="15856"/>
    <cellStyle name="常规 2 2 2 4 5 4" xfId="15857"/>
    <cellStyle name="常规 2 6 4 2 2 2 2" xfId="15858"/>
    <cellStyle name="常规 3 4 2 3 4 4" xfId="15859"/>
    <cellStyle name="常规 3 4 2 3 4 3 2" xfId="15860"/>
    <cellStyle name="常规 4 2 8 3 3 4" xfId="15861"/>
    <cellStyle name="常规 4 2 2 4 3 4 2 2" xfId="15862"/>
    <cellStyle name="常规 2 3 2 2 5 2 5" xfId="15863"/>
    <cellStyle name="常规 2 2 3 2 6 2" xfId="15864"/>
    <cellStyle name="强调文字颜色 4 2 3 2 2 2" xfId="15865"/>
    <cellStyle name="常规 3 4 2 3 4 3" xfId="15866"/>
    <cellStyle name="常规 6 13" xfId="15867"/>
    <cellStyle name="常规 2 5 4 10 3" xfId="15868"/>
    <cellStyle name="常规 3 2 2 3 2 2" xfId="15869"/>
    <cellStyle name="常规 4 2 8 3 3 3 2" xfId="15870"/>
    <cellStyle name="常规 4 8 2 4" xfId="15871"/>
    <cellStyle name="常规 4 3 2 2 4 5 5" xfId="15872"/>
    <cellStyle name="常规 3 4 2 3 4 2 2" xfId="15873"/>
    <cellStyle name="常规 4 2 8 3 3 3" xfId="15874"/>
    <cellStyle name="常规 3 4 2 3 4 2" xfId="15875"/>
    <cellStyle name="常规 5 14 4" xfId="15876"/>
    <cellStyle name="常规 2 2 2 4 5 3 2" xfId="15877"/>
    <cellStyle name="常规 4 2 3 7 5 2" xfId="15878"/>
    <cellStyle name="常规 3 4 2 3 4" xfId="15879"/>
    <cellStyle name="60% - 强调文字颜色 1 2 10 2 2" xfId="15880"/>
    <cellStyle name="常规 2 2 2 4 5 3" xfId="15881"/>
    <cellStyle name="常规 3 4 2 3 3 6" xfId="15882"/>
    <cellStyle name="常规 3 4 2 3 3 5 2" xfId="15883"/>
    <cellStyle name="常规 3 4 2 3 3 5" xfId="15884"/>
    <cellStyle name="注释 3 4 3 2" xfId="15885"/>
    <cellStyle name="常规 3 4 2 3 3 4" xfId="15886"/>
    <cellStyle name="输入 2 3 4 2 2" xfId="15887"/>
    <cellStyle name="常规 3 4 2 3 3 3 3" xfId="15888"/>
    <cellStyle name="常规 2 7 3 8" xfId="15889"/>
    <cellStyle name="常规 3 4 2 3 3 3 2 2" xfId="15890"/>
    <cellStyle name="常规 4 2 8 3 2 4" xfId="15891"/>
    <cellStyle name="常规 3 4 2 3 3 3" xfId="15892"/>
    <cellStyle name="常规 2 6 3 8" xfId="15893"/>
    <cellStyle name="常规 3 4 2 3 3 2 2 2" xfId="15894"/>
    <cellStyle name="常规 4 2 8 3 2 3" xfId="15895"/>
    <cellStyle name="常规 3 4 2 3 3 2" xfId="15896"/>
    <cellStyle name="常规 5 13 4" xfId="15897"/>
    <cellStyle name="常规 2 2 2 4 5 2 2" xfId="15898"/>
    <cellStyle name="常规 4 4 5 3 3 2 2" xfId="15899"/>
    <cellStyle name="常规 3 4 2 3 3" xfId="15900"/>
    <cellStyle name="常规 2 2 2 4 5 2" xfId="15901"/>
    <cellStyle name="常规 3 4 2 3 2 5 2" xfId="15902"/>
    <cellStyle name="常规 2 3 4 10 2" xfId="15903"/>
    <cellStyle name="常规 3 4 2 3 2 3 4" xfId="15904"/>
    <cellStyle name="差_青村统计表 2 9 2" xfId="15905"/>
    <cellStyle name="常规 4 3 4 3 2 3 2" xfId="15906"/>
    <cellStyle name="常规 3 2 3 2 3 2 3 2 2" xfId="15907"/>
    <cellStyle name="常规 3 4 2 3 2 3 2" xfId="15908"/>
    <cellStyle name="常规 5 12 5" xfId="15909"/>
    <cellStyle name="常规 3 4 2 3 2 3" xfId="15910"/>
    <cellStyle name="常规 3 4 2 3 2 2 3 2" xfId="15911"/>
    <cellStyle name="常规 3 4 2 3 2 2 3" xfId="15912"/>
    <cellStyle name="常规 3 4 2 3 2 2 2 2" xfId="15913"/>
    <cellStyle name="常规 5 12 4 2" xfId="15914"/>
    <cellStyle name="常规 3 4 2 3 2 2 2" xfId="15915"/>
    <cellStyle name="常规 5 12 4" xfId="15916"/>
    <cellStyle name="常规 3 4 2 3 2 2" xfId="15917"/>
    <cellStyle name="常规 4 2 4 5 3 4" xfId="15918"/>
    <cellStyle name="常规 3 4 2 3 11 2" xfId="15919"/>
    <cellStyle name="常规 3 2 3 5 5 3 2" xfId="15920"/>
    <cellStyle name="常规 3 4 2 3 11" xfId="15921"/>
    <cellStyle name="常规 3 2 3 5 5 3" xfId="15922"/>
    <cellStyle name="常规 4 2 4 5 2 5" xfId="15923"/>
    <cellStyle name="常规 3 4 2 3 10 3" xfId="15924"/>
    <cellStyle name="60% - 强调文字颜色 4 2 2 5 2" xfId="15925"/>
    <cellStyle name="常规 3 2 3 5 5 2 3" xfId="15926"/>
    <cellStyle name="常规 4 2 4 5 2 4" xfId="15927"/>
    <cellStyle name="常规 3 4 2 3 10 2" xfId="15928"/>
    <cellStyle name="常规 3 2 3 5 5 2 2" xfId="15929"/>
    <cellStyle name="常规 3 4 2 3 10" xfId="15930"/>
    <cellStyle name="常规 3 2 3 5 5 2" xfId="15931"/>
    <cellStyle name="常规 3 4 2 2 9 2" xfId="15932"/>
    <cellStyle name="常规 3 4 2 2 9" xfId="15933"/>
    <cellStyle name="常规 2 2 2 4 4 7" xfId="15934"/>
    <cellStyle name="常规 3 4 2 2 8" xfId="15935"/>
    <cellStyle name="常规 3 4 2 2 7 2" xfId="15936"/>
    <cellStyle name="常规 3 4 2 2 7" xfId="15937"/>
    <cellStyle name="常规 2 2 2 4 4 6" xfId="15938"/>
    <cellStyle name="常规 3 4 2 2 6 2 2" xfId="15939"/>
    <cellStyle name="常规 3 4 2 2 6 2" xfId="15940"/>
    <cellStyle name="常规 2 2 2 4 4 5 2" xfId="15941"/>
    <cellStyle name="常规 2 2 2 4 4 5" xfId="15942"/>
    <cellStyle name="常规 3 4 2 2 6" xfId="15943"/>
    <cellStyle name="常规 3 4 2 2 5 4" xfId="15944"/>
    <cellStyle name="常规 3 4 2 2 5 3 2" xfId="15945"/>
    <cellStyle name="常规 4 2 2 4 3 3 3 2" xfId="15946"/>
    <cellStyle name="常规 2 3 2 2 4 3 5" xfId="15947"/>
    <cellStyle name="常规 3 4 2 2 5 3" xfId="15948"/>
    <cellStyle name="常规 3 4 2 2 5 2 2" xfId="15949"/>
    <cellStyle name="常规 3 4 2 2 5 2" xfId="15950"/>
    <cellStyle name="常规 2 2 2 4 4 4 2" xfId="15951"/>
    <cellStyle name="常规 3 4 2 2 4 4" xfId="15952"/>
    <cellStyle name="注释 3 3 4 2" xfId="15953"/>
    <cellStyle name="常规 3 4 2 2 4 3 2" xfId="15954"/>
    <cellStyle name="常规 4 2 8 2 3 4" xfId="15955"/>
    <cellStyle name="常规 3 2 2 5 10 3" xfId="15956"/>
    <cellStyle name="常规 4 2 2 4 3 3 2 2" xfId="15957"/>
    <cellStyle name="常规 2 3 2 2 4 2 5" xfId="15958"/>
    <cellStyle name="常规 3 4 2 2 4 3" xfId="15959"/>
    <cellStyle name="常规 4 2 8 2 3 3" xfId="15960"/>
    <cellStyle name="标题 3 2 6 2 2" xfId="15961"/>
    <cellStyle name="常规 3 2 2 5 10 2" xfId="15962"/>
    <cellStyle name="常规 3 4 2 2 4 2" xfId="15963"/>
    <cellStyle name="常规 2 2 2 4 4 3 2" xfId="15964"/>
    <cellStyle name="常规 4 2 3 7 4 2" xfId="15965"/>
    <cellStyle name="常规 3 4 2 2 4" xfId="15966"/>
    <cellStyle name="常规 2 2 2 4 4 3" xfId="15967"/>
    <cellStyle name="常规 2 3 2 2 4 10" xfId="15968"/>
    <cellStyle name="常规 3 4 2 2 3 6" xfId="15969"/>
    <cellStyle name="常规 8 4 6 2 3" xfId="15970"/>
    <cellStyle name="常规 3 4 2 2 3 5 2" xfId="15971"/>
    <cellStyle name="常规 3 4 2 2 3 5" xfId="15972"/>
    <cellStyle name="注释 3 3 3 3" xfId="15973"/>
    <cellStyle name="常规 8 4 6 2 2" xfId="15974"/>
    <cellStyle name="常规 3 4 2 2 3 4 2" xfId="15975"/>
    <cellStyle name="注释 3 3 3 2" xfId="15976"/>
    <cellStyle name="常规 3 4 2 2 3 4" xfId="15977"/>
    <cellStyle name="常规 3 4 2 2 3 3 3" xfId="15978"/>
    <cellStyle name="输入 2 2 4 2 2" xfId="15979"/>
    <cellStyle name="常规 3 4 2 2 3 3 2" xfId="15980"/>
    <cellStyle name="常规 4 2 8 2 2 4" xfId="15981"/>
    <cellStyle name="常规 3 4 2 2 3 3" xfId="15982"/>
    <cellStyle name="常规 3 4 2 2 3 2 3 2" xfId="15983"/>
    <cellStyle name="常规 3 4 2 2 3 2 3" xfId="15984"/>
    <cellStyle name="常规 4 2 8 2 2 3" xfId="15985"/>
    <cellStyle name="常规 3 4 2 2 3 2" xfId="15986"/>
    <cellStyle name="常规 2 2 2 4 4 2 2" xfId="15987"/>
    <cellStyle name="常规 3 4 2 2 2 6" xfId="15988"/>
    <cellStyle name="常规 3 4 2 2 2 5 2" xfId="15989"/>
    <cellStyle name="常规 3 4 2 2 2 4 2" xfId="15990"/>
    <cellStyle name="常规 3 4 2 2 2 3 2" xfId="15991"/>
    <cellStyle name="常规 3 4 2 2 2 3" xfId="15992"/>
    <cellStyle name="常规 9 4 4 3" xfId="15993"/>
    <cellStyle name="常规 3 4 2 2 2 2 3 2" xfId="15994"/>
    <cellStyle name="常规 3 4 2 2 2 2 3" xfId="15995"/>
    <cellStyle name="常规 9 4 3 3" xfId="15996"/>
    <cellStyle name="常规 3 4 2 2 2 2 2 2" xfId="15997"/>
    <cellStyle name="常规 3 4 2 2 2 2 2" xfId="15998"/>
    <cellStyle name="常规 4 2 3 10 3" xfId="15999"/>
    <cellStyle name="常规 3 4 2 2 13" xfId="16000"/>
    <cellStyle name="常规 3 4 2 2 11 2" xfId="16001"/>
    <cellStyle name="常规 3 4 2 2 10 3" xfId="16002"/>
    <cellStyle name="常规 3 4 2 2" xfId="16003"/>
    <cellStyle name="好_Xl0000153 3 4" xfId="16004"/>
    <cellStyle name="常规 6 2 2 2 5" xfId="16005"/>
    <cellStyle name="常规 3 4 2 13 3" xfId="16006"/>
    <cellStyle name="好_Xl0000153 2 3" xfId="16007"/>
    <cellStyle name="常规 3 4 2 12 2" xfId="16008"/>
    <cellStyle name="常规 3 3 3 5 4 2 2" xfId="16009"/>
    <cellStyle name="常规 3 4 2 12" xfId="16010"/>
    <cellStyle name="常规 3 3 3 5 4 2" xfId="16011"/>
    <cellStyle name="常规 3 4 2 10 2" xfId="16012"/>
    <cellStyle name="常规 7 2 2 7 2" xfId="16013"/>
    <cellStyle name="常规 3 4 14 2" xfId="16014"/>
    <cellStyle name="常规 2 10 9 2" xfId="16015"/>
    <cellStyle name="常规 4 2 2 2 5 2 4" xfId="16016"/>
    <cellStyle name="常规 3 4 12 3" xfId="16017"/>
    <cellStyle name="常规 7 2 2 5 3" xfId="16018"/>
    <cellStyle name="常规 14 2 2 2" xfId="16019"/>
    <cellStyle name="常规 7 2 2 4 2" xfId="16020"/>
    <cellStyle name="常规 3 4 11 2" xfId="16021"/>
    <cellStyle name="常规 7 2 2 4" xfId="16022"/>
    <cellStyle name="常规 3 4 11" xfId="16023"/>
    <cellStyle name="常规 7 2 2 3 2" xfId="16024"/>
    <cellStyle name="常规 3 4 10 2" xfId="16025"/>
    <cellStyle name="常规 7 2 2 3" xfId="16026"/>
    <cellStyle name="常规 5 3 4 4 4" xfId="16027"/>
    <cellStyle name="常规 3 4 10" xfId="16028"/>
    <cellStyle name="60% - 强调文字颜色 6 6 5 3" xfId="16029"/>
    <cellStyle name="常规 3 3 13 2" xfId="16030"/>
    <cellStyle name="常规 2 5 2 4 8" xfId="16031"/>
    <cellStyle name="注释 2 3 2 2 2 2" xfId="16032"/>
    <cellStyle name="常规 3 3 9 9" xfId="16033"/>
    <cellStyle name="常规 3 3 9 8" xfId="16034"/>
    <cellStyle name="常规 2 5 2 4 7" xfId="16035"/>
    <cellStyle name="常规 3 3 9 7" xfId="16036"/>
    <cellStyle name="常规 4 3 4 10 3 2" xfId="16037"/>
    <cellStyle name="20% - 强调文字颜色 1 2 3 3 5" xfId="16038"/>
    <cellStyle name="常规 2 6 3 3 2 3 3" xfId="16039"/>
    <cellStyle name="常规 2 5 2 4 6" xfId="16040"/>
    <cellStyle name="常规 6 4 2 3 5" xfId="16041"/>
    <cellStyle name="常规 3 3 9 6 4" xfId="16042"/>
    <cellStyle name="常规 2 5 2 4 5 4" xfId="16043"/>
    <cellStyle name="常规 7 3 3 10" xfId="16044"/>
    <cellStyle name="常规 6 4 2 3 4" xfId="16045"/>
    <cellStyle name="常规 2 5 2 4 5 3" xfId="16046"/>
    <cellStyle name="常规 3 3 9 6 3" xfId="16047"/>
    <cellStyle name="常规 2 5 5 8" xfId="16048"/>
    <cellStyle name="常规 2 6 3 3 2 3 2" xfId="16049"/>
    <cellStyle name="常规 3 3 9 6" xfId="16050"/>
    <cellStyle name="20% - 强调文字颜色 1 2 3 3 4" xfId="16051"/>
    <cellStyle name="常规 2 5 2 4 5" xfId="16052"/>
    <cellStyle name="常规 6 4 2 2 5" xfId="16053"/>
    <cellStyle name="常规 4 4 2 2 3 2 4 3 2" xfId="16054"/>
    <cellStyle name="常规 3 3 9 5 4" xfId="16055"/>
    <cellStyle name="常规 2 5 2 4 4 4" xfId="16056"/>
    <cellStyle name="常规 3 3 9 5" xfId="16057"/>
    <cellStyle name="常规 2 5 2 4 4" xfId="16058"/>
    <cellStyle name="20% - 强调文字颜色 1 2 3 3 3" xfId="16059"/>
    <cellStyle name="常规 4 4 2 2 3 2 4 2 2" xfId="16060"/>
    <cellStyle name="常规 2 5 2 4 3 4" xfId="16061"/>
    <cellStyle name="常规 3 3 9 4 4" xfId="16062"/>
    <cellStyle name="20% - 强调文字颜色 1 2 3 3 2 2" xfId="16063"/>
    <cellStyle name="常规 2 5 2 4 3 2" xfId="16064"/>
    <cellStyle name="常规 3 3 9 4 2" xfId="16065"/>
    <cellStyle name="20% - 强调文字颜色 1 2 3 3 2" xfId="16066"/>
    <cellStyle name="常规 2 5 2 4 3" xfId="16067"/>
    <cellStyle name="常规 3 3 9 4" xfId="16068"/>
    <cellStyle name="常规 2 5 2 4 2 5 2" xfId="16069"/>
    <cellStyle name="常规 3 3 9 3 5 2" xfId="16070"/>
    <cellStyle name="常规 2 5 2 4 2 5" xfId="16071"/>
    <cellStyle name="常规 3 3 9 3 5" xfId="16072"/>
    <cellStyle name="常规 2 5 2 4 2 4 2" xfId="16073"/>
    <cellStyle name="常规 3 3 9 3 4 2" xfId="16074"/>
    <cellStyle name="常规 2 5 2 4 2 4" xfId="16075"/>
    <cellStyle name="常规 3 3 9 3 4" xfId="16076"/>
    <cellStyle name="常规 4 2 3 6 6" xfId="16077"/>
    <cellStyle name="常规 3 3 9 3 3 4" xfId="16078"/>
    <cellStyle name="常规 2 5 2 4 2 3 4" xfId="16079"/>
    <cellStyle name="常规 4 2 3 6 5 2" xfId="16080"/>
    <cellStyle name="常规 3 3 9 3 3 3 2" xfId="16081"/>
    <cellStyle name="常规 2 5 2 4 2 3 3 2" xfId="16082"/>
    <cellStyle name="好_2018版收费统计报表--奉浦1月和2月和发票 3 2 4" xfId="16083"/>
    <cellStyle name="常规 4 2 3 6 5" xfId="16084"/>
    <cellStyle name="常规 3 3 9 3 3 3" xfId="16085"/>
    <cellStyle name="常规 2 5 2 4 2 3 3" xfId="16086"/>
    <cellStyle name="常规 4 2 3 6 4 2" xfId="16087"/>
    <cellStyle name="常规 3 3 9 3 3 2 2" xfId="16088"/>
    <cellStyle name="常规 2 5 2 4 2 3 2 2" xfId="16089"/>
    <cellStyle name="常规 3 3 9 3 3" xfId="16090"/>
    <cellStyle name="常规 2 5 2 4 2 3" xfId="16091"/>
    <cellStyle name="常规 3 3 9 3 2" xfId="16092"/>
    <cellStyle name="常规 2 5 2 4 2 2" xfId="16093"/>
    <cellStyle name="常规 2 5 2 4 2" xfId="16094"/>
    <cellStyle name="常规 3 3 9 3" xfId="16095"/>
    <cellStyle name="常规 3 3 9 2 5" xfId="16096"/>
    <cellStyle name="常规 3 3 9 2 4" xfId="16097"/>
    <cellStyle name="常规 3 3 9 2 3" xfId="16098"/>
    <cellStyle name="常规 3 3 9 2 2" xfId="16099"/>
    <cellStyle name="常规 3 3 12 2" xfId="16100"/>
    <cellStyle name="常规 2 5 2 3 8" xfId="16101"/>
    <cellStyle name="常规 3 3 8 9" xfId="16102"/>
    <cellStyle name="常规 3 3 8 8" xfId="16103"/>
    <cellStyle name="常规 2 5 2 3 7" xfId="16104"/>
    <cellStyle name="常规 4 3 4 10 2 2" xfId="16105"/>
    <cellStyle name="常规 3 3 8 7" xfId="16106"/>
    <cellStyle name="常规 2 5 2 3 6" xfId="16107"/>
    <cellStyle name="20% - 强调文字颜色 1 2 3 2 5" xfId="16108"/>
    <cellStyle name="常规 2 6 3 3 2 2 3" xfId="16109"/>
    <cellStyle name="常规 4 4 2 2 3 2 3 4 2" xfId="16110"/>
    <cellStyle name="常规 2 5 2 3 5 4" xfId="16111"/>
    <cellStyle name="常规 3 3 8 6 4" xfId="16112"/>
    <cellStyle name="常规 2 5 2 3 5 3" xfId="16113"/>
    <cellStyle name="常规 3 3 8 6 3" xfId="16114"/>
    <cellStyle name="常规 2 5 2 3 5 2" xfId="16115"/>
    <cellStyle name="常规 3 4 4 12" xfId="16116"/>
    <cellStyle name="常规 3 3 8 6 2" xfId="16117"/>
    <cellStyle name="20% - 强调文字颜色 1 2 3 2 4 2" xfId="16118"/>
    <cellStyle name="60% - 强调文字颜色 2 2 4 4 3" xfId="16119"/>
    <cellStyle name="常规 3 3 2 2 2 4 3 3" xfId="16120"/>
    <cellStyle name="20% - 强调文字颜色 1 2 3 2 4" xfId="16121"/>
    <cellStyle name="常规 2 6 3 3 2 2 2" xfId="16122"/>
    <cellStyle name="常规 2 5 2 3 5" xfId="16123"/>
    <cellStyle name="常规 3 3 8 6" xfId="16124"/>
    <cellStyle name="常规 2 5 4 8" xfId="16125"/>
    <cellStyle name="常规 4 4 2 2 3 2 3 3 2" xfId="16126"/>
    <cellStyle name="常规 3 3 8 5 4" xfId="16127"/>
    <cellStyle name="常规 2 5 2 3 4 4" xfId="16128"/>
    <cellStyle name="常规 3 3 3 7 3 3 2" xfId="16129"/>
    <cellStyle name="常规 2 5 2 3 4 3" xfId="16130"/>
    <cellStyle name="常规 3 3 8 5 3" xfId="16131"/>
    <cellStyle name="常规 3 3 8 5" xfId="16132"/>
    <cellStyle name="常规 2 5 2 3 4" xfId="16133"/>
    <cellStyle name="20% - 强调文字颜色 1 2 3 2 3" xfId="16134"/>
    <cellStyle name="常规 4 4 2 2 3 2 3 2 2" xfId="16135"/>
    <cellStyle name="常规 2 5 2 3 3 4" xfId="16136"/>
    <cellStyle name="常规 3 3 8 4 4" xfId="16137"/>
    <cellStyle name="常规 2 5 2 3 3 3" xfId="16138"/>
    <cellStyle name="常规 3 3 3 7 3 2 2" xfId="16139"/>
    <cellStyle name="常规 3 3 8 4 3" xfId="16140"/>
    <cellStyle name="常规 3 5 4 6" xfId="16141"/>
    <cellStyle name="常规 3 3 8 4" xfId="16142"/>
    <cellStyle name="20% - 强调文字颜色 1 2 3 2 2" xfId="16143"/>
    <cellStyle name="常规 2 5 2 3 3" xfId="16144"/>
    <cellStyle name="常规 2 5 2 3 2 5 2" xfId="16145"/>
    <cellStyle name="常规 3 3 8 3 5 2" xfId="16146"/>
    <cellStyle name="常规 2 5 2 3 2 5" xfId="16147"/>
    <cellStyle name="常规 3 3 8 3 5" xfId="16148"/>
    <cellStyle name="常规 2 5 2 3 2 4 2" xfId="16149"/>
    <cellStyle name="常规 3 3 8 3 4 2" xfId="16150"/>
    <cellStyle name="40% - 强调文字颜色 6 5" xfId="16151"/>
    <cellStyle name="常规 5 2 5 10 3" xfId="16152"/>
    <cellStyle name="常规 2 5 2 3 2 4" xfId="16153"/>
    <cellStyle name="常规 3 3 8 3 4" xfId="16154"/>
    <cellStyle name="常规 2 3 2 4 3 3 2 3" xfId="16155"/>
    <cellStyle name="常规 4 3 2 2 11" xfId="16156"/>
    <cellStyle name="常规 2 5 2 3 2 3 2" xfId="16157"/>
    <cellStyle name="常规 3 3 8 3 3 2" xfId="16158"/>
    <cellStyle name="常规 4 3 3 4 3 3 4" xfId="16159"/>
    <cellStyle name="40% - 强调文字颜色 5 5" xfId="16160"/>
    <cellStyle name="常规 2 5 2 3 2 2 2" xfId="16161"/>
    <cellStyle name="常规 3 3 8 3 2 2" xfId="16162"/>
    <cellStyle name="40% - 强调文字颜色 4 5" xfId="16163"/>
    <cellStyle name="常规 4 3 3 4 3 2 4" xfId="16164"/>
    <cellStyle name="常规 2 5 2 3 2" xfId="16165"/>
    <cellStyle name="常规 3 3 8 3" xfId="16166"/>
    <cellStyle name="常规 3 3 5 2 2 2 3 2" xfId="16167"/>
    <cellStyle name="常规 3 3 8 2 5 2" xfId="16168"/>
    <cellStyle name="常规 4 2 2 5 10" xfId="16169"/>
    <cellStyle name="常规 3 3 8 2 4 2" xfId="16170"/>
    <cellStyle name="常规 3 3 8 2 3 2 2" xfId="16171"/>
    <cellStyle name="汇总 2 6 7 3" xfId="16172"/>
    <cellStyle name="常规 3 3 8 2 3 2" xfId="16173"/>
    <cellStyle name="常规 4 3 3 4 2 3 4" xfId="16174"/>
    <cellStyle name="常规 3 3 8 2 3" xfId="16175"/>
    <cellStyle name="常规 3 3 8 2 2 2" xfId="16176"/>
    <cellStyle name="常规 4 3 3 4 2 2 4" xfId="16177"/>
    <cellStyle name="常规 3 3 8 2 2" xfId="16178"/>
    <cellStyle name="常规 2 5 2 2 8 3" xfId="16179"/>
    <cellStyle name="常规 3 3 11 2 3" xfId="16180"/>
    <cellStyle name="常规 3 3 7 9 3" xfId="16181"/>
    <cellStyle name="常规 3 3 11 2 2" xfId="16182"/>
    <cellStyle name="常规 3 3 7 9 2" xfId="16183"/>
    <cellStyle name="常规 2 5 2 2 8 2" xfId="16184"/>
    <cellStyle name="常规 3 3 11 2" xfId="16185"/>
    <cellStyle name="常规 2 5 2 2 8" xfId="16186"/>
    <cellStyle name="常规 3 3 7 9" xfId="16187"/>
    <cellStyle name="常规 2 5 2 2 7 2" xfId="16188"/>
    <cellStyle name="常规 3 3 7 8 2" xfId="16189"/>
    <cellStyle name="常规 2 5 2 2 6 2" xfId="16190"/>
    <cellStyle name="常规 3 3 7 7 2" xfId="16191"/>
    <cellStyle name="常规 3 3 7 7" xfId="16192"/>
    <cellStyle name="常规 2 5 2 2 6" xfId="16193"/>
    <cellStyle name="常规 2 5 2 2 5 4" xfId="16194"/>
    <cellStyle name="常规 3 3 7 6 4" xfId="16195"/>
    <cellStyle name="常规 2 5 2 2 5 3" xfId="16196"/>
    <cellStyle name="常规 3 3 7 6 3" xfId="16197"/>
    <cellStyle name="常规 4 2 2 5 11" xfId="16198"/>
    <cellStyle name="常规 2 5 2 2 5 2" xfId="16199"/>
    <cellStyle name="常规 3 3 7 6 2" xfId="16200"/>
    <cellStyle name="常规 4 5 2 2 2 4 5" xfId="16201"/>
    <cellStyle name="常规 4 4 2 2 3 2 2 3 2" xfId="16202"/>
    <cellStyle name="常规 2 5 2 2 4 4" xfId="16203"/>
    <cellStyle name="常规 3 3 7 5 4" xfId="16204"/>
    <cellStyle name="常规 4 5 2 2 2 3 7" xfId="16205"/>
    <cellStyle name="常规 3 3 8 2 3 4" xfId="16206"/>
    <cellStyle name="常规 3 4 5 6" xfId="16207"/>
    <cellStyle name="常规 3 3 3 7 2 3 2" xfId="16208"/>
    <cellStyle name="常规 3 3 7 5 3" xfId="16209"/>
    <cellStyle name="常规 2 5 2 2 4 3" xfId="16210"/>
    <cellStyle name="常规 4 5 2 2 2 3 6" xfId="16211"/>
    <cellStyle name="常规 3 3 7 5 2" xfId="16212"/>
    <cellStyle name="常规 2 5 2 2 4 2" xfId="16213"/>
    <cellStyle name="常规 4 5 2 2 2 3 5" xfId="16214"/>
    <cellStyle name="常规 3 3 7 5" xfId="16215"/>
    <cellStyle name="常规 2 5 2 2 4" xfId="16216"/>
    <cellStyle name="常规 3 3 7 4" xfId="16217"/>
    <cellStyle name="常规 2 5 2 2 3" xfId="16218"/>
    <cellStyle name="常规 2 5 2 2 2 5 2" xfId="16219"/>
    <cellStyle name="常规 3 3 7 3 5 2" xfId="16220"/>
    <cellStyle name="常规 2 5 2 2 2 5" xfId="16221"/>
    <cellStyle name="常规 3 3 7 3 5" xfId="16222"/>
    <cellStyle name="常规 2 5 2 2 2 4 2" xfId="16223"/>
    <cellStyle name="常规 3 3 7 3 4 2" xfId="16224"/>
    <cellStyle name="常规 2 5 2 2 2 4" xfId="16225"/>
    <cellStyle name="常规 3 3 7 3 4" xfId="16226"/>
    <cellStyle name="常规 3 2 2 5 3 3 4" xfId="16227"/>
    <cellStyle name="常规 2 5 2 2 2 3 2" xfId="16228"/>
    <cellStyle name="常规 3 3 7 3 3 2" xfId="16229"/>
    <cellStyle name="常规 4 3 3 3 3 3 4" xfId="16230"/>
    <cellStyle name="常规 2 5 2 2 2 3" xfId="16231"/>
    <cellStyle name="常规 3 3 7 3 3" xfId="16232"/>
    <cellStyle name="常规 2 5 2 2 2 2 4" xfId="16233"/>
    <cellStyle name="常规 3 3 7 3 2 4" xfId="16234"/>
    <cellStyle name="常规 3 2 2 2 6 2 3 3" xfId="16235"/>
    <cellStyle name="常规 3 4 4 2 2 2 2" xfId="16236"/>
    <cellStyle name="输出 2 6 2 3" xfId="16237"/>
    <cellStyle name="常规 4 3 2 2 11 2" xfId="16238"/>
    <cellStyle name="常规 3 3 8 3 3 2 2" xfId="16239"/>
    <cellStyle name="40% - 强调文字颜色 5 5 2" xfId="16240"/>
    <cellStyle name="常规 2 5 2 3 2 3 2 2" xfId="16241"/>
    <cellStyle name="常规 11 7 2" xfId="16242"/>
    <cellStyle name="常规 2 5 2 2 2 2 3" xfId="16243"/>
    <cellStyle name="常规 3 3 7 3 2 3" xfId="16244"/>
    <cellStyle name="常规 3 2 2 2 6 2 3 2" xfId="16245"/>
    <cellStyle name="常规 3 5 2 3 6 4" xfId="16246"/>
    <cellStyle name="常规 3 2 2 5 3 2 4" xfId="16247"/>
    <cellStyle name="常规 2 5 2 2 2 2 2" xfId="16248"/>
    <cellStyle name="常规 3 3 7 3 2 2" xfId="16249"/>
    <cellStyle name="常规 4 3 3 3 3 2 4" xfId="16250"/>
    <cellStyle name="常规 2 5 2 2 2 2" xfId="16251"/>
    <cellStyle name="常规 3 3 7 3 2" xfId="16252"/>
    <cellStyle name="常规 2 5 2 2 2" xfId="16253"/>
    <cellStyle name="常规 3 3 5 2 2 2 2 2" xfId="16254"/>
    <cellStyle name="常规 3 3 7 3" xfId="16255"/>
    <cellStyle name="常规 3 3 7 2 5 2" xfId="16256"/>
    <cellStyle name="常规 3 3 7 2 5" xfId="16257"/>
    <cellStyle name="常规 3 3 7 2 4 2" xfId="16258"/>
    <cellStyle name="常规 4 3 3 3 2 4 4" xfId="16259"/>
    <cellStyle name="解释性文本 4 5 3 2" xfId="16260"/>
    <cellStyle name="常规 3 3 7 2 4" xfId="16261"/>
    <cellStyle name="常规 4 3 3 3 2 3 4" xfId="16262"/>
    <cellStyle name="常规 3 3 7 2 3 2" xfId="16263"/>
    <cellStyle name="常规 3 5 2 2 3 5 2" xfId="16264"/>
    <cellStyle name="常规 3 3 7 2 3" xfId="16265"/>
    <cellStyle name="常规 4 3 3 3 2 2 6" xfId="16266"/>
    <cellStyle name="常规 3 3 7 2 2 4" xfId="16267"/>
    <cellStyle name="40% - 强调文字颜色 4 5 2" xfId="16268"/>
    <cellStyle name="常规 2 5 2 3 2 2 2 2" xfId="16269"/>
    <cellStyle name="常规 3 3 8 3 2 2 2" xfId="16270"/>
    <cellStyle name="常规 3 3 7 2 2 3" xfId="16271"/>
    <cellStyle name="常规 4 3 3 3 2 2 5" xfId="16272"/>
    <cellStyle name="常规 10 7 2" xfId="16273"/>
    <cellStyle name="常规 3 3 7 2 2 2" xfId="16274"/>
    <cellStyle name="常规 4 3 3 3 2 2 4" xfId="16275"/>
    <cellStyle name="常规 3 3 7 2 2" xfId="16276"/>
    <cellStyle name="常规 3 3 7 12" xfId="16277"/>
    <cellStyle name="常规 2 2 2 2 2 2 3 6" xfId="16278"/>
    <cellStyle name="常规 3 3 3 14 2" xfId="16279"/>
    <cellStyle name="常规 3 3 7 11" xfId="16280"/>
    <cellStyle name="常规 2 2 2 2 2 2 3 5" xfId="16281"/>
    <cellStyle name="常规 4 2 3 10 2 2" xfId="16282"/>
    <cellStyle name="常规 3 3 7 10 3" xfId="16283"/>
    <cellStyle name="常规 7 6 2 7" xfId="16284"/>
    <cellStyle name="常规 2 2 2 2 2 2 3 4" xfId="16285"/>
    <cellStyle name="常规 3 3 7 10" xfId="16286"/>
    <cellStyle name="常规 3 3 10 2" xfId="16287"/>
    <cellStyle name="常规 3 3 6 9" xfId="16288"/>
    <cellStyle name="常规 4 20" xfId="16289"/>
    <cellStyle name="常规 4 15" xfId="16290"/>
    <cellStyle name="常规 3 3 6 7 2" xfId="16291"/>
    <cellStyle name="差_四团统计表 2 6 3" xfId="16292"/>
    <cellStyle name="常规 3 3 6 7" xfId="16293"/>
    <cellStyle name="常规 4 2 2 7 2 3 2" xfId="16294"/>
    <cellStyle name="差_四团统计表 2 5 4" xfId="16295"/>
    <cellStyle name="常规 3 3 6 6 3" xfId="16296"/>
    <cellStyle name="常规 3 3 6 6 2" xfId="16297"/>
    <cellStyle name="差_四团统计表 2 5 3" xfId="16298"/>
    <cellStyle name="常规 3 3 6 6" xfId="16299"/>
    <cellStyle name="差_四团统计表 2 4 4" xfId="16300"/>
    <cellStyle name="常规 3 3 6 5 3" xfId="16301"/>
    <cellStyle name="常规 3 3 6 5 2" xfId="16302"/>
    <cellStyle name="差_四团统计表 2 4 3" xfId="16303"/>
    <cellStyle name="常规 3 3 6 4 2" xfId="16304"/>
    <cellStyle name="差_四团统计表 2 3 3" xfId="16305"/>
    <cellStyle name="常规 3 3 6 4" xfId="16306"/>
    <cellStyle name="差_四团统计表 2 2 3" xfId="16307"/>
    <cellStyle name="常规 3 3 6 3 2" xfId="16308"/>
    <cellStyle name="常规 3 3 6 3" xfId="16309"/>
    <cellStyle name="60% - 强调文字颜色 2 7 9 3" xfId="16310"/>
    <cellStyle name="常规 3 3 6 2" xfId="16311"/>
    <cellStyle name="60% - 强调文字颜色 2 7 9 2" xfId="16312"/>
    <cellStyle name="60% - 强调文字颜色 2 7 9" xfId="16313"/>
    <cellStyle name="常规 3 3 6" xfId="16314"/>
    <cellStyle name="常规 3 3 5 8 4" xfId="16315"/>
    <cellStyle name="常规 8 7" xfId="16316"/>
    <cellStyle name="常规 3 3 5 8 2" xfId="16317"/>
    <cellStyle name="常规 8 5" xfId="16318"/>
    <cellStyle name="常规 3 3 5 7 4" xfId="16319"/>
    <cellStyle name="常规 7 7" xfId="16320"/>
    <cellStyle name="常规 7 6" xfId="16321"/>
    <cellStyle name="常规 3 3 5 7 3" xfId="16322"/>
    <cellStyle name="常规 3 3 5 6 4" xfId="16323"/>
    <cellStyle name="常规 6 7" xfId="16324"/>
    <cellStyle name="常规 6 6" xfId="16325"/>
    <cellStyle name="常规 3 3 5 6 3" xfId="16326"/>
    <cellStyle name="常规 6 5" xfId="16327"/>
    <cellStyle name="常规 3 3 5 6 2" xfId="16328"/>
    <cellStyle name="常规 3 3 5 6" xfId="16329"/>
    <cellStyle name="常规 3 3 5 5 4" xfId="16330"/>
    <cellStyle name="常规 5 7" xfId="16331"/>
    <cellStyle name="常规 2 3 2 8 4 2" xfId="16332"/>
    <cellStyle name="常规 4 4 6 2 3" xfId="16333"/>
    <cellStyle name="40% - 强调文字颜色 4 2 10 2" xfId="16334"/>
    <cellStyle name="常规 3 3 5 3 7 2" xfId="16335"/>
    <cellStyle name="常规 2 3 2 8 4" xfId="16336"/>
    <cellStyle name="40% - 强调文字颜色 4 2 10" xfId="16337"/>
    <cellStyle name="常规 3 3 5 3 7" xfId="16338"/>
    <cellStyle name="常规 3 3 5 3 6 2" xfId="16339"/>
    <cellStyle name="常规 3 9 2" xfId="16340"/>
    <cellStyle name="常规 3 3 5 3 6" xfId="16341"/>
    <cellStyle name="常规 3 9" xfId="16342"/>
    <cellStyle name="常规 2 3 4 4 3 2 2 3" xfId="16343"/>
    <cellStyle name="常规 3 8 4" xfId="16344"/>
    <cellStyle name="常规 3 3 5 3 5 4" xfId="16345"/>
    <cellStyle name="常规 3 3 5 3 5 3" xfId="16346"/>
    <cellStyle name="常规 3 8 3" xfId="16347"/>
    <cellStyle name="常规 4 2 9 2 2 3 2" xfId="16348"/>
    <cellStyle name="常规 3 3 5 3 5 2" xfId="16349"/>
    <cellStyle name="常规 3 8 2" xfId="16350"/>
    <cellStyle name="常规 4 3 2 5 2 2 4 3 2" xfId="16351"/>
    <cellStyle name="常规 3 3 5 3 5" xfId="16352"/>
    <cellStyle name="常规 3 8" xfId="16353"/>
    <cellStyle name="常规 3 3 5 3 4" xfId="16354"/>
    <cellStyle name="解释性文本 4 3 4 2" xfId="16355"/>
    <cellStyle name="常规 3 7" xfId="16356"/>
    <cellStyle name="常规 3 2 2 2 4 2 3 3" xfId="16357"/>
    <cellStyle name="常规 3 3 5 3 2 4" xfId="16358"/>
    <cellStyle name="常规 3 5 4" xfId="16359"/>
    <cellStyle name="常规 2 3 5 7 2 2" xfId="16360"/>
    <cellStyle name="常规 3 5 3" xfId="16361"/>
    <cellStyle name="常规 3 2 2 2 4 2 3 2" xfId="16362"/>
    <cellStyle name="常规 3 3 5 3 2 3" xfId="16363"/>
    <cellStyle name="常规 4 2 7 3 2 2 2" xfId="16364"/>
    <cellStyle name="常规 3 2 4 2 2 3 2 5" xfId="16365"/>
    <cellStyle name="常规 3 3 5 3 2 2 4" xfId="16366"/>
    <cellStyle name="常规 5 4 2 2 2 6" xfId="16367"/>
    <cellStyle name="常规 3 5 2 4" xfId="16368"/>
    <cellStyle name="常规 3 5 2 3 2" xfId="16369"/>
    <cellStyle name="常规 3 3 5 3 2 2 3 2" xfId="16370"/>
    <cellStyle name="常规 5 4 2 2 2 5 2" xfId="16371"/>
    <cellStyle name="常规 3 5 2 2 2" xfId="16372"/>
    <cellStyle name="常规 3 3 5 3 2 2 2 2" xfId="16373"/>
    <cellStyle name="常规 5 4 2 2 2 4 2" xfId="16374"/>
    <cellStyle name="常规 3 3 5 2 7 2" xfId="16375"/>
    <cellStyle name="常规 3 3 5 2 7" xfId="16376"/>
    <cellStyle name="差_各街道镇下发统计表（2018庄行2） 5" xfId="16377"/>
    <cellStyle name="常规 3 3 5 2 6 4" xfId="16378"/>
    <cellStyle name="常规 2 9 4" xfId="16379"/>
    <cellStyle name="常规 2 9 3" xfId="16380"/>
    <cellStyle name="常规 3 3 5 2 6 3" xfId="16381"/>
    <cellStyle name="差_各街道镇下发统计表（2018庄行2） 4" xfId="16382"/>
    <cellStyle name="差 2 6 5 2" xfId="16383"/>
    <cellStyle name="差_各街道镇下发统计表（2018庄行2） 3" xfId="16384"/>
    <cellStyle name="常规 3 3 5 2 6 2" xfId="16385"/>
    <cellStyle name="常规 2 9 2" xfId="16386"/>
    <cellStyle name="常规 3 3 5 2 6" xfId="16387"/>
    <cellStyle name="常规 2 9" xfId="16388"/>
    <cellStyle name="常规 2 8 4" xfId="16389"/>
    <cellStyle name="常规 3 3 5 2 5 4" xfId="16390"/>
    <cellStyle name="差 2 6 4 3" xfId="16391"/>
    <cellStyle name="常规 2 8 3" xfId="16392"/>
    <cellStyle name="常规 3 3 5 2 5 3" xfId="16393"/>
    <cellStyle name="差 2 6 4 2" xfId="16394"/>
    <cellStyle name="常规 2 8 2 2" xfId="16395"/>
    <cellStyle name="常规 3 3 5 2 5 2 2" xfId="16396"/>
    <cellStyle name="常规 3 3 4 2 2 5 2 2" xfId="16397"/>
    <cellStyle name="常规 2 8 2" xfId="16398"/>
    <cellStyle name="常规 3 3 5 2 5 2" xfId="16399"/>
    <cellStyle name="常规 3 3 4 2 2 5 2" xfId="16400"/>
    <cellStyle name="常规 2 8" xfId="16401"/>
    <cellStyle name="常规 3 3 5 2 5" xfId="16402"/>
    <cellStyle name="常规 4 3 2 5 2 2 4 2 2" xfId="16403"/>
    <cellStyle name="差 2 6 3 3" xfId="16404"/>
    <cellStyle name="常规 2 7 4" xfId="16405"/>
    <cellStyle name="常规 3 3 5 2 4 4" xfId="16406"/>
    <cellStyle name="常规 2 7 2 2" xfId="16407"/>
    <cellStyle name="常规 3 3 5 2 4 2 2" xfId="16408"/>
    <cellStyle name="常规 3 2 12 4" xfId="16409"/>
    <cellStyle name="常规 2 2 3 2 3 2 3 4" xfId="16410"/>
    <cellStyle name="解释性文本 4 3 3 2" xfId="16411"/>
    <cellStyle name="常规 2 7" xfId="16412"/>
    <cellStyle name="常规 3 3 5 2 4" xfId="16413"/>
    <cellStyle name="好_奉城统计表 " xfId="16414"/>
    <cellStyle name="差 2 6 2 3" xfId="16415"/>
    <cellStyle name="常规 2 6 4" xfId="16416"/>
    <cellStyle name="常规 3 3 5 2 3 4" xfId="16417"/>
    <cellStyle name="常规 2 6 3" xfId="16418"/>
    <cellStyle name="差 2 6 2 2" xfId="16419"/>
    <cellStyle name="常规 3 3 5 2 3 3" xfId="16420"/>
    <cellStyle name="常规 4 3 8 3" xfId="16421"/>
    <cellStyle name="常规 3 2 4 2 5 2 2" xfId="16422"/>
    <cellStyle name="常规 3 3 5 2 3 2 3 2" xfId="16423"/>
    <cellStyle name="常规 2 6 2 3 2" xfId="16424"/>
    <cellStyle name="常规 4 3 7 3" xfId="16425"/>
    <cellStyle name="常规 3 3 5 2 3 2 2 2" xfId="16426"/>
    <cellStyle name="常规 2 6 2 2 2" xfId="16427"/>
    <cellStyle name="常规 3 3 5 2 2 4" xfId="16428"/>
    <cellStyle name="常规 2 5 4" xfId="16429"/>
    <cellStyle name="常规 3 3 5 2 2 3" xfId="16430"/>
    <cellStyle name="常规 2 5 3" xfId="16431"/>
    <cellStyle name="60% - 强调文字颜色 2 7 8 2" xfId="16432"/>
    <cellStyle name="常规 3 3 5 2" xfId="16433"/>
    <cellStyle name="常规 7 2 2 3 3 2 3" xfId="16434"/>
    <cellStyle name="常规 3 5 2 3 7 2" xfId="16435"/>
    <cellStyle name="常规 3 2 2 5 3 3 2" xfId="16436"/>
    <cellStyle name="常规 3 3 5 14" xfId="16437"/>
    <cellStyle name="常规 3 3 5 13" xfId="16438"/>
    <cellStyle name="常规 3 3 5 11 3" xfId="16439"/>
    <cellStyle name="常规 3 3 5" xfId="16440"/>
    <cellStyle name="60% - 强调文字颜色 2 7 8" xfId="16441"/>
    <cellStyle name="常规 3 3 4 8 4" xfId="16442"/>
    <cellStyle name="常规 3 3 4 8 3 2" xfId="16443"/>
    <cellStyle name="常规 3 3 4 8 2 2" xfId="16444"/>
    <cellStyle name="好_金海社区统计报表 10 2" xfId="16445"/>
    <cellStyle name="好_金海社区统计报表 10" xfId="16446"/>
    <cellStyle name="常规 3 3 4 8 2" xfId="16447"/>
    <cellStyle name="常规 3 3 4 8" xfId="16448"/>
    <cellStyle name="常规 3 3 4 7 4 2" xfId="16449"/>
    <cellStyle name="常规 3 3 4 7 4" xfId="16450"/>
    <cellStyle name="常规 3 2 8 12" xfId="16451"/>
    <cellStyle name="强调文字颜色 3 4 3 2 2" xfId="16452"/>
    <cellStyle name="常规 3 3 4 7 3 3" xfId="16453"/>
    <cellStyle name="常规 2 6 2 3 3 3" xfId="16454"/>
    <cellStyle name="常规 3 2 4 2 5 2 3 3" xfId="16455"/>
    <cellStyle name="常规 4 3 8 4 3" xfId="16456"/>
    <cellStyle name="常规 3 3 4 7 3 2 2" xfId="16457"/>
    <cellStyle name="常规 3 3 4 7 3 2" xfId="16458"/>
    <cellStyle name="常规 3 3 4 7 3" xfId="16459"/>
    <cellStyle name="常规 3 3 4 7 2 4" xfId="16460"/>
    <cellStyle name="常规 3 2 2 2 3 6 3 3" xfId="16461"/>
    <cellStyle name="常规 4 3 7 5 3" xfId="16462"/>
    <cellStyle name="常规 2 6 2 2 4 3" xfId="16463"/>
    <cellStyle name="常规 3 3 4 7 2 3 2" xfId="16464"/>
    <cellStyle name="常规 3 2 2 2 3 6 3 2" xfId="16465"/>
    <cellStyle name="常规 3 3 4 7 2 3" xfId="16466"/>
    <cellStyle name="常规 2 6 2 2 3 3" xfId="16467"/>
    <cellStyle name="常规 3 3 4 7 2 2 2" xfId="16468"/>
    <cellStyle name="常规 4 3 7 4 3" xfId="16469"/>
    <cellStyle name="常规 3 3 4 7 2 2" xfId="16470"/>
    <cellStyle name="常规 3 3 4 7 2" xfId="16471"/>
    <cellStyle name="常规 3 3 4 7" xfId="16472"/>
    <cellStyle name="常规 3 3 4 6 6" xfId="16473"/>
    <cellStyle name="常规 2 5 2 4 11" xfId="16474"/>
    <cellStyle name="常规 3 3 4 6 5 2" xfId="16475"/>
    <cellStyle name="强调文字颜色 3 2 9" xfId="16476"/>
    <cellStyle name="常规 3 2 4 2 3 4 4" xfId="16477"/>
    <cellStyle name="常规 3 3 4 6 5" xfId="16478"/>
    <cellStyle name="常规 2 5 2 4 10" xfId="16479"/>
    <cellStyle name="常规 3 3 4 6 4 2" xfId="16480"/>
    <cellStyle name="常规 3 3 4 6 4" xfId="16481"/>
    <cellStyle name="常规 3 3 4 6 3 4" xfId="16482"/>
    <cellStyle name="强调文字颜色 2 2 11" xfId="16483"/>
    <cellStyle name="常规 4 2 8 5 3" xfId="16484"/>
    <cellStyle name="常规 3 3 4 6 3 3 2" xfId="16485"/>
    <cellStyle name="常规 2 6 6 2 2" xfId="16486"/>
    <cellStyle name="常规 4 7 7 3" xfId="16487"/>
    <cellStyle name="常规 3 3 4 6 3 2" xfId="16488"/>
    <cellStyle name="常规 3 3 4 6 3" xfId="16489"/>
    <cellStyle name="常规 3 3 4 6 2 4" xfId="16490"/>
    <cellStyle name="常规 3 2 2 2 3 5 3 3" xfId="16491"/>
    <cellStyle name="常规 5 3 5 2 3 4" xfId="16492"/>
    <cellStyle name="常规 3 3 4 6 2 3 2" xfId="16493"/>
    <cellStyle name="常规 4 2 7 5 3" xfId="16494"/>
    <cellStyle name="常规 3 3 4 6 2" xfId="16495"/>
    <cellStyle name="常规 3 3 4 6" xfId="16496"/>
    <cellStyle name="常规 3 3 4 5 7 2" xfId="16497"/>
    <cellStyle name="常规 3 3 4 5 7" xfId="16498"/>
    <cellStyle name="常规 3 3 4 5 6 2" xfId="16499"/>
    <cellStyle name="强调文字颜色 3 2 9 3" xfId="16500"/>
    <cellStyle name="常规 7 2 3 2 4" xfId="16501"/>
    <cellStyle name="常规 3 3 4 5 5 3 2" xfId="16502"/>
    <cellStyle name="常规 3 2 4 2 3 4 3 3" xfId="16503"/>
    <cellStyle name="强调文字颜色 3 2 8 3" xfId="16504"/>
    <cellStyle name="常规 3 3 4 5 5 2 2" xfId="16505"/>
    <cellStyle name="常规 6 4 2 3 3 2" xfId="16506"/>
    <cellStyle name="常规 3 3 9 6 2 2" xfId="16507"/>
    <cellStyle name="常规 2 5 2 4 5 2 2" xfId="16508"/>
    <cellStyle name="常规 7 2 2 2 4" xfId="16509"/>
    <cellStyle name="常规 3 3 4 5 4 3 2" xfId="16510"/>
    <cellStyle name="常规 3 3 4 5 4 2" xfId="16511"/>
    <cellStyle name="常规 3 3 4 5 4" xfId="16512"/>
    <cellStyle name="常规 3 3 4 5 3 4" xfId="16513"/>
    <cellStyle name="常规 5 3 4 3 3 4" xfId="16514"/>
    <cellStyle name="常规 3 2 4 2 3 2 4 3" xfId="16515"/>
    <cellStyle name="常规 3 3 4 5 3 3 2" xfId="16516"/>
    <cellStyle name="常规 3 3 4 5 3 2" xfId="16517"/>
    <cellStyle name="常规 3 3 4 5 3" xfId="16518"/>
    <cellStyle name="常规 3 3 4 5 2 6" xfId="16519"/>
    <cellStyle name="常规 3 3 4 5 2 5 2" xfId="16520"/>
    <cellStyle name="常规 3 3 4 5 2 5" xfId="16521"/>
    <cellStyle name="常规 3 3 4 5 2 4 2" xfId="16522"/>
    <cellStyle name="常规 2 3 3 4 13" xfId="16523"/>
    <cellStyle name="常规 3 3 4 5 2 4" xfId="16524"/>
    <cellStyle name="常规 3 2 2 2 3 4 3 3" xfId="16525"/>
    <cellStyle name="常规 3 8 2 5 3" xfId="16526"/>
    <cellStyle name="常规 3 3 4 5 2 3 3 2" xfId="16527"/>
    <cellStyle name="常规 2 3 2 2 3 3 7 2" xfId="16528"/>
    <cellStyle name="常规 4 2 2 4 3 2 3 4 2" xfId="16529"/>
    <cellStyle name="常规 3 3 4 5 2 3 3" xfId="16530"/>
    <cellStyle name="20% - 强调文字颜色 2 5 3 3 2" xfId="16531"/>
    <cellStyle name="常规 3 8 2 4 3" xfId="16532"/>
    <cellStyle name="常规 4 3 9 2 3 2" xfId="16533"/>
    <cellStyle name="常规 3 2 3 2 4 3 5" xfId="16534"/>
    <cellStyle name="常规 2 3 2 2 4 3 4" xfId="16535"/>
    <cellStyle name="常规 5 3 4 2 3 4" xfId="16536"/>
    <cellStyle name="常规 3 3 4 5 2 3 2" xfId="16537"/>
    <cellStyle name="常规 3 3 4 5 2 2 3 2" xfId="16538"/>
    <cellStyle name="常规 2 3 4 2 2 9 3" xfId="16539"/>
    <cellStyle name="常规 2 3 2 2 3 3 6 2" xfId="16540"/>
    <cellStyle name="常规 4 2 2 4 3 2 3 3 2" xfId="16541"/>
    <cellStyle name="常规 3 3 4 5 2 2 3" xfId="16542"/>
    <cellStyle name="常规 5 3 4 2 2 4" xfId="16543"/>
    <cellStyle name="常规 3 3 4 5 2 2 2" xfId="16544"/>
    <cellStyle name="常规 3 3 4 5" xfId="16545"/>
    <cellStyle name="常规 3 3 4 4 8 2" xfId="16546"/>
    <cellStyle name="常规 3 3 4 4 7 2" xfId="16547"/>
    <cellStyle name="常规 3 3 4 4 7" xfId="16548"/>
    <cellStyle name="常规 3 3 4 4 6 3 2" xfId="16549"/>
    <cellStyle name="常规 3 3 4 4 6 3" xfId="16550"/>
    <cellStyle name="常规 3 2 2 2 3 3 7 2" xfId="16551"/>
    <cellStyle name="常规 3 2 4 2 2 5 3 3" xfId="16552"/>
    <cellStyle name="常规 3 3 4 4 6 2 2" xfId="16553"/>
    <cellStyle name="常规 3 3 4 4 6 2" xfId="16554"/>
    <cellStyle name="强调文字颜色 2 2 9 3" xfId="16555"/>
    <cellStyle name="常规 3 3 4 4 5 3 2" xfId="16556"/>
    <cellStyle name="常规 3 2 2 2 3 3 6 2" xfId="16557"/>
    <cellStyle name="常规 3 3 4 4 5 3" xfId="16558"/>
    <cellStyle name="强调文字颜色 2 2 8 3" xfId="16559"/>
    <cellStyle name="常规 3 2 4 2 2 4 3 3" xfId="16560"/>
    <cellStyle name="常规 3 3 4 4 5 2 2" xfId="16561"/>
    <cellStyle name="常规 3 2 4 2 2 3 4 3" xfId="16562"/>
    <cellStyle name="常规 3 3 4 4 4 3 2" xfId="16563"/>
    <cellStyle name="常规 3 2 2 2 3 3 5 2" xfId="16564"/>
    <cellStyle name="常规 3 3 4 4 4 3" xfId="16565"/>
    <cellStyle name="常规 3 3 4 4 4 2" xfId="16566"/>
    <cellStyle name="常规 3 3 4 4 4" xfId="16567"/>
    <cellStyle name="常规 3 3 4 4 3 6" xfId="16568"/>
    <cellStyle name="常规 3 3 4 4 3 5 2" xfId="16569"/>
    <cellStyle name="常规 3 3 4 4 3 5" xfId="16570"/>
    <cellStyle name="常规 3 3 4 4 3 4 2" xfId="16571"/>
    <cellStyle name="常规 3 2 4 2 2 2 5 3" xfId="16572"/>
    <cellStyle name="常规 3 2 2 2 3 3 4 3" xfId="16573"/>
    <cellStyle name="常规 2 3 4 2 12 3" xfId="16574"/>
    <cellStyle name="常规 3 3 4 4 3 4" xfId="16575"/>
    <cellStyle name="常规 2 4 5 4 5" xfId="16576"/>
    <cellStyle name="20% - 强调文字颜色 4 4 3 2" xfId="16577"/>
    <cellStyle name="常规 2 3 5 5 2 2" xfId="16578"/>
    <cellStyle name="解释性文本 2 4 3 4 2" xfId="16579"/>
    <cellStyle name="常规 3 3 4 4 3 3 3" xfId="16580"/>
    <cellStyle name="常规 3 2 4 2 2 2 4 3" xfId="16581"/>
    <cellStyle name="常规 5 3 3 3 3 4" xfId="16582"/>
    <cellStyle name="常规 3 3 4 4 3 3 2" xfId="16583"/>
    <cellStyle name="常规 2 3 4 2 12 2" xfId="16584"/>
    <cellStyle name="常规 3 3 4 4 3 3" xfId="16585"/>
    <cellStyle name="常规 3 2 2 2 3 3 4 2" xfId="16586"/>
    <cellStyle name="常规 3 3 4 4 3 2 3 2" xfId="16587"/>
    <cellStyle name="解释性文本 2 4 3 3 2" xfId="16588"/>
    <cellStyle name="常规 3 2 4 2 2 2 3 4" xfId="16589"/>
    <cellStyle name="常规 3 3 4 4 3 2 3" xfId="16590"/>
    <cellStyle name="常规 3 2 4 2 2 2 3 3 2" xfId="16591"/>
    <cellStyle name="常规 3 3 4 4 3 2 2 2" xfId="16592"/>
    <cellStyle name="常规 3 3 4 4 3 2" xfId="16593"/>
    <cellStyle name="常规 3 3 4 4 3" xfId="16594"/>
    <cellStyle name="常规 3 2 2 2 3 3 3 5" xfId="16595"/>
    <cellStyle name="常规 3 3 4 4 2 6" xfId="16596"/>
    <cellStyle name="常规 3 3 4 4 2 5 2" xfId="16597"/>
    <cellStyle name="常规 3 3 4 4 2 4 2" xfId="16598"/>
    <cellStyle name="常规 3 2 2 2 3 3 3 3 2" xfId="16599"/>
    <cellStyle name="常规 2 3 4 2 11 3" xfId="16600"/>
    <cellStyle name="常规 3 3 4 4 2 4" xfId="16601"/>
    <cellStyle name="常规 3 2 2 2 3 3 3 3" xfId="16602"/>
    <cellStyle name="常规 2 3 4 5 2 2 3 3" xfId="16603"/>
    <cellStyle name="常规 2 2 8 5 3 2" xfId="16604"/>
    <cellStyle name="60% - 强调文字颜色 6 3 3 3 2" xfId="16605"/>
    <cellStyle name="常规 2 3 4 2 11 2" xfId="16606"/>
    <cellStyle name="常规 3 3 4 4 2 3" xfId="16607"/>
    <cellStyle name="常规 3 2 2 2 3 3 3 2" xfId="16608"/>
    <cellStyle name="常规 3 3 4 4 2 2 3 2" xfId="16609"/>
    <cellStyle name="常规 3 3 4 4 2 2 2 2" xfId="16610"/>
    <cellStyle name="常规 3 3 4 4 2" xfId="16611"/>
    <cellStyle name="计算 2 3 2 3 2" xfId="16612"/>
    <cellStyle name="常规 3 3 4 3 8" xfId="16613"/>
    <cellStyle name="常规 3 3 4 3 7" xfId="16614"/>
    <cellStyle name="常规 3 3 4 3 6 4" xfId="16615"/>
    <cellStyle name="汇总 2" xfId="16616"/>
    <cellStyle name="常规 3 2 2 2 3 2 7 3" xfId="16617"/>
    <cellStyle name="常规 3 3 4 3 6 3 2" xfId="16618"/>
    <cellStyle name="常规 3 2 2 2 3 2 7 2" xfId="16619"/>
    <cellStyle name="常规 3 3 4 3 6 3" xfId="16620"/>
    <cellStyle name="常规 3 3 4 3 6 2 2" xfId="16621"/>
    <cellStyle name="常规 3 3 4 3 6 2" xfId="16622"/>
    <cellStyle name="常规 3 3 4 3 6" xfId="16623"/>
    <cellStyle name="常规 2 2 2 2 3 11" xfId="16624"/>
    <cellStyle name="常规 3 3 4 3 5 4" xfId="16625"/>
    <cellStyle name="强调文字颜色 1 2 9 3" xfId="16626"/>
    <cellStyle name="常规 5 3 2 5 3 4" xfId="16627"/>
    <cellStyle name="常规 2 2 2 2 3 10 2" xfId="16628"/>
    <cellStyle name="常规 3 3 4 3 5 3 2" xfId="16629"/>
    <cellStyle name="常规 2 2 2 2 3 10" xfId="16630"/>
    <cellStyle name="常规 3 2 2 2 3 2 6 2" xfId="16631"/>
    <cellStyle name="常规 3 3 4 3 5 3" xfId="16632"/>
    <cellStyle name="强调文字颜色 1 2 8 3" xfId="16633"/>
    <cellStyle name="常规 5 3 2 5 2 4" xfId="16634"/>
    <cellStyle name="常规 3 3 4 3 5 2 2" xfId="16635"/>
    <cellStyle name="常规 3 3 4 3 5 2" xfId="16636"/>
    <cellStyle name="常规 4 3 2 5 2 2 3 3 2" xfId="16637"/>
    <cellStyle name="常规 3 3 4 3 5" xfId="16638"/>
    <cellStyle name="常规 3 3 4 3 4 4" xfId="16639"/>
    <cellStyle name="常规 3 2 2 2 3 2 5 3" xfId="16640"/>
    <cellStyle name="常规 5 3 2 4 3 4" xfId="16641"/>
    <cellStyle name="常规 3 3 4 3 4 3 2" xfId="16642"/>
    <cellStyle name="常规 3 3 4 3 4 3" xfId="16643"/>
    <cellStyle name="常规 3 2 2 2 3 2 5 2" xfId="16644"/>
    <cellStyle name="常规 3 3 4 3 4 2" xfId="16645"/>
    <cellStyle name="解释性文本 4 2 4 2" xfId="16646"/>
    <cellStyle name="常规 3 3 4 3 4" xfId="16647"/>
    <cellStyle name="常规 3 3 4 3 3 5 2" xfId="16648"/>
    <cellStyle name="常规 5 3 2 3 5 4" xfId="16649"/>
    <cellStyle name="常规 3 3 4 3 3 4 2" xfId="16650"/>
    <cellStyle name="常规 5 3 2 3 4 4" xfId="16651"/>
    <cellStyle name="常规 3 3 4 3 3 4" xfId="16652"/>
    <cellStyle name="常规 3 2 2 2 3 2 4 3" xfId="16653"/>
    <cellStyle name="常规 3 3 2 2 2 3 2 3 3" xfId="16654"/>
    <cellStyle name="注释 2 7 2 2" xfId="16655"/>
    <cellStyle name="常规 3 3 4 3 3 3 3 2" xfId="16656"/>
    <cellStyle name="常规 3 2 2 2 3 2 4 2" xfId="16657"/>
    <cellStyle name="常规 3 3 4 3 3 3" xfId="16658"/>
    <cellStyle name="注释 2 6 2 2" xfId="16659"/>
    <cellStyle name="常规 5 3 2 3 2 5 2" xfId="16660"/>
    <cellStyle name="常规 3 3 4 3 3 2 3 2" xfId="16661"/>
    <cellStyle name="常规 3 3 4 3 3 2 2 2" xfId="16662"/>
    <cellStyle name="常规 5 3 2 3 2 4 2" xfId="16663"/>
    <cellStyle name="常规 3 3 4 3 3" xfId="16664"/>
    <cellStyle name="常规 5 3 2 2 5 4" xfId="16665"/>
    <cellStyle name="常规 3 3 4 3 2 5 2" xfId="16666"/>
    <cellStyle name="常规 5 3 2 2 4 4" xfId="16667"/>
    <cellStyle name="常规 3 3 4 3 2 4 2" xfId="16668"/>
    <cellStyle name="常规 3 2 2 2 3 2 3 3 2" xfId="16669"/>
    <cellStyle name="常规 3 3 4 3 2 4" xfId="16670"/>
    <cellStyle name="常规 3 2 2 2 3 2 3 3" xfId="16671"/>
    <cellStyle name="常规 5 3 2 2 3 5 2" xfId="16672"/>
    <cellStyle name="常规 3 3 4 3 2 3 3 2" xfId="16673"/>
    <cellStyle name="常规 3 3 4 3 2 3 2 2" xfId="16674"/>
    <cellStyle name="常规 5 3 2 2 3 4 2" xfId="16675"/>
    <cellStyle name="常规 3 3 4 3 2 3" xfId="16676"/>
    <cellStyle name="常规 3 2 2 2 3 2 3 2" xfId="16677"/>
    <cellStyle name="常规 3 3 4 3 12" xfId="16678"/>
    <cellStyle name="常规 3 3 4 3 11" xfId="16679"/>
    <cellStyle name="常规 3 3 4 3 10 2" xfId="16680"/>
    <cellStyle name="常规 3 3 4 3 10" xfId="16681"/>
    <cellStyle name="常规 2 2 4 3 2 3 2 2" xfId="16682"/>
    <cellStyle name="常规 2 2 2 7 2 3" xfId="16683"/>
    <cellStyle name="常规 3 3 4 2 8 4" xfId="16684"/>
    <cellStyle name="常规 2 3 8 2 2 2 3" xfId="16685"/>
    <cellStyle name="常规 2 5 6 2 2 2" xfId="16686"/>
    <cellStyle name="常规 4 2 5 2 2 2 4" xfId="16687"/>
    <cellStyle name="常规 3 7 7 3 2" xfId="16688"/>
    <cellStyle name="常规 3 3 4 2 8 2 2" xfId="16689"/>
    <cellStyle name="计算 2 3 2 2 2" xfId="16690"/>
    <cellStyle name="常规 3 3 4 2 8" xfId="16691"/>
    <cellStyle name="常规 3 3 4 2 7 4" xfId="16692"/>
    <cellStyle name="常规 3 3 4 2 7 3 2" xfId="16693"/>
    <cellStyle name="常规 3 7 7 2 2" xfId="16694"/>
    <cellStyle name="常规 3 3 4 2 7 3" xfId="16695"/>
    <cellStyle name="常规 3 3 4 2 7 2 2" xfId="16696"/>
    <cellStyle name="常规 3 3 4 2 7" xfId="16697"/>
    <cellStyle name="常规 3 3 4 2 6 4" xfId="16698"/>
    <cellStyle name="常规 3 3 4 2 6 3 2" xfId="16699"/>
    <cellStyle name="常规 3 3 4 2 6 3" xfId="16700"/>
    <cellStyle name="常规 3 3 4 2 6 2" xfId="16701"/>
    <cellStyle name="常规 3 3 4 2 5 5 2" xfId="16702"/>
    <cellStyle name="60% - 强调文字颜色 5 2 5 3 2 2" xfId="16703"/>
    <cellStyle name="40% - 强调文字颜色 1 5 2 3 2" xfId="16704"/>
    <cellStyle name="常规 3 3 4 2 5 5" xfId="16705"/>
    <cellStyle name="常规 3 3 4 2 5 4 2" xfId="16706"/>
    <cellStyle name="强调文字颜色 5 2 2 2 2 2" xfId="16707"/>
    <cellStyle name="常规 3 5 2 6 3 3 2" xfId="16708"/>
    <cellStyle name="常规 3 3 4 2 5 4" xfId="16709"/>
    <cellStyle name="常规 3 3 4 2 5 3 4" xfId="16710"/>
    <cellStyle name="常规 3 3 3 6 2 4" xfId="16711"/>
    <cellStyle name="常规 3 3 4 2 5 3 3 2" xfId="16712"/>
    <cellStyle name="常规 3 14 2 2 3" xfId="16713"/>
    <cellStyle name="常规 3 2 2 2 2 5 3 3" xfId="16714"/>
    <cellStyle name="常规 3 3 4 2 5 3 3" xfId="16715"/>
    <cellStyle name="常规 3 3 4 2 5 3 2 2" xfId="16716"/>
    <cellStyle name="常规 3 2 2 2 2 5 2 3" xfId="16717"/>
    <cellStyle name="常规 3 3 4 2 5 3 2" xfId="16718"/>
    <cellStyle name="常规 3 3 4 2 5 3" xfId="16719"/>
    <cellStyle name="常规 5 5 14" xfId="16720"/>
    <cellStyle name="常规 5 5 13" xfId="16721"/>
    <cellStyle name="常规 3 3 4 2 5 2" xfId="16722"/>
    <cellStyle name="常规 4 3 2 5 2 2 3 2 2" xfId="16723"/>
    <cellStyle name="常规 3 3 4 2 5" xfId="16724"/>
    <cellStyle name="常规 3 3 4 2 4 5 2" xfId="16725"/>
    <cellStyle name="常规 3 3 2 2 4 6 2" xfId="16726"/>
    <cellStyle name="常规 7 6 6 3 2" xfId="16727"/>
    <cellStyle name="40% - 强调文字颜色 1 5 2 2 2" xfId="16728"/>
    <cellStyle name="常规 3 3 4 2 4 5" xfId="16729"/>
    <cellStyle name="常规 3 3 4 2 4 4 2" xfId="16730"/>
    <cellStyle name="常规 3 5 2 6 3 2 2" xfId="16731"/>
    <cellStyle name="常规 3 3 4 2 4 4" xfId="16732"/>
    <cellStyle name="常规 3 3 4 2 4 3 4" xfId="16733"/>
    <cellStyle name="常规 4 3 3 2 2 3 3 4" xfId="16734"/>
    <cellStyle name="常规 3 3 4 2 4 3" xfId="16735"/>
    <cellStyle name="差_2018版收费统计报表（四团） 8" xfId="16736"/>
    <cellStyle name="常规 3 3 4 2 4 2 4" xfId="16737"/>
    <cellStyle name="常规 3 3 2 5 2 4" xfId="16738"/>
    <cellStyle name="常规 3 3 4 2 4 2 3 2" xfId="16739"/>
    <cellStyle name="差_2018版收费统计报表（四团） 7" xfId="16740"/>
    <cellStyle name="解释性文本 2 2 4 3 2" xfId="16741"/>
    <cellStyle name="常规 3 3 4 2 4 2 3" xfId="16742"/>
    <cellStyle name="差_2018版收费统计报表（四团） 6 2" xfId="16743"/>
    <cellStyle name="常规 3 3 4 2 4 2 2 2" xfId="16744"/>
    <cellStyle name="常规 3 5 4 3 3 3" xfId="16745"/>
    <cellStyle name="常规 3 10 5 2 3" xfId="16746"/>
    <cellStyle name="常规 3 3 4 2 3 7 2" xfId="16747"/>
    <cellStyle name="好_2018年增税填开明细表（金汇） 6 2" xfId="16748"/>
    <cellStyle name="好_2018年增税填开明细表（金汇） 5 2" xfId="16749"/>
    <cellStyle name="常规 3 3 4 2 3 6 2" xfId="16750"/>
    <cellStyle name="常规 3 2 3 2 11 2" xfId="16751"/>
    <cellStyle name="好_2018年增税填开明细表（金汇） 4 4" xfId="16752"/>
    <cellStyle name="常规 2 3 19" xfId="16753"/>
    <cellStyle name="常规 3 3 4 2 3 5 4" xfId="16754"/>
    <cellStyle name="好_2018年增税填开明细表（金汇） 4 3" xfId="16755"/>
    <cellStyle name="常规 4 9 2 2 3 2" xfId="16756"/>
    <cellStyle name="常规 2 3 18" xfId="16757"/>
    <cellStyle name="常规 3 3 4 2 3 5 3" xfId="16758"/>
    <cellStyle name="好_2018年增税填开明细表（金汇） 4 2" xfId="16759"/>
    <cellStyle name="常规 2 3 22" xfId="16760"/>
    <cellStyle name="常规 2 3 17" xfId="16761"/>
    <cellStyle name="常规 3 3 4 2 3 5 2" xfId="16762"/>
    <cellStyle name="好_2018年增税填开明细表（金汇） 3 3" xfId="16763"/>
    <cellStyle name="常规 4 9 2 2 2 2" xfId="16764"/>
    <cellStyle name="常规 3 3 4 2 3 4 3" xfId="16765"/>
    <cellStyle name="好_2018年增税填开明细表（金汇） 3 2" xfId="16766"/>
    <cellStyle name="常规 3 3 4 2 3 4 2" xfId="16767"/>
    <cellStyle name="好_2018年增税填开明细表（金汇） 3" xfId="16768"/>
    <cellStyle name="常规 3 3 4 2 3 4" xfId="16769"/>
    <cellStyle name="常规 4 3 3 2 2 3 2 4" xfId="16770"/>
    <cellStyle name="好_2018年增税填开明细表（金汇） 2" xfId="16771"/>
    <cellStyle name="常规 3 3 4 2 3 3" xfId="16772"/>
    <cellStyle name="常规 3 3 4 2 3 2 5" xfId="16773"/>
    <cellStyle name="常规 3 3 4 2 3 2 4 2" xfId="16774"/>
    <cellStyle name="常规 3 3 4 2 3 2 3 3 2" xfId="16775"/>
    <cellStyle name="常规 2 4 2 2 3 3 3 3" xfId="16776"/>
    <cellStyle name="常规 3 3 4 2 2 6 4" xfId="16777"/>
    <cellStyle name="常规 3 11 5 2 3" xfId="16778"/>
    <cellStyle name="常规 3 3 4 2 2 6 3 2" xfId="16779"/>
    <cellStyle name="常规 2 4 2 2 3 3 3 2" xfId="16780"/>
    <cellStyle name="常规 3 3 4 2 2 6 3" xfId="16781"/>
    <cellStyle name="常规 3 3 4 2 2 4 2 2" xfId="16782"/>
    <cellStyle name="常规 3 3 4 2 2 4 2" xfId="16783"/>
    <cellStyle name="常规 3 3 4 2 2 4" xfId="16784"/>
    <cellStyle name="常规 4 3 2 2 3 2 2" xfId="16785"/>
    <cellStyle name="常规 3 3 4 2 2 3 6" xfId="16786"/>
    <cellStyle name="标题 2 2 2 3" xfId="16787"/>
    <cellStyle name="常规 3 11 2 4 3" xfId="16788"/>
    <cellStyle name="标题 2 2 2 2 2" xfId="16789"/>
    <cellStyle name="常规 3 3 4 2 2 3 5 2" xfId="16790"/>
    <cellStyle name="标题 2 2 2 2" xfId="16791"/>
    <cellStyle name="常规 3 3 4 2 2 3 5" xfId="16792"/>
    <cellStyle name="常规 3 3 4 2 2 3 3 2 2" xfId="16793"/>
    <cellStyle name="常规 3 11 2 2 3 2" xfId="16794"/>
    <cellStyle name="常规 3 3 4 2 2 3 2 2 2" xfId="16795"/>
    <cellStyle name="常规 3 3 4 2 2 3 2 2" xfId="16796"/>
    <cellStyle name="常规 3 3 4 2 2 3" xfId="16797"/>
    <cellStyle name="常规 3 3 4 2 2 2 6" xfId="16798"/>
    <cellStyle name="常规 3 3 4 2 2 2 5 2" xfId="16799"/>
    <cellStyle name="好_2018版收费统计报表--奉浦1月和2月和发票 5 6" xfId="16800"/>
    <cellStyle name="常规 3 3 4 2 2 2 5" xfId="16801"/>
    <cellStyle name="常规 3 3 4 2 2 2 4 2" xfId="16802"/>
    <cellStyle name="常规 4 3 4 4 3 2 2 2" xfId="16803"/>
    <cellStyle name="常规 3 3 4 2 2 2 3 3 2" xfId="16804"/>
    <cellStyle name="常规 2 3 2 2 4 6 2" xfId="16805"/>
    <cellStyle name="常规 3 3 4 2 2 2 2 2" xfId="16806"/>
    <cellStyle name="常规 3 3 4 2 12" xfId="16807"/>
    <cellStyle name="常规 2 4 4 2 6 3" xfId="16808"/>
    <cellStyle name="常规 4 3 2 3 2 3 5 4" xfId="16809"/>
    <cellStyle name="常规 11 2 2 4 3 2" xfId="16810"/>
    <cellStyle name="常规 2 5 7 7 3" xfId="16811"/>
    <cellStyle name="常规 3 5 2 2 3 2 3 2" xfId="16812"/>
    <cellStyle name="好_2018版收费统计报表（四团） 9" xfId="16813"/>
    <cellStyle name="常规 4 3 2 2 3 2 7" xfId="16814"/>
    <cellStyle name="常规 3 3 2 8 5" xfId="16815"/>
    <cellStyle name="常规 3 3 4 2 11" xfId="16816"/>
    <cellStyle name="常规 4 3 2 3 2 3 5 3" xfId="16817"/>
    <cellStyle name="常规 3 2 7 2 3 3 3" xfId="16818"/>
    <cellStyle name="常规 2 4 4 2 6 2" xfId="16819"/>
    <cellStyle name="常规 2 5 7 7 2" xfId="16820"/>
    <cellStyle name="常规 3 2 2 2 3 3 3 2 2" xfId="16821"/>
    <cellStyle name="常规 5 3 3 2 3 4" xfId="16822"/>
    <cellStyle name="常规 3 3 4 4 2 3 2" xfId="16823"/>
    <cellStyle name="60% - 强调文字颜色 2 7 7 2" xfId="16824"/>
    <cellStyle name="常规 3 3 4 2" xfId="16825"/>
    <cellStyle name="常规 2 4 2 4 2 3 4" xfId="16826"/>
    <cellStyle name="常规 2 3 9 3 3 4" xfId="16827"/>
    <cellStyle name="常规 3 3 3 6 3 2" xfId="16828"/>
    <cellStyle name="常规 3 3 4 13 2" xfId="16829"/>
    <cellStyle name="常规 3 3 3 6 3" xfId="16830"/>
    <cellStyle name="常规 3 3 4 13" xfId="16831"/>
    <cellStyle name="常规 3 3 3 6 2" xfId="16832"/>
    <cellStyle name="常规 3 3 4 12" xfId="16833"/>
    <cellStyle name="常规 3 2 5 5 3" xfId="16834"/>
    <cellStyle name="常规 3 3 4 10 3 2" xfId="16835"/>
    <cellStyle name="常规 4 2 4 2 5 3 2 2" xfId="16836"/>
    <cellStyle name="常规 6 2 2 2 3 5" xfId="16837"/>
    <cellStyle name="常规 2 3 2 2 5 5 2" xfId="16838"/>
    <cellStyle name="常规 2 11 3 3 2 2" xfId="16839"/>
    <cellStyle name="常规 3 3 3 9" xfId="16840"/>
    <cellStyle name="常规 4 5 3 2 2 4" xfId="16841"/>
    <cellStyle name="常规 4 3 2 2 4 2 4 2" xfId="16842"/>
    <cellStyle name="常规 3 3 3 7 5 2" xfId="16843"/>
    <cellStyle name="常规 3 3 3 7 4" xfId="16844"/>
    <cellStyle name="常规 3 3 3 7 3 4" xfId="16845"/>
    <cellStyle name="常规 2 2 4 2 3 2 2 3" xfId="16846"/>
    <cellStyle name="常规 3 5 5 6" xfId="16847"/>
    <cellStyle name="强调文字颜色 3 3 3 2 2" xfId="16848"/>
    <cellStyle name="常规 3 3 3 7 3 3" xfId="16849"/>
    <cellStyle name="常规 3 3 3 7 3" xfId="16850"/>
    <cellStyle name="常规 3 2 2 2 2 6 3 3" xfId="16851"/>
    <cellStyle name="常规 3 3 3 7 2 4" xfId="16852"/>
    <cellStyle name="常规 3 2 2 2 2 6 3 2" xfId="16853"/>
    <cellStyle name="常规 3 3 3 7 2 3" xfId="16854"/>
    <cellStyle name="常规 3 4 4 6" xfId="16855"/>
    <cellStyle name="常规 3 3 7 4 3" xfId="16856"/>
    <cellStyle name="常规 2 5 2 2 3 3" xfId="16857"/>
    <cellStyle name="常规 4 5 2 2 2 2 6" xfId="16858"/>
    <cellStyle name="常规 3 3 3 7 2 2 2" xfId="16859"/>
    <cellStyle name="常规 3 3 3 7 2" xfId="16860"/>
    <cellStyle name="常规 3 3 3 7" xfId="16861"/>
    <cellStyle name="常规 3 3 4 14" xfId="16862"/>
    <cellStyle name="常规 3 3 3 6 4" xfId="16863"/>
    <cellStyle name="常规 3 2 2 2 2 5 3 2" xfId="16864"/>
    <cellStyle name="常规 3 14 2 2 2" xfId="16865"/>
    <cellStyle name="常规 3 3 3 6 2 3" xfId="16866"/>
    <cellStyle name="常规 3 3 3 6" xfId="16867"/>
    <cellStyle name="好_Xl0000153 3 3" xfId="16868"/>
    <cellStyle name="常规 6 2 2 2 4" xfId="16869"/>
    <cellStyle name="常规 3 3 3 5 4 3 2" xfId="16870"/>
    <cellStyle name="常规 3 4 2 13 2" xfId="16871"/>
    <cellStyle name="常规 2 3 3 5 3 3 3" xfId="16872"/>
    <cellStyle name="常规 4 2 2 8 7 2" xfId="16873"/>
    <cellStyle name="常规 3 3 3 5 4" xfId="16874"/>
    <cellStyle name="常规 3 3 3 5 3 4" xfId="16875"/>
    <cellStyle name="常规 3 2 2 2 2 4 4 3" xfId="16876"/>
    <cellStyle name="常规 3 3 3 5 3 3 2" xfId="16877"/>
    <cellStyle name="常规 5 2 4 3 3 4" xfId="16878"/>
    <cellStyle name="常规 4 4 5 2 4 4 2" xfId="16879"/>
    <cellStyle name="常规 3 3 3 5 3" xfId="16880"/>
    <cellStyle name="40% - 强调文字颜色 5 3 3 5" xfId="16881"/>
    <cellStyle name="常规 3 3 3 5 2 5 2" xfId="16882"/>
    <cellStyle name="常规 3 3 3 5 2 5" xfId="16883"/>
    <cellStyle name="常规 4 3 4 7 3 2 2" xfId="16884"/>
    <cellStyle name="常规 8 2 5" xfId="16885"/>
    <cellStyle name="常规 2 4 2 6 9" xfId="16886"/>
    <cellStyle name="常规 3 3 3 5 2 4 2" xfId="16887"/>
    <cellStyle name="40% - 强调文字颜色 5 3 2 5" xfId="16888"/>
    <cellStyle name="常规 3 3 3 5 2 3 3 2" xfId="16889"/>
    <cellStyle name="常规 7 5 3 2" xfId="16890"/>
    <cellStyle name="常规 2 7 2 2 4 3" xfId="16891"/>
    <cellStyle name="常规 3 3 3 5 2 3 2" xfId="16892"/>
    <cellStyle name="常规 5 2 4 2 3 4" xfId="16893"/>
    <cellStyle name="常规 3 2 2 2 2 3 7 3" xfId="16894"/>
    <cellStyle name="常规 3 3 3 4 6 4" xfId="16895"/>
    <cellStyle name="常规 4 2 3 2 2 2 2 4" xfId="16896"/>
    <cellStyle name="常规 6 3 5 9" xfId="16897"/>
    <cellStyle name="常规 2 7 13" xfId="16898"/>
    <cellStyle name="常规 3 3 3 4 6 2 2" xfId="16899"/>
    <cellStyle name="常规 3 3 3 4 5 4" xfId="16900"/>
    <cellStyle name="常规 3 2 2 2 2 3 6 3" xfId="16901"/>
    <cellStyle name="常规 3 3 3 4 5 2 2" xfId="16902"/>
    <cellStyle name="常规 3 3 3 4 4 3 2" xfId="16903"/>
    <cellStyle name="常规 2 3 3 5 3 2 3" xfId="16904"/>
    <cellStyle name="常规 4 2 2 8 6 2" xfId="16905"/>
    <cellStyle name="常规 3 3 3 4 4" xfId="16906"/>
    <cellStyle name="强调文字颜色 6 7 9 2" xfId="16907"/>
    <cellStyle name="常规 3 3 3 4 3 6" xfId="16908"/>
    <cellStyle name="常规 3 3 3 4 3 5 2" xfId="16909"/>
    <cellStyle name="40% - 强调文字颜色 4 4 3 5" xfId="16910"/>
    <cellStyle name="常规 4 3 4 7 2 3 2" xfId="16911"/>
    <cellStyle name="常规 3 3 3 4 3 5" xfId="16912"/>
    <cellStyle name="常规 3 3 3 4 3 4 2" xfId="16913"/>
    <cellStyle name="40% - 强调文字颜色 4 4 2 5" xfId="16914"/>
    <cellStyle name="常规 4 4 5 2 4 3 2" xfId="16915"/>
    <cellStyle name="常规 3 3 3 4 3" xfId="16916"/>
    <cellStyle name="常规 3 2 2 2 2 3 3 5" xfId="16917"/>
    <cellStyle name="常规 3 3 3 4 2 6" xfId="16918"/>
    <cellStyle name="强调文字颜色 6 7 8 2" xfId="16919"/>
    <cellStyle name="40% - 强调文字颜色 4 3 3 5" xfId="16920"/>
    <cellStyle name="常规 3 3 3 4 2 5 2" xfId="16921"/>
    <cellStyle name="常规 3 2 2 2 2 3 3 4" xfId="16922"/>
    <cellStyle name="常规 4 3 4 7 2 2 2" xfId="16923"/>
    <cellStyle name="常规 3 3 3 4 2 5" xfId="16924"/>
    <cellStyle name="常规 3 3 3 4 2 3 3" xfId="16925"/>
    <cellStyle name="常规 3 2 2 2 2 3 3 2 3" xfId="16926"/>
    <cellStyle name="常规 3 2 2 2 2 3 3 2 2" xfId="16927"/>
    <cellStyle name="常规 3 3 3 4 2 3 2" xfId="16928"/>
    <cellStyle name="常规 3 2 2 2 2 3 3 2" xfId="16929"/>
    <cellStyle name="常规 3 3 3 4 2 3" xfId="16930"/>
    <cellStyle name="常规 3 3 3 4 2 2 3" xfId="16931"/>
    <cellStyle name="解释性文本 2 8 3" xfId="16932"/>
    <cellStyle name="常规 3 3 3 4 2 2 2" xfId="16933"/>
    <cellStyle name="常规 3 3 3 4 2 2" xfId="16934"/>
    <cellStyle name="常规 3 3 3 4 2" xfId="16935"/>
    <cellStyle name="常规 6 4 2 2 3 4 2" xfId="16936"/>
    <cellStyle name="常规 3 3 3 4 13" xfId="16937"/>
    <cellStyle name="常规 3 3 3 4 11 2" xfId="16938"/>
    <cellStyle name="常规 3 3 3 4 10 3" xfId="16939"/>
    <cellStyle name="常规 3 3 3 4 10 2" xfId="16940"/>
    <cellStyle name="常规 2 3 9 3 5 2" xfId="16941"/>
    <cellStyle name="常规 2 4 2 4 2 5 2" xfId="16942"/>
    <cellStyle name="常规 3 3 3 3 8" xfId="16943"/>
    <cellStyle name="常规 3 3 3 3 7" xfId="16944"/>
    <cellStyle name="常规 3 2 2 2 2 2 7 3" xfId="16945"/>
    <cellStyle name="常规 3 3 3 3 6 4" xfId="16946"/>
    <cellStyle name="常规 5 2 2 6 3 4" xfId="16947"/>
    <cellStyle name="常规 3 3 3 3 6 3 2" xfId="16948"/>
    <cellStyle name="常规 3 2 2 2 2 2 7 2" xfId="16949"/>
    <cellStyle name="常规 3 3 3 3 6 3" xfId="16950"/>
    <cellStyle name="常规 5 2 2 6 2 4" xfId="16951"/>
    <cellStyle name="常规 3 3 3 3 6 2 2" xfId="16952"/>
    <cellStyle name="常规 3 3 3 3 6" xfId="16953"/>
    <cellStyle name="常规 3 2 2 2 2 2 6 3" xfId="16954"/>
    <cellStyle name="常规 3 3 3 3 5 4" xfId="16955"/>
    <cellStyle name="常规 3 2 2 2 2 2 6 2" xfId="16956"/>
    <cellStyle name="常规 3 3 3 3 5 3" xfId="16957"/>
    <cellStyle name="常规 5 2 2 5 2 4" xfId="16958"/>
    <cellStyle name="常规 3 3 3 3 5 2 2" xfId="16959"/>
    <cellStyle name="常规 4 3 2 5 2 2 2 3 2" xfId="16960"/>
    <cellStyle name="常规 3 3 3 3 5" xfId="16961"/>
    <cellStyle name="常规 4 2 2 8 5 2" xfId="16962"/>
    <cellStyle name="常规 3 3 3 3 4" xfId="16963"/>
    <cellStyle name="常规 3 3 3 3 3 6" xfId="16964"/>
    <cellStyle name="常规 5 2 2 3 5 4" xfId="16965"/>
    <cellStyle name="40% - 强调文字颜色 3 4 3 5" xfId="16966"/>
    <cellStyle name="常规 3 3 3 3 3 5 2" xfId="16967"/>
    <cellStyle name="汇总 2 11" xfId="16968"/>
    <cellStyle name="常规 4 2 2 2 14" xfId="16969"/>
    <cellStyle name="常规 3 3 3 3 3 5" xfId="16970"/>
    <cellStyle name="汇总 2 10 2" xfId="16971"/>
    <cellStyle name="常规 4 2 2 2 13 2" xfId="16972"/>
    <cellStyle name="40% - 强调文字颜色 3 4 2 5" xfId="16973"/>
    <cellStyle name="常规 5 2 2 3 4 4" xfId="16974"/>
    <cellStyle name="常规 3 3 3 3 3 4 2" xfId="16975"/>
    <cellStyle name="差_奉城统计表  2 7 2" xfId="16976"/>
    <cellStyle name="常规 4 2 5 3 3 3 2" xfId="16977"/>
    <cellStyle name="常规 5 2 2 3 3 6" xfId="16978"/>
    <cellStyle name="常规 3 3 3 3 3 3 4" xfId="16979"/>
    <cellStyle name="常规 3 2 2 2 2 2 3 5" xfId="16980"/>
    <cellStyle name="常规 3 3 3 3 2 6" xfId="16981"/>
    <cellStyle name="40% - 强调文字颜色 3 3 3 5" xfId="16982"/>
    <cellStyle name="常规 5 2 2 2 5 4" xfId="16983"/>
    <cellStyle name="常规 3 3 3 3 2 5 2" xfId="16984"/>
    <cellStyle name="40% - 强调文字颜色 3 3 2 5" xfId="16985"/>
    <cellStyle name="常规 5 2 2 2 4 4" xfId="16986"/>
    <cellStyle name="常规 3 2 2 2 2 2 3 3 2" xfId="16987"/>
    <cellStyle name="常规 3 3 3 3 2 4 2" xfId="16988"/>
    <cellStyle name="60% - 强调文字颜色 4 4 2 5" xfId="16989"/>
    <cellStyle name="常规 4 2 5 3 2 3 2" xfId="16990"/>
    <cellStyle name="常规 5 2 2 2 3 6" xfId="16991"/>
    <cellStyle name="常规 3 3 3 3 2 3 4" xfId="16992"/>
    <cellStyle name="常规 3 3 3 3 2 3 2" xfId="16993"/>
    <cellStyle name="常规 3 2 2 2 2 2 3 2 2" xfId="16994"/>
    <cellStyle name="常规 5 2 2 2 3 4" xfId="16995"/>
    <cellStyle name="常规 5 2 2 2 2 6" xfId="16996"/>
    <cellStyle name="常规 3 3 3 3 2 2 4" xfId="16997"/>
    <cellStyle name="常规 4 5 2 8 3 2" xfId="16998"/>
    <cellStyle name="常规 3 2 5 2 9 2" xfId="16999"/>
    <cellStyle name="常规 3 6 6 3" xfId="17000"/>
    <cellStyle name="常规 5 2 2 2 2 5 2" xfId="17001"/>
    <cellStyle name="常规 3 3 3 3 2 2 3 2" xfId="17002"/>
    <cellStyle name="20% - 强调文字颜色 5 2 11 2" xfId="17003"/>
    <cellStyle name="常规 2 4 4 3 7 3" xfId="17004"/>
    <cellStyle name="常规 3 2 5 2 8 2" xfId="17005"/>
    <cellStyle name="常规 3 6 5 3" xfId="17006"/>
    <cellStyle name="常规 5 2 2 2 2 4 2" xfId="17007"/>
    <cellStyle name="常规 3 3 3 3 2 2 2 2" xfId="17008"/>
    <cellStyle name="20% - 强调文字颜色 5 2 10 2" xfId="17009"/>
    <cellStyle name="常规 2 4 4 3 6 3" xfId="17010"/>
    <cellStyle name="常规 5 2 2 2 2 4" xfId="17011"/>
    <cellStyle name="常规 3 3 3 3 2 2 2" xfId="17012"/>
    <cellStyle name="常规 3 3 3 3 13" xfId="17013"/>
    <cellStyle name="常规 3 3 3 3 11 2" xfId="17014"/>
    <cellStyle name="常规 3 3 3 3 10 3" xfId="17015"/>
    <cellStyle name="常规 3 3 3 3 10 2" xfId="17016"/>
    <cellStyle name="强调文字颜色 5 2 4 2 3" xfId="17017"/>
    <cellStyle name="检查单元格 6 4 2 2" xfId="17018"/>
    <cellStyle name="常规 4 2 2 2 2 8" xfId="17019"/>
    <cellStyle name="常规 7 2 2 3 3 2 2" xfId="17020"/>
    <cellStyle name="常规 2 3 9 3 4 3" xfId="17021"/>
    <cellStyle name="常规 2 4 2 4 2 4 3" xfId="17022"/>
    <cellStyle name="常规 3 3 3 2 9" xfId="17023"/>
    <cellStyle name="常规 2 3 9 3 4 2" xfId="17024"/>
    <cellStyle name="常规 2 4 2 4 2 4 2" xfId="17025"/>
    <cellStyle name="常规 3 3 3 2 8" xfId="17026"/>
    <cellStyle name="常规 3 6 7 2 3" xfId="17027"/>
    <cellStyle name="常规 3 3 3 2 7 4" xfId="17028"/>
    <cellStyle name="常规 3 6 7 2 2" xfId="17029"/>
    <cellStyle name="常规 3 3 3 2 7 3" xfId="17030"/>
    <cellStyle name="常规 3 3 3 2 7 2 2" xfId="17031"/>
    <cellStyle name="常规 3 3 2 2 12 3" xfId="17032"/>
    <cellStyle name="常规 3 3 3 2 7" xfId="17033"/>
    <cellStyle name="常规 3 3 3 2 6 3 2" xfId="17034"/>
    <cellStyle name="60% - 强调文字颜色 5 2 4 3 2 2" xfId="17035"/>
    <cellStyle name="40% - 强调文字颜色 1 4 2 3 2" xfId="17036"/>
    <cellStyle name="常规 3 3 3 2 5 5" xfId="17037"/>
    <cellStyle name="常规 3 7 2 10 2" xfId="17038"/>
    <cellStyle name="警告文本 2 8" xfId="17039"/>
    <cellStyle name="常规 2 3 4 2 3 4 2 2" xfId="17040"/>
    <cellStyle name="检查单元格 3 4 3 2" xfId="17041"/>
    <cellStyle name="常规 4 2 2 2 2 3 2 5" xfId="17042"/>
    <cellStyle name="常规 2 3 3 5 2 4" xfId="17043"/>
    <cellStyle name="常规 3 3 3 2 5 2 3 2" xfId="17044"/>
    <cellStyle name="20% - 强调文字颜色 2 4 3 4" xfId="17045"/>
    <cellStyle name="常规 3 23" xfId="17046"/>
    <cellStyle name="常规 3 18" xfId="17047"/>
    <cellStyle name="常规 2 2 5 4 7" xfId="17048"/>
    <cellStyle name="好_海湾镇统计表 7 5" xfId="17049"/>
    <cellStyle name="20% - 强调文字颜色 6 2 4 2 3" xfId="17050"/>
    <cellStyle name="常规 3 3 3 2 5 2 2 2" xfId="17051"/>
    <cellStyle name="常规 3 3 3 2 5" xfId="17052"/>
    <cellStyle name="常规 4 3 2 5 2 2 2 2 2" xfId="17053"/>
    <cellStyle name="常规 8 6 6 6" xfId="17054"/>
    <cellStyle name="常规 6 3 3 10" xfId="17055"/>
    <cellStyle name="常规 3 3 3 2 4 4 2" xfId="17056"/>
    <cellStyle name="常规 2 3 2 6 2 4" xfId="17057"/>
    <cellStyle name="常规 3 3 3 2 4 3 3 2" xfId="17058"/>
    <cellStyle name="常规 8 6 5 6" xfId="17059"/>
    <cellStyle name="常规 3 3 3 2 4 3 2" xfId="17060"/>
    <cellStyle name="常规 2 3 2 5 2 4" xfId="17061"/>
    <cellStyle name="常规 3 3 3 2 4 2 3 2" xfId="17062"/>
    <cellStyle name="常规 3 3 3 2 4 2 2 2" xfId="17063"/>
    <cellStyle name="常规 3 2 12 2 3" xfId="17064"/>
    <cellStyle name="常规 3 3 3 2 3 7 2" xfId="17065"/>
    <cellStyle name="常规 3 3 3 2 3 2 3 3 2" xfId="17066"/>
    <cellStyle name="常规 3 3 3 2 3 2 3 2 2" xfId="17067"/>
    <cellStyle name="常规 3 2 11 3 3" xfId="17068"/>
    <cellStyle name="常规 3 3 3 2 2 8 2" xfId="17069"/>
    <cellStyle name="常规 3 2 11 2 3" xfId="17070"/>
    <cellStyle name="常规 3 3 3 2 2 7 2" xfId="17071"/>
    <cellStyle name="常规 3 3 3 2 2 6 3" xfId="17072"/>
    <cellStyle name="常规 3 3 3 2 2 5 2 2" xfId="17073"/>
    <cellStyle name="常规 3 3 3 2 2 4 3 2" xfId="17074"/>
    <cellStyle name="常规 3 3 3 2 2 4 2 2" xfId="17075"/>
    <cellStyle name="40% - 强调文字颜色 2 3 2 5" xfId="17076"/>
    <cellStyle name="常规 8 4 6 6" xfId="17077"/>
    <cellStyle name="常规 3 3 3 2 2 4 2" xfId="17078"/>
    <cellStyle name="常规 4 2 5 2 2 3 4" xfId="17079"/>
    <cellStyle name="常规 2 5 6 2 3 2" xfId="17080"/>
    <cellStyle name="强调文字颜色 2 2 3 4 2 3" xfId="17081"/>
    <cellStyle name="常规 4 2 5 2 2 3 3 2" xfId="17082"/>
    <cellStyle name="常规 2 14 2 4" xfId="17083"/>
    <cellStyle name="常规 3 3 3 2 2 3 3 2 2" xfId="17084"/>
    <cellStyle name="常规 3 3 3 2 2 3 3 2" xfId="17085"/>
    <cellStyle name="常规 2 13 2 4" xfId="17086"/>
    <cellStyle name="常规 3 3 3 2 2 3 2 2 2" xfId="17087"/>
    <cellStyle name="注释 3 2 7 3" xfId="17088"/>
    <cellStyle name="常规 3 3 3 2 2 3 2 2" xfId="17089"/>
    <cellStyle name="常规 8 4 5 6" xfId="17090"/>
    <cellStyle name="常规 3 3 3 2 2 3 2" xfId="17091"/>
    <cellStyle name="常规 3 3 3 2 2 3" xfId="17092"/>
    <cellStyle name="常规 3 3 3 2 2 2 6" xfId="17093"/>
    <cellStyle name="常规 4 6 5 4 2" xfId="17094"/>
    <cellStyle name="常规 12 6 4" xfId="17095"/>
    <cellStyle name="常规 3 3 3 2 2 2 3 2 2" xfId="17096"/>
    <cellStyle name="常规 3 3 3 2 2 2 3 2" xfId="17097"/>
    <cellStyle name="常规 3 3 3 2 2 2 2 3 2" xfId="17098"/>
    <cellStyle name="常规 2 5 2 2 2 2 5" xfId="17099"/>
    <cellStyle name="常规 8 4 4 6" xfId="17100"/>
    <cellStyle name="常规 3 3 3 2 2 2 2" xfId="17101"/>
    <cellStyle name="常规 3 3 3 2 12 3" xfId="17102"/>
    <cellStyle name="常规 2 5 2 7 3 3" xfId="17103"/>
    <cellStyle name="常规 3 3 3 2 11" xfId="17104"/>
    <cellStyle name="常规 2 5 2 7 2" xfId="17105"/>
    <cellStyle name="汇总 4 3 5" xfId="17106"/>
    <cellStyle name="常规 5 3 3 2 2 4" xfId="17107"/>
    <cellStyle name="常规 3 3 4 4 2 2 2" xfId="17108"/>
    <cellStyle name="60% - 强调文字颜色 2 7 6 2" xfId="17109"/>
    <cellStyle name="常规 2 4 2 4 2 2 4" xfId="17110"/>
    <cellStyle name="常规 3 3 3 2" xfId="17111"/>
    <cellStyle name="常规 2 3 9 3 2 4" xfId="17112"/>
    <cellStyle name="常规 3 3 7 13" xfId="17113"/>
    <cellStyle name="常规 2 2 2 2 2 2 3 7" xfId="17114"/>
    <cellStyle name="常规 3 3 3 14 3" xfId="17115"/>
    <cellStyle name="常规 2 2 2 2 2 2 2 7" xfId="17116"/>
    <cellStyle name="常规 3 3 3 13 3" xfId="17117"/>
    <cellStyle name="常规 2 2 2 2 2 2 2 6" xfId="17118"/>
    <cellStyle name="常规 3 3 3 13 2" xfId="17119"/>
    <cellStyle name="常规 3 3 3 10 3 2" xfId="17120"/>
    <cellStyle name="常规 7 2 5 6" xfId="17121"/>
    <cellStyle name="常规 3 2 3 3 5 3" xfId="17122"/>
    <cellStyle name="常规 7 2 10" xfId="17123"/>
    <cellStyle name="常规 7 2 4 6" xfId="17124"/>
    <cellStyle name="常规 3 3 3 10 2 2" xfId="17125"/>
    <cellStyle name="常规 4 5 2 2 4 4" xfId="17126"/>
    <cellStyle name="常规 4 3 2 2 3 2 6 2" xfId="17127"/>
    <cellStyle name="常规 3 3 2 8 4 2" xfId="17128"/>
    <cellStyle name="常规 3 2 6 3 2 4" xfId="17129"/>
    <cellStyle name="常规 4 3 2 2 3 2 6" xfId="17130"/>
    <cellStyle name="常规 3 3 2 8 4" xfId="17131"/>
    <cellStyle name="常规 4 5 2 2 3 4" xfId="17132"/>
    <cellStyle name="常规 3 2 6 3 2 3 2" xfId="17133"/>
    <cellStyle name="常规 4 3 2 2 3 2 5 2" xfId="17134"/>
    <cellStyle name="常规 3 2 6 3 2 3" xfId="17135"/>
    <cellStyle name="常规 4 3 2 2 3 2 5" xfId="17136"/>
    <cellStyle name="常规 4 5 2 2 2 6" xfId="17137"/>
    <cellStyle name="常规 4 3 2 2 3 2 4 4" xfId="17138"/>
    <cellStyle name="差_金海社区统计报表 2 3 2 2" xfId="17139"/>
    <cellStyle name="常规 3 3 2 8 2 4" xfId="17140"/>
    <cellStyle name="常规 3 2 6 3 2 2 2" xfId="17141"/>
    <cellStyle name="常规 4 3 2 2 3 2 4 2" xfId="17142"/>
    <cellStyle name="常规 4 5 2 2 2 4" xfId="17143"/>
    <cellStyle name="常规 4 3 2 2 3 2 4" xfId="17144"/>
    <cellStyle name="常规 3 2 6 3 2 2" xfId="17145"/>
    <cellStyle name="常规 2 4 5 2 3 2 3" xfId="17146"/>
    <cellStyle name="常规 3 3 2 7 4 2" xfId="17147"/>
    <cellStyle name="差_金海社区统计报表 2 2 3 2" xfId="17148"/>
    <cellStyle name="强调文字颜色 3 2 3 2 3" xfId="17149"/>
    <cellStyle name="常规 3 3 2 7 3 4" xfId="17150"/>
    <cellStyle name="常规 3 13 3 3 3" xfId="17151"/>
    <cellStyle name="常规 2 4 2 3 4 3" xfId="17152"/>
    <cellStyle name="强调文字颜色 3 2 3 2 2 2" xfId="17153"/>
    <cellStyle name="常规 3 3 2 7 3 3 2" xfId="17154"/>
    <cellStyle name="常规 2 3 8 5 3" xfId="17155"/>
    <cellStyle name="常规 3 13 3 3 2" xfId="17156"/>
    <cellStyle name="常规 3 3 2 7 3 3" xfId="17157"/>
    <cellStyle name="强调文字颜色 3 2 3 2 2" xfId="17158"/>
    <cellStyle name="常规 2 3 8 4 3" xfId="17159"/>
    <cellStyle name="常规 2 4 2 3 3 3" xfId="17160"/>
    <cellStyle name="常规 3 3 2 7 3 2 2" xfId="17161"/>
    <cellStyle name="常规 4 4 5 2 3 6 2" xfId="17162"/>
    <cellStyle name="常规 3 3 2 7 3" xfId="17163"/>
    <cellStyle name="常规 2 4 2 2 4 3" xfId="17164"/>
    <cellStyle name="常规 3 3 2 7 2 3 2" xfId="17165"/>
    <cellStyle name="常规 2 3 7 5 3" xfId="17166"/>
    <cellStyle name="常规 3 13 3 2 2" xfId="17167"/>
    <cellStyle name="常规 3 3 2 7 2 3" xfId="17168"/>
    <cellStyle name="常规 3 2 8 2 2 4" xfId="17169"/>
    <cellStyle name="常规 4 3 2 4 2 2 6" xfId="17170"/>
    <cellStyle name="输出 2 3 3 3" xfId="17171"/>
    <cellStyle name="常规 2 4 2 2 3 3" xfId="17172"/>
    <cellStyle name="常规 3 3 2 7 2 2 2" xfId="17173"/>
    <cellStyle name="常规 2 3 7 4 3" xfId="17174"/>
    <cellStyle name="强调文字颜色 3 2 2 6 2" xfId="17175"/>
    <cellStyle name="常规 3 3 2 6 7 3" xfId="17176"/>
    <cellStyle name="常规 3 3 2 6 7 2" xfId="17177"/>
    <cellStyle name="强调文字颜色 3 2 2 5 2" xfId="17178"/>
    <cellStyle name="常规 3 3 2 6 6 3" xfId="17179"/>
    <cellStyle name="常规 3 3 2 6 6 2" xfId="17180"/>
    <cellStyle name="强调文字颜色 3 2 2 2 3" xfId="17181"/>
    <cellStyle name="常规 3 3 2 6 3 4" xfId="17182"/>
    <cellStyle name="常规 3 13 2 3 3" xfId="17183"/>
    <cellStyle name="常规 3 2 2 2 3 3 3" xfId="17184"/>
    <cellStyle name="常规 2 3 4 2 11" xfId="17185"/>
    <cellStyle name="60% - 强调文字颜色 6 3 3 3" xfId="17186"/>
    <cellStyle name="常规 2 2 8 5 3" xfId="17187"/>
    <cellStyle name="常规 3 3 2 6 3 3 2" xfId="17188"/>
    <cellStyle name="强调文字颜色 3 2 2 2 2 2" xfId="17189"/>
    <cellStyle name="常规 3 13 2 3 2" xfId="17190"/>
    <cellStyle name="强调文字颜色 3 2 2 2 2" xfId="17191"/>
    <cellStyle name="常规 3 3 2 6 3 3" xfId="17192"/>
    <cellStyle name="60% - 强调文字颜色 6 3 2 3" xfId="17193"/>
    <cellStyle name="常规 2 2 8 4 3" xfId="17194"/>
    <cellStyle name="常规 3 3 2 6 3 2 2" xfId="17195"/>
    <cellStyle name="60% - 强调文字颜色 6 2 3 3" xfId="17196"/>
    <cellStyle name="常规 2 2 7 5 3" xfId="17197"/>
    <cellStyle name="常规 3 3 2 6 2 3 2" xfId="17198"/>
    <cellStyle name="常规 3 13 2 2 2" xfId="17199"/>
    <cellStyle name="常规 3 3 2 6 2 3" xfId="17200"/>
    <cellStyle name="60% - 强调文字颜色 6 2 2 3" xfId="17201"/>
    <cellStyle name="常规 3 3 2 6 2 2 2" xfId="17202"/>
    <cellStyle name="常规 2 2 7 4 3" xfId="17203"/>
    <cellStyle name="常规 3 3 2 6 10" xfId="17204"/>
    <cellStyle name="常规 2 2 7 2 10" xfId="17205"/>
    <cellStyle name="常规 3 3 2 5 9 3" xfId="17206"/>
    <cellStyle name="常规 3 3 2 5 7 2" xfId="17207"/>
    <cellStyle name="60% - 强调文字颜色 5 4 3 3" xfId="17208"/>
    <cellStyle name="常规 5 2 2 2 4" xfId="17209"/>
    <cellStyle name="常规 3 3 2 5 4 3 2" xfId="17210"/>
    <cellStyle name="60% - 强调文字颜色 5 4 2 3" xfId="17211"/>
    <cellStyle name="常规 3 3 2 5 4 2 2" xfId="17212"/>
    <cellStyle name="常规 3 3 2 5 3 6" xfId="17213"/>
    <cellStyle name="常规 3 3 2 5 3 5" xfId="17214"/>
    <cellStyle name="常规 4 3 4 6 3 3 2" xfId="17215"/>
    <cellStyle name="常规 4 3 2 5 2 4 3 2" xfId="17216"/>
    <cellStyle name="常规 2 7 2 3 2 3 2" xfId="17217"/>
    <cellStyle name="常规 2 3 2 7 9" xfId="17218"/>
    <cellStyle name="常规 2 3 4 2 5 6" xfId="17219"/>
    <cellStyle name="40% - 强调文字颜色 2 3 3 3" xfId="17220"/>
    <cellStyle name="60% - 强调文字颜色 5 3 3 4 2" xfId="17221"/>
    <cellStyle name="常规 3 3 2 5 3 3 3 2" xfId="17222"/>
    <cellStyle name="40% - 强调文字颜色 3 2 2 2 4 2" xfId="17223"/>
    <cellStyle name="常规 3 2 2 2 2 3 8" xfId="17224"/>
    <cellStyle name="60% - 强调文字颜色 5 3 3 3 2" xfId="17225"/>
    <cellStyle name="40% - 强调文字颜色 2 3 2 3" xfId="17226"/>
    <cellStyle name="常规 8 4 6 4" xfId="17227"/>
    <cellStyle name="常规 3 3 2 5 3 3 2 2" xfId="17228"/>
    <cellStyle name="60% - 强调文字颜色 5 3 3 3" xfId="17229"/>
    <cellStyle name="常规 3 3 2 5 3 3 2" xfId="17230"/>
    <cellStyle name="常规 4 4 5 2 3 4 2" xfId="17231"/>
    <cellStyle name="常规 3 3 2 5 3" xfId="17232"/>
    <cellStyle name="常规 3 3 2 5 2 6" xfId="17233"/>
    <cellStyle name="60% - 强调文字颜色 5 2 5 3" xfId="17234"/>
    <cellStyle name="常规 3 3 2 5 2 5 2" xfId="17235"/>
    <cellStyle name="常规 4 3 2 5 2 4 2 2" xfId="17236"/>
    <cellStyle name="常规 2 7 2 3 2 2 2" xfId="17237"/>
    <cellStyle name="常规 2 3 4 2 4 6" xfId="17238"/>
    <cellStyle name="常规 2 3 2 6 9" xfId="17239"/>
    <cellStyle name="常规 3 3 2 5 2 5" xfId="17240"/>
    <cellStyle name="常规 4 3 4 6 3 2 2" xfId="17241"/>
    <cellStyle name="60% - 强调文字颜色 5 2 3 4 2" xfId="17242"/>
    <cellStyle name="40% - 强调文字颜色 1 3 3 3" xfId="17243"/>
    <cellStyle name="常规 2 9 3 2 3" xfId="17244"/>
    <cellStyle name="常规 3 3 2 5 2 3 3 2" xfId="17245"/>
    <cellStyle name="60% - 强调文字颜色 5 2 3 4" xfId="17246"/>
    <cellStyle name="常规 3 3 2 5 2 3 3" xfId="17247"/>
    <cellStyle name="60% - 强调文字颜色 5 2 3 3 2" xfId="17248"/>
    <cellStyle name="常规 7 4 6 4" xfId="17249"/>
    <cellStyle name="40% - 强调文字颜色 1 3 2 3" xfId="17250"/>
    <cellStyle name="常规 3 3 2 5 2 3 2 2" xfId="17251"/>
    <cellStyle name="常规 7 3 7 4" xfId="17252"/>
    <cellStyle name="60% - 强调文字颜色 5 2 2 4 2" xfId="17253"/>
    <cellStyle name="常规 2 9 2 2 3" xfId="17254"/>
    <cellStyle name="40% - 强调文字颜色 1 2 3 3" xfId="17255"/>
    <cellStyle name="常规 3 3 2 5 2 2 3 2" xfId="17256"/>
    <cellStyle name="好_2018年增税填开明细表（金汇） 6" xfId="17257"/>
    <cellStyle name="常规 3 3 4 2 3 7" xfId="17258"/>
    <cellStyle name="60% - 强调文字颜色 5 2 2 4" xfId="17259"/>
    <cellStyle name="常规 3 3 2 5 2 2 3" xfId="17260"/>
    <cellStyle name="60% - 强调文字颜色 5 2 2 3 2" xfId="17261"/>
    <cellStyle name="常规 7 3 6 4" xfId="17262"/>
    <cellStyle name="常规 3 3 2 5 2 2 2 2" xfId="17263"/>
    <cellStyle name="40% - 强调文字颜色 1 2 2 3" xfId="17264"/>
    <cellStyle name="常规 3 3 2 4 9 3" xfId="17265"/>
    <cellStyle name="常规 3 3 2 4 7 2" xfId="17266"/>
    <cellStyle name="60% - 强调文字颜色 4 6 2 3" xfId="17267"/>
    <cellStyle name="常规 2 6 3 10 3" xfId="17268"/>
    <cellStyle name="常规 3 3 2 4 6 2 2" xfId="17269"/>
    <cellStyle name="60% - 强调文字颜色 4 5 2 3" xfId="17270"/>
    <cellStyle name="常规 3 3 2 4 5 2 2" xfId="17271"/>
    <cellStyle name="常规 3 5 2 4 5 2 2" xfId="17272"/>
    <cellStyle name="常规 3 3 2 4 4 4" xfId="17273"/>
    <cellStyle name="60% - 强调文字颜色 4 4 3 3" xfId="17274"/>
    <cellStyle name="常规 3 3 2 4 4 3 2" xfId="17275"/>
    <cellStyle name="60% - 强调文字颜色 4 3 4 3" xfId="17276"/>
    <cellStyle name="常规 3 3 2 4 3 4 2" xfId="17277"/>
    <cellStyle name="常规 3 3 2 4 3 4" xfId="17278"/>
    <cellStyle name="60% - 强调文字颜色 4 3 3 3" xfId="17279"/>
    <cellStyle name="常规 3 3 2 4 3 3 2" xfId="17280"/>
    <cellStyle name="常规 3 3 2 4 3 3" xfId="17281"/>
    <cellStyle name="60% - 强调文字颜色 4 3 2 4" xfId="17282"/>
    <cellStyle name="常规 3 3 2 4 3 2 3" xfId="17283"/>
    <cellStyle name="60% - 强调文字颜色 4 3 2 3" xfId="17284"/>
    <cellStyle name="常规 3 3 2 4 3 2 2" xfId="17285"/>
    <cellStyle name="常规 3 3 2 4 3" xfId="17286"/>
    <cellStyle name="常规 4 4 5 2 3 3 2" xfId="17287"/>
    <cellStyle name="常规 3 2 14 2 2" xfId="17288"/>
    <cellStyle name="常规 3 3 2 4 2 6" xfId="17289"/>
    <cellStyle name="强调文字颜色 5 7 8 2" xfId="17290"/>
    <cellStyle name="常规 3 2 4 2 3 2 3 3 2" xfId="17291"/>
    <cellStyle name="60% - 强调文字颜色 4 2 5 3" xfId="17292"/>
    <cellStyle name="常规 3 2 4 2 12" xfId="17293"/>
    <cellStyle name="常规 3 3 2 4 2 5 2" xfId="17294"/>
    <cellStyle name="常规 4 3 4 6 2 2 2" xfId="17295"/>
    <cellStyle name="常规 3 3 2 4 2 5" xfId="17296"/>
    <cellStyle name="60% - 强调文字颜色 4 2 4 3" xfId="17297"/>
    <cellStyle name="常规 3 3 2 4 2 4 2" xfId="17298"/>
    <cellStyle name="常规 3 3 2 4 2 4" xfId="17299"/>
    <cellStyle name="60% - 强调文字颜色 4 2 3 4" xfId="17300"/>
    <cellStyle name="常规 3 3 2 4 2 3 3" xfId="17301"/>
    <cellStyle name="60% - 强调文字颜色 4 2 3 3" xfId="17302"/>
    <cellStyle name="常规 3 3 2 4 2 3 2" xfId="17303"/>
    <cellStyle name="60% - 强调文字颜色 4 2 2 4" xfId="17304"/>
    <cellStyle name="常规 3 3 2 4 2 2 3" xfId="17305"/>
    <cellStyle name="60% - 强调文字颜色 4 2 2 3" xfId="17306"/>
    <cellStyle name="常规 3 3 2 4 2 2 2" xfId="17307"/>
    <cellStyle name="常规 2 3 9 2 5 2" xfId="17308"/>
    <cellStyle name="常规 3 3 2 3 8" xfId="17309"/>
    <cellStyle name="常规 3 3 2 3 7 2" xfId="17310"/>
    <cellStyle name="常规 3 3 2 3 6 2" xfId="17311"/>
    <cellStyle name="常规 3 3 2 3 5 2" xfId="17312"/>
    <cellStyle name="常规 4 5 6 3 2 2" xfId="17313"/>
    <cellStyle name="常规 3 3 2 3 5" xfId="17314"/>
    <cellStyle name="常规 3 3 2 3 4 2" xfId="17315"/>
    <cellStyle name="60% - 强调文字颜色 3 3 4 3" xfId="17316"/>
    <cellStyle name="常规 3 3 2 3 3 4 2" xfId="17317"/>
    <cellStyle name="常规 3 3 2 3 3 4" xfId="17318"/>
    <cellStyle name="60% - 强调文字颜色 3 3 3 4" xfId="17319"/>
    <cellStyle name="常规 3 3 2 3 3 3 3" xfId="17320"/>
    <cellStyle name="60% - 强调文字颜色 3 3 3 3" xfId="17321"/>
    <cellStyle name="常规 3 3 2 3 3 3 2" xfId="17322"/>
    <cellStyle name="60% - 强调文字颜色 3 3 2 3" xfId="17323"/>
    <cellStyle name="常规 3 3 2 3 3 2 2" xfId="17324"/>
    <cellStyle name="常规 4 4 5 2 3 2 2" xfId="17325"/>
    <cellStyle name="常规 3 3 2 3 3" xfId="17326"/>
    <cellStyle name="常规 3 3 2 3 2 7" xfId="17327"/>
    <cellStyle name="60% - 强调文字颜色 3 2 6 3" xfId="17328"/>
    <cellStyle name="常规 3 3 2 3 2 6 2" xfId="17329"/>
    <cellStyle name="常规 3 3 2 3 2 5 2" xfId="17330"/>
    <cellStyle name="60% - 强调文字颜色 3 2 5 3" xfId="17331"/>
    <cellStyle name="60% - 强调文字颜色 3 2 4 3" xfId="17332"/>
    <cellStyle name="常规 3 3 2 3 2 4 2" xfId="17333"/>
    <cellStyle name="常规 3 3 2 3 2 3 2" xfId="17334"/>
    <cellStyle name="60% - 强调文字颜色 3 2 3 3" xfId="17335"/>
    <cellStyle name="常规 7 2 2 3 2 2 2" xfId="17336"/>
    <cellStyle name="常规 2 3 9 2 4 3" xfId="17337"/>
    <cellStyle name="常规 3 3 2 2 9" xfId="17338"/>
    <cellStyle name="常规 3 5 7 3 2 2" xfId="17339"/>
    <cellStyle name="常规 3 2 2 7 11" xfId="17340"/>
    <cellStyle name="常规 2 5 4 2 2 2 2" xfId="17341"/>
    <cellStyle name="链接单元格 2 5 3 2 3" xfId="17342"/>
    <cellStyle name="常规 2 5 4 2 2 2" xfId="17343"/>
    <cellStyle name="常规 3 5 7 3 2" xfId="17344"/>
    <cellStyle name="常规 3 3 2 2 8" xfId="17345"/>
    <cellStyle name="常规 2 3 9 2 4 2" xfId="17346"/>
    <cellStyle name="常规 4 3 5 3 2 2 4" xfId="17347"/>
    <cellStyle name="常规 3 2 2 2 11" xfId="17348"/>
    <cellStyle name="常规 3 5 7 2 2 2" xfId="17349"/>
    <cellStyle name="60% - 强调文字颜色 2 7 3 3" xfId="17350"/>
    <cellStyle name="常规 3 3 2 2 7 3 2" xfId="17351"/>
    <cellStyle name="常规 3 5 7 2 2" xfId="17352"/>
    <cellStyle name="常规 3 3 2 2 7 3" xfId="17353"/>
    <cellStyle name="60% - 强调文字颜色 2 7 2 3" xfId="17354"/>
    <cellStyle name="常规 3 3 2 2 7 2 2" xfId="17355"/>
    <cellStyle name="常规 3 3 2 2 7 2" xfId="17356"/>
    <cellStyle name="60% - 强调文字颜色 2 6 3 4" xfId="17357"/>
    <cellStyle name="常规 3 3 2 2 6 3 3" xfId="17358"/>
    <cellStyle name="强调文字颜色 4 5 4 2" xfId="17359"/>
    <cellStyle name="常规 3 7 3 3 5 3" xfId="17360"/>
    <cellStyle name="60% - 强调文字颜色 2 6 3 3" xfId="17361"/>
    <cellStyle name="常规 3 3 2 2 6 3 2" xfId="17362"/>
    <cellStyle name="常规 3 3 2 2 6 3" xfId="17363"/>
    <cellStyle name="60% - 强调文字颜色 2 6 2 4" xfId="17364"/>
    <cellStyle name="常规 3 3 2 2 6 2 3" xfId="17365"/>
    <cellStyle name="常规 3 6 2 2 3 2 3 2" xfId="17366"/>
    <cellStyle name="常规 3 2 10 6" xfId="17367"/>
    <cellStyle name="60% - 强调文字颜色 2 6 2 3" xfId="17368"/>
    <cellStyle name="常规 3 3 2 2 6 2 2" xfId="17369"/>
    <cellStyle name="常规 3 3 2 2 6 2" xfId="17370"/>
    <cellStyle name="常规 4 2 3 5 2 4 2" xfId="17371"/>
    <cellStyle name="常规 3 3 2 2 6" xfId="17372"/>
    <cellStyle name="常规 4 2 4 2 5 3 2" xfId="17373"/>
    <cellStyle name="输入 3 3 3 2" xfId="17374"/>
    <cellStyle name="常规 4 5 2 5 3 3 2" xfId="17375"/>
    <cellStyle name="60% - 强调文字颜色 2 5 3 4" xfId="17376"/>
    <cellStyle name="常规 3 3 2 2 5 3 3" xfId="17377"/>
    <cellStyle name="60% - 强调文字颜色 2 5 3 3 2" xfId="17378"/>
    <cellStyle name="常规 3 3 2 2 5 3 2 2" xfId="17379"/>
    <cellStyle name="60% - 强调文字颜色 2 5 3 3" xfId="17380"/>
    <cellStyle name="常规 3 3 2 2 5 3 2" xfId="17381"/>
    <cellStyle name="常规 4 2 2 3 3 3 3 2" xfId="17382"/>
    <cellStyle name="常规 3 3 2 2 5 3" xfId="17383"/>
    <cellStyle name="输入 3 3 2 2" xfId="17384"/>
    <cellStyle name="常规 4 2 4 2 5 2 2" xfId="17385"/>
    <cellStyle name="常规 3 3 2 2 5 2 4" xfId="17386"/>
    <cellStyle name="常规 4 3 3 3 3 3" xfId="17387"/>
    <cellStyle name="常规 3 2 3 2 2 2 4 2" xfId="17388"/>
    <cellStyle name="常规 4 5 2 5 3 2 2" xfId="17389"/>
    <cellStyle name="60% - 强调文字颜色 2 5 2 4" xfId="17390"/>
    <cellStyle name="常规 3 3 2 2 5 2 3" xfId="17391"/>
    <cellStyle name="常规 2 3 4 2 2 13" xfId="17392"/>
    <cellStyle name="60% - 强调文字颜色 2 5 2 3 2" xfId="17393"/>
    <cellStyle name="常规 3 3 2 2 5 2 2 2" xfId="17394"/>
    <cellStyle name="60% - 强调文字颜色 2 5 2 3" xfId="17395"/>
    <cellStyle name="常规 3 3 2 2 5 2 2" xfId="17396"/>
    <cellStyle name="20% - 强调文字颜色 6 4 7" xfId="17397"/>
    <cellStyle name="常规 3 3 2 2 5 2" xfId="17398"/>
    <cellStyle name="常规 3 3 2 2 5" xfId="17399"/>
    <cellStyle name="常规 3 2 4 3 10 2" xfId="17400"/>
    <cellStyle name="常规 3 3 2 2 4 9" xfId="17401"/>
    <cellStyle name="好 2 5 3" xfId="17402"/>
    <cellStyle name="常规 3 3 2 2 4 8" xfId="17403"/>
    <cellStyle name="好 2 5 2" xfId="17404"/>
    <cellStyle name="常规 4 7 2 3 4 2" xfId="17405"/>
    <cellStyle name="常规 3 3 2 2 4 6 3" xfId="17406"/>
    <cellStyle name="常规 2 3 5 7" xfId="17407"/>
    <cellStyle name="常规 4 2 2 6 2 2 2" xfId="17408"/>
    <cellStyle name="常规 4 3 2 4 3 3 5 2" xfId="17409"/>
    <cellStyle name="常规 4 7 2 3 3 4" xfId="17410"/>
    <cellStyle name="常规 3 2 8 3 3 3 2" xfId="17411"/>
    <cellStyle name="输出 2 4 4 2 2" xfId="17412"/>
    <cellStyle name="常规 3 3 2 2 4 5 5" xfId="17413"/>
    <cellStyle name="常规 4 7 2 3 3 3" xfId="17414"/>
    <cellStyle name="20% - 强调文字颜色 5 7 9" xfId="17415"/>
    <cellStyle name="常规 3 3 2 2 4 5 4" xfId="17416"/>
    <cellStyle name="20% - 强调文字颜色 5 7 8 3" xfId="17417"/>
    <cellStyle name="常规 3 3 2 2 4 5 3 3" xfId="17418"/>
    <cellStyle name="常规 3 3 2 2 4 5 3" xfId="17419"/>
    <cellStyle name="20% - 强调文字颜色 5 7 8" xfId="17420"/>
    <cellStyle name="常规 4 7 2 3 3 2" xfId="17421"/>
    <cellStyle name="常规 4" xfId="17422"/>
    <cellStyle name="常规 3 3 2 2 4 5 2 3" xfId="17423"/>
    <cellStyle name="输入 3 2 4 2" xfId="17424"/>
    <cellStyle name="常规 4 2 4 2 4 4 2" xfId="17425"/>
    <cellStyle name="常规 4 7 2 3 2 3" xfId="17426"/>
    <cellStyle name="常规 3 3 2 2 4 4 4" xfId="17427"/>
    <cellStyle name="60% - 强调文字颜色 2 4 4 4" xfId="17428"/>
    <cellStyle name="常规 4 7 2 3 2 2" xfId="17429"/>
    <cellStyle name="常规 3 3 2 2 4 4 3" xfId="17430"/>
    <cellStyle name="常规 3 3 2 2 4 4 2 3" xfId="17431"/>
    <cellStyle name="60% - 强调文字颜色 2 4 4 3 2" xfId="17432"/>
    <cellStyle name="常规 3 3 2 2 4 4 2 2" xfId="17433"/>
    <cellStyle name="60% - 强调文字颜色 2 4 4 3" xfId="17434"/>
    <cellStyle name="常规 3 3 2 2 4 4 2" xfId="17435"/>
    <cellStyle name="输入 3 2 3 2" xfId="17436"/>
    <cellStyle name="常规 4 2 4 2 4 3 2" xfId="17437"/>
    <cellStyle name="60% - 强调文字颜色 2 4 3 5" xfId="17438"/>
    <cellStyle name="常规 3 3 2 2 4 3 4" xfId="17439"/>
    <cellStyle name="常规 2 12 3 3" xfId="17440"/>
    <cellStyle name="常规 3 3 8 2 2 4" xfId="17441"/>
    <cellStyle name="常规 4 5 2 5 2 3 2" xfId="17442"/>
    <cellStyle name="60% - 强调文字颜色 2 4 3 4" xfId="17443"/>
    <cellStyle name="常规 3 3 2 2 4 3 3" xfId="17444"/>
    <cellStyle name="常规 3 3 2 2 4 3 2 3" xfId="17445"/>
    <cellStyle name="常规 3 3 2 2 4 3 2 2" xfId="17446"/>
    <cellStyle name="60% - 强调文字颜色 2 4 3 3 2" xfId="17447"/>
    <cellStyle name="60% - 强调文字颜色 2 4 3 3" xfId="17448"/>
    <cellStyle name="常规 3 3 2 2 4 3 2" xfId="17449"/>
    <cellStyle name="常规 4 2 2 3 3 3 2 2" xfId="17450"/>
    <cellStyle name="常规 3 3 2 2 4 3" xfId="17451"/>
    <cellStyle name="常规 3 3 2 2 4 2 6" xfId="17452"/>
    <cellStyle name="常规 3 6 7 4 2" xfId="17453"/>
    <cellStyle name="常规 2 5 5 2 3 2" xfId="17454"/>
    <cellStyle name="60% - 强调文字颜色 2 4 2 5" xfId="17455"/>
    <cellStyle name="常规 3 3 2 2 4 2 4" xfId="17456"/>
    <cellStyle name="输入 3 2 2 2" xfId="17457"/>
    <cellStyle name="常规 4 2 4 2 4 2 2" xfId="17458"/>
    <cellStyle name="常规 4 5 2 5 2 2 2" xfId="17459"/>
    <cellStyle name="60% - 强调文字颜色 2 4 2 4" xfId="17460"/>
    <cellStyle name="常规 3 3 2 2 4 2 3" xfId="17461"/>
    <cellStyle name="常规 3 6 2 8" xfId="17462"/>
    <cellStyle name="常规 3 3 2 2 4 2 2 3 3" xfId="17463"/>
    <cellStyle name="常规 2 4 2 4 2 2 3 2" xfId="17464"/>
    <cellStyle name="常规 2 3 9 3 2 3 2" xfId="17465"/>
    <cellStyle name="常规 3 3 3 12" xfId="17466"/>
    <cellStyle name="常规 3 3 2 2 4 2 2 3" xfId="17467"/>
    <cellStyle name="常规 3 3 3 11 2" xfId="17468"/>
    <cellStyle name="常规 5 3 2 11" xfId="17469"/>
    <cellStyle name="常规 3 3 2 2 4 2 2 2 2" xfId="17470"/>
    <cellStyle name="20% - 强调文字颜色 5 4 7" xfId="17471"/>
    <cellStyle name="60% - 强调文字颜色 2 4 2 3" xfId="17472"/>
    <cellStyle name="常规 3 3 2 2 4 2 2" xfId="17473"/>
    <cellStyle name="常规 3 3 2 2 4 13" xfId="17474"/>
    <cellStyle name="好 2 4 3 3" xfId="17475"/>
    <cellStyle name="常规 3 3 2 2 3 9 3" xfId="17476"/>
    <cellStyle name="常规 4 7 2 2 7 2" xfId="17477"/>
    <cellStyle name="好 2 4 3 2" xfId="17478"/>
    <cellStyle name="常规 3 3 2 2 3 9 2" xfId="17479"/>
    <cellStyle name="常规 3 3 2 2 3 9" xfId="17480"/>
    <cellStyle name="好 2 4 3" xfId="17481"/>
    <cellStyle name="好 2 4 2 3" xfId="17482"/>
    <cellStyle name="常规 3 3 2 2 3 8 3" xfId="17483"/>
    <cellStyle name="常规 4 7 2 2 6 2" xfId="17484"/>
    <cellStyle name="好 2 4 2 2" xfId="17485"/>
    <cellStyle name="常规 3 3 2 2 3 8 2" xfId="17486"/>
    <cellStyle name="常规 3 3 2 2 3 8" xfId="17487"/>
    <cellStyle name="常规 6 2 2 4 7 2" xfId="17488"/>
    <cellStyle name="好 2 4 2" xfId="17489"/>
    <cellStyle name="常规 4 7 2 2 5 2" xfId="17490"/>
    <cellStyle name="常规 3 3 2 2 3 7 3" xfId="17491"/>
    <cellStyle name="常规 2 5 2 2 2 3 3 3" xfId="17492"/>
    <cellStyle name="常规 3 3 2 5 11" xfId="17493"/>
    <cellStyle name="20% - 强调文字颜色 4 7 7" xfId="17494"/>
    <cellStyle name="60% - 强调文字颜色 2 3 5 3" xfId="17495"/>
    <cellStyle name="常规 3 3 2 2 3 5 2" xfId="17496"/>
    <cellStyle name="常规 3 3 2 2 3 4 2" xfId="17497"/>
    <cellStyle name="60% - 强调文字颜色 2 3 4 3" xfId="17498"/>
    <cellStyle name="常规 3 3 2 2 3 4" xfId="17499"/>
    <cellStyle name="常规 2 4 6 3 3 2" xfId="17500"/>
    <cellStyle name="常规 4 2 4 2 3 3 4" xfId="17501"/>
    <cellStyle name="常规 4 2 4 2 3 3 3" xfId="17502"/>
    <cellStyle name="常规 5 9 9 2" xfId="17503"/>
    <cellStyle name="常规 4 3 2 4 3 2 3 2" xfId="17504"/>
    <cellStyle name="常规 3 3 2 2 3 3 5" xfId="17505"/>
    <cellStyle name="好_2018版收费统计报表（四团修改） 2" xfId="17506"/>
    <cellStyle name="常规 2 4 2 2 4 2 3" xfId="17507"/>
    <cellStyle name="常规 3 6 2 5 2 2 2" xfId="17508"/>
    <cellStyle name="常规 2 3 7 5 2 3" xfId="17509"/>
    <cellStyle name="60% - 强调文字颜色 2 3 3 5" xfId="17510"/>
    <cellStyle name="常规 3 3 2 2 3 3 4" xfId="17511"/>
    <cellStyle name="60% - 强调文字颜色 2 3 3 4" xfId="17512"/>
    <cellStyle name="常规 3 3 2 2 3 3 3" xfId="17513"/>
    <cellStyle name="常规 3 3 2 2 3 3 2 3 3" xfId="17514"/>
    <cellStyle name="60% - 强调文字颜色 2 3 3 3" xfId="17515"/>
    <cellStyle name="常规 3 3 2 2 3 3 2" xfId="17516"/>
    <cellStyle name="常规 3 3 2 2 3 3" xfId="17517"/>
    <cellStyle name="常规 2 4 6 3 2 2" xfId="17518"/>
    <cellStyle name="常规 2 7 8 3 2" xfId="17519"/>
    <cellStyle name="常规 4 2 4 2 3 2 4" xfId="17520"/>
    <cellStyle name="常规 5 9 8 2" xfId="17521"/>
    <cellStyle name="常规 4 2 4 2 3 2 3" xfId="17522"/>
    <cellStyle name="常规 3 3 2 2 3 2 5" xfId="17523"/>
    <cellStyle name="常规 4 3 2 4 3 2 2 2" xfId="17524"/>
    <cellStyle name="链接单元格 2 6 2 3 2" xfId="17525"/>
    <cellStyle name="60% - 强调文字颜色 2 3 2 5" xfId="17526"/>
    <cellStyle name="常规 3 3 2 2 3 2 4" xfId="17527"/>
    <cellStyle name="常规 3 3 2 2 3 2 2 3 2" xfId="17528"/>
    <cellStyle name="注释 2 6 6" xfId="17529"/>
    <cellStyle name="常规 3 3 2 2 3 2 2 3" xfId="17530"/>
    <cellStyle name="注释 2 5 6" xfId="17531"/>
    <cellStyle name="常规 3 3 2 2 3 2 2 2 2" xfId="17532"/>
    <cellStyle name="标题 1 2 4 3 3" xfId="17533"/>
    <cellStyle name="常规 3 3 2 2 3 14" xfId="17534"/>
    <cellStyle name="常规 3 3 2 2 3 13" xfId="17535"/>
    <cellStyle name="标题 1 2 4 3 2" xfId="17536"/>
    <cellStyle name="常规 3 3 2 2 3 12" xfId="17537"/>
    <cellStyle name="40% - 强调文字颜色 1 4 2 3" xfId="17538"/>
    <cellStyle name="常规 3 7 2 10" xfId="17539"/>
    <cellStyle name="60% - 强调文字颜色 5 2 4 3 2" xfId="17540"/>
    <cellStyle name="常规 5 3 2 2 3 3 4" xfId="17541"/>
    <cellStyle name="常规 3 3 2 2 3 11 2" xfId="17542"/>
    <cellStyle name="好 2 3 3 3" xfId="17543"/>
    <cellStyle name="60% - 强调文字颜色 2 2 9 4" xfId="17544"/>
    <cellStyle name="常规 3 3 2 2 2 9 3" xfId="17545"/>
    <cellStyle name="常规 4 2 3 2 2 2" xfId="17546"/>
    <cellStyle name="常规 14 3 4" xfId="17547"/>
    <cellStyle name="好 2 3 3 2" xfId="17548"/>
    <cellStyle name="常规 3 3 2 2 2 9 2" xfId="17549"/>
    <cellStyle name="60% - 强调文字颜色 2 2 9 3" xfId="17550"/>
    <cellStyle name="好 2 3 2 3" xfId="17551"/>
    <cellStyle name="60% - 强调文字颜色 2 2 8 4" xfId="17552"/>
    <cellStyle name="常规 3 3 2 2 2 8 3" xfId="17553"/>
    <cellStyle name="常规 4 3 2 2 2 4 5 2" xfId="17554"/>
    <cellStyle name="常规 3 2 6 2 4 3 2" xfId="17555"/>
    <cellStyle name="好 2 3 2 2" xfId="17556"/>
    <cellStyle name="常规 3 3 2 2 2 8 2" xfId="17557"/>
    <cellStyle name="60% - 强调文字颜色 2 2 8 3" xfId="17558"/>
    <cellStyle name="60% - 强调文字颜色 2 2 7 4" xfId="17559"/>
    <cellStyle name="常规 3 3 2 2 2 7 3" xfId="17560"/>
    <cellStyle name="60% - 强调文字颜色 2 2 7 3" xfId="17561"/>
    <cellStyle name="常规 3 3 2 2 2 7 2" xfId="17562"/>
    <cellStyle name="常规 2 6 2 8 3 3" xfId="17563"/>
    <cellStyle name="常规 3 3 2 2 2 7" xfId="17564"/>
    <cellStyle name="60% - 强调文字颜色 2 2 6 4" xfId="17565"/>
    <cellStyle name="常规 2 3 5 4 3 3 2" xfId="17566"/>
    <cellStyle name="常规 3 3 2 2 2 6 3" xfId="17567"/>
    <cellStyle name="60% - 强调文字颜色 2 2 6 3" xfId="17568"/>
    <cellStyle name="常规 3 3 2 2 2 6 2" xfId="17569"/>
    <cellStyle name="常规 3 3 2 2 2 6" xfId="17570"/>
    <cellStyle name="常规 2 6 2 8 3 2" xfId="17571"/>
    <cellStyle name="常规 3 5 6 2 4" xfId="17572"/>
    <cellStyle name="常规 3 12 4 3" xfId="17573"/>
    <cellStyle name="20% - 强调文字颜色 3 7 8 2" xfId="17574"/>
    <cellStyle name="常规 3 3 2 2 2 5 3 2" xfId="17575"/>
    <cellStyle name="60% - 强调文字颜色 2 2 5 4 2" xfId="17576"/>
    <cellStyle name="60% - 强调文字颜色 2 2 5 3 3" xfId="17577"/>
    <cellStyle name="常规 3 3 2 2 2 5 2 3" xfId="17578"/>
    <cellStyle name="20% - 强调文字颜色 3 7 7 2" xfId="17579"/>
    <cellStyle name="60% - 强调文字颜色 2 2 5 3 2" xfId="17580"/>
    <cellStyle name="常规 3 3 2 2 2 5 2 2" xfId="17581"/>
    <cellStyle name="20% - 强调文字颜色 3 7 7" xfId="17582"/>
    <cellStyle name="60% - 强调文字颜色 2 2 5 3" xfId="17583"/>
    <cellStyle name="常规 3 3 2 2 2 5 2" xfId="17584"/>
    <cellStyle name="常规 3 2 3 5 2 2 2 3" xfId="17585"/>
    <cellStyle name="常规 4 2 4 2 2 4 3" xfId="17586"/>
    <cellStyle name="60% - 强调文字颜色 2 2 4 6" xfId="17587"/>
    <cellStyle name="常规 3 3 2 2 2 4 5" xfId="17588"/>
    <cellStyle name="60% - 强调文字颜色 2 2 4 4 2" xfId="17589"/>
    <cellStyle name="常规 3 3 2 2 2 4 3 2" xfId="17590"/>
    <cellStyle name="60% - 强调文字颜色 2 2 4 3 3" xfId="17591"/>
    <cellStyle name="常规 3 3 2 2 2 4 2 3" xfId="17592"/>
    <cellStyle name="好_各街道镇下发统计表17年(1) 2 3 2" xfId="17593"/>
    <cellStyle name="60% - 强调文字颜色 2 2 4 3 2" xfId="17594"/>
    <cellStyle name="常规 3 3 2 2 2 4 2 2" xfId="17595"/>
    <cellStyle name="60% - 强调文字颜色 2 2 4 3" xfId="17596"/>
    <cellStyle name="常规 3 3 2 2 2 4 2" xfId="17597"/>
    <cellStyle name="常规 3 3 2 2 2 4" xfId="17598"/>
    <cellStyle name="常规 2 4 6 2 3 2" xfId="17599"/>
    <cellStyle name="常规 4 2 4 2 2 3 4" xfId="17600"/>
    <cellStyle name="60% - 强调文字颜色 2 2 3 7" xfId="17601"/>
    <cellStyle name="常规 3 6 5 5 2" xfId="17602"/>
    <cellStyle name="常规 3 3 2 2 2 3 6" xfId="17603"/>
    <cellStyle name="常规 5 8 9 2" xfId="17604"/>
    <cellStyle name="常规 4 2 4 2 2 3 3" xfId="17605"/>
    <cellStyle name="60% - 强调文字颜色 2 2 3 6" xfId="17606"/>
    <cellStyle name="常规 3 3 2 2 2 3 5" xfId="17607"/>
    <cellStyle name="60% - 强调文字颜色 2 2 3 5" xfId="17608"/>
    <cellStyle name="常规 3 3 2 2 2 3 4" xfId="17609"/>
    <cellStyle name="常规 3 3 2 2 2 3 3 5" xfId="17610"/>
    <cellStyle name="常规 2 3 3 3 3 2 2" xfId="17611"/>
    <cellStyle name="60% - 强调文字颜色 2 2 3 4 4" xfId="17612"/>
    <cellStyle name="常规 3 3 2 2 2 3 3 4" xfId="17613"/>
    <cellStyle name="常规 4 2 3 2 2 5 6" xfId="17614"/>
    <cellStyle name="60% - 强调文字颜色 2 2 3 4 3 2" xfId="17615"/>
    <cellStyle name="常规 3 3 2 2 2 3 3 3 2" xfId="17616"/>
    <cellStyle name="常规 2 6 7 2 3 3" xfId="17617"/>
    <cellStyle name="60% - 强调文字颜色 2 2 3 4 3" xfId="17618"/>
    <cellStyle name="常规 3 3 2 2 2 3 3 3" xfId="17619"/>
    <cellStyle name="常规 2 3 6 2 4 5" xfId="17620"/>
    <cellStyle name="常规 4 2 3 2 2 4 7" xfId="17621"/>
    <cellStyle name="差 3 3 2 2" xfId="17622"/>
    <cellStyle name="常规 4 2 2 2 2 11" xfId="17623"/>
    <cellStyle name="常规 3 3 2 2 2 3 3 2 3" xfId="17624"/>
    <cellStyle name="常规 2 3 6 2 4 4" xfId="17625"/>
    <cellStyle name="常规 4 2 3 2 2 4 6" xfId="17626"/>
    <cellStyle name="常规 4 2 2 2 2 10" xfId="17627"/>
    <cellStyle name="60% - 强调文字颜色 2 2 3 4 2 2" xfId="17628"/>
    <cellStyle name="常规 3 3 2 2 2 3 3 2 2" xfId="17629"/>
    <cellStyle name="常规 2 6 7 2 2 3" xfId="17630"/>
    <cellStyle name="60% - 强调文字颜色 2 2 3 4 2" xfId="17631"/>
    <cellStyle name="常规 3 3 2 2 2 3 3 2" xfId="17632"/>
    <cellStyle name="60% - 强调文字颜色 2 2 3 4" xfId="17633"/>
    <cellStyle name="常规 3 3 2 2 2 3 3" xfId="17634"/>
    <cellStyle name="60% - 强调文字颜色 2 2 3 3 5" xfId="17635"/>
    <cellStyle name="常规 3 3 2 2 2 3 2 5" xfId="17636"/>
    <cellStyle name="60% - 强调文字颜色 2 2 3 3 3" xfId="17637"/>
    <cellStyle name="常规 3 3 2 2 2 3 2 3" xfId="17638"/>
    <cellStyle name="常规 3 3 2 2 2 3 2 2 3" xfId="17639"/>
    <cellStyle name="常规 3 3 2 2 2 3 2 2 2" xfId="17640"/>
    <cellStyle name="60% - 强调文字颜色 2 2 3 3 2 2" xfId="17641"/>
    <cellStyle name="常规 3 3 2 2 2 3 2 2" xfId="17642"/>
    <cellStyle name="60% - 强调文字颜色 2 2 3 3 2" xfId="17643"/>
    <cellStyle name="60% - 强调文字颜色 2 2 3 3" xfId="17644"/>
    <cellStyle name="常规 3 3 2 2 2 3 2" xfId="17645"/>
    <cellStyle name="常规 5 8 8 2" xfId="17646"/>
    <cellStyle name="常规 4 2 4 2 2 2 3" xfId="17647"/>
    <cellStyle name="60% - 强调文字颜色 2 2 2 6" xfId="17648"/>
    <cellStyle name="常规 3 3 2 2 2 2 5" xfId="17649"/>
    <cellStyle name="常规 2 3 3 3 2 2 2" xfId="17650"/>
    <cellStyle name="常规 3 3 2 2 2 2 3 5" xfId="17651"/>
    <cellStyle name="60% - 强调文字颜色 2 2 2 4 4" xfId="17652"/>
    <cellStyle name="常规 3 3 2 2 2 2 3 4" xfId="17653"/>
    <cellStyle name="常规 2 2 3 2 12 2" xfId="17654"/>
    <cellStyle name="计算 2 4 6" xfId="17655"/>
    <cellStyle name="常规 3 3 2 2 2 2 3 3 3" xfId="17656"/>
    <cellStyle name="60% - 强调文字颜色 2 2 2 4 3 2" xfId="17657"/>
    <cellStyle name="计算 2 4 5" xfId="17658"/>
    <cellStyle name="常规 2 6 6 2 3 3" xfId="17659"/>
    <cellStyle name="常规 3 3 2 2 2 2 3 3 2" xfId="17660"/>
    <cellStyle name="常规 3 4 2 5 5 2" xfId="17661"/>
    <cellStyle name="常规 2 4 5 2 3 2 2" xfId="17662"/>
    <cellStyle name="常规 2 2 3 2 11 2" xfId="17663"/>
    <cellStyle name="计算 2 3 6" xfId="17664"/>
    <cellStyle name="常规 3 3 2 2 2 2 3 2 3" xfId="17665"/>
    <cellStyle name="汇总 2 4 3 4 2" xfId="17666"/>
    <cellStyle name="计算 2 3 5" xfId="17667"/>
    <cellStyle name="60% - 强调文字颜色 2 2 2 4 2 2" xfId="17668"/>
    <cellStyle name="常规 2 6 6 2 2 3" xfId="17669"/>
    <cellStyle name="常规 3 3 2 2 2 2 3 2 2" xfId="17670"/>
    <cellStyle name="常规 3 4 2 5 4 2" xfId="17671"/>
    <cellStyle name="60% - 强调文字颜色 2 2 2 4 2" xfId="17672"/>
    <cellStyle name="常规 3 3 2 2 2 2 3 2" xfId="17673"/>
    <cellStyle name="60% - 强调文字颜色 2 2 2 4" xfId="17674"/>
    <cellStyle name="常规 3 3 2 2 2 2 3" xfId="17675"/>
    <cellStyle name="60% - 强调文字颜色 2 2 2 3 5" xfId="17676"/>
    <cellStyle name="常规 3 3 2 2 2 2 2 5" xfId="17677"/>
    <cellStyle name="常规 3 3 2 2 2 2 2 3 3" xfId="17678"/>
    <cellStyle name="常规 3 5 2 6 2 4" xfId="17679"/>
    <cellStyle name="常规 5 2 2 3 2 9" xfId="17680"/>
    <cellStyle name="60% - 强调文字颜色 2 2 2 3 3 2" xfId="17681"/>
    <cellStyle name="常规 3 3 2 2 2 2 2 3 2" xfId="17682"/>
    <cellStyle name="60% - 强调文字颜色 2 2 2 3 3" xfId="17683"/>
    <cellStyle name="常规 3 3 2 2 2 2 2 3" xfId="17684"/>
    <cellStyle name="汇总 2 4 2 4 2" xfId="17685"/>
    <cellStyle name="常规 3 3 2 2 2 2 2 2 3" xfId="17686"/>
    <cellStyle name="60% - 强调文字颜色 2 2 2 3 2 2" xfId="17687"/>
    <cellStyle name="常规 3 3 2 2 2 2 2 2 2" xfId="17688"/>
    <cellStyle name="60% - 强调文字颜色 2 2 2 3 2" xfId="17689"/>
    <cellStyle name="常规 2 3 5 8 5" xfId="17690"/>
    <cellStyle name="常规 3 3 2 2 2 2 2 2" xfId="17691"/>
    <cellStyle name="60% - 强调文字颜色 2 2 2 3" xfId="17692"/>
    <cellStyle name="20% - 强调文字颜色 3 4 7" xfId="17693"/>
    <cellStyle name="常规 3 3 2 2 2 2 2" xfId="17694"/>
    <cellStyle name="常规 4 3 2 3 6 3 2" xfId="17695"/>
    <cellStyle name="常规 3 3 2 2 2 11 2" xfId="17696"/>
    <cellStyle name="常规 3 3 2 2 16" xfId="17697"/>
    <cellStyle name="常规 3 3 2 2 15" xfId="17698"/>
    <cellStyle name="常规 3 3 2 2 14 2" xfId="17699"/>
    <cellStyle name="常规 6 4 2 2 4 3" xfId="17700"/>
    <cellStyle name="常规 2 5 2 4 4 3 3" xfId="17701"/>
    <cellStyle name="常规 3 3 3 4 3 3 3" xfId="17702"/>
    <cellStyle name="常规 3 3 2 2 13" xfId="17703"/>
    <cellStyle name="常规 3 3 3 4 3 3 2" xfId="17704"/>
    <cellStyle name="常规 3 3 2 2 12" xfId="17705"/>
    <cellStyle name="常规 3 3 2 2 11" xfId="17706"/>
    <cellStyle name="60% - 强调文字颜色 2 7 5 2" xfId="17707"/>
    <cellStyle name="常规 3 3 2 2" xfId="17708"/>
    <cellStyle name="常规 4 3 2 2 3 2" xfId="17709"/>
    <cellStyle name="常规 3 2 7 12" xfId="17710"/>
    <cellStyle name="常规 3 3 2 14 2" xfId="17711"/>
    <cellStyle name="常规 3 3 2 12 2" xfId="17712"/>
    <cellStyle name="常规 3 3 2 12" xfId="17713"/>
    <cellStyle name="常规 3 3 2 11 2" xfId="17714"/>
    <cellStyle name="常规 3 3 2 11" xfId="17715"/>
    <cellStyle name="常规 6 6 2 6" xfId="17716"/>
    <cellStyle name="常规 3 3 2 10 2" xfId="17717"/>
    <cellStyle name="差_2018版收费统计报表（四团）" xfId="17718"/>
    <cellStyle name="强调文字颜色 3 6 4 2 3" xfId="17719"/>
    <cellStyle name="常规 3 3 19 2" xfId="17720"/>
    <cellStyle name="常规 4 2 2 2 2 3 2 5 2" xfId="17721"/>
    <cellStyle name="注释 2 3 2 2 4" xfId="17722"/>
    <cellStyle name="常规 3 3 20" xfId="17723"/>
    <cellStyle name="常规 3 3 15" xfId="17724"/>
    <cellStyle name="常规 4 2 2 4 2 2 2" xfId="17725"/>
    <cellStyle name="常规 3 3 14 3 2" xfId="17726"/>
    <cellStyle name="常规 4 2 2 4 2 2" xfId="17727"/>
    <cellStyle name="常规 3 3 14 3" xfId="17728"/>
    <cellStyle name="常规 3 3 14 2 2" xfId="17729"/>
    <cellStyle name="常规 3 3 14 2" xfId="17730"/>
    <cellStyle name="注释 2 3 2 2 3 2" xfId="17731"/>
    <cellStyle name="注释 2 3 2 2 3" xfId="17732"/>
    <cellStyle name="常规 3 3 14" xfId="17733"/>
    <cellStyle name="常规 2 5 2 4 9 2" xfId="17734"/>
    <cellStyle name="常规 3 3 13 3 2" xfId="17735"/>
    <cellStyle name="注释 2 3 2 2 2 3" xfId="17736"/>
    <cellStyle name="常规 3 3 13 3" xfId="17737"/>
    <cellStyle name="常规 2 5 2 4 9" xfId="17738"/>
    <cellStyle name="常规 2 5 2 4 8 2" xfId="17739"/>
    <cellStyle name="常规 3 3 13 2 2" xfId="17740"/>
    <cellStyle name="注释 2 3 2 2 2" xfId="17741"/>
    <cellStyle name="常规 3 3 13" xfId="17742"/>
    <cellStyle name="常规 2 5 2 3 9 2" xfId="17743"/>
    <cellStyle name="常规 3 3 12 3 2" xfId="17744"/>
    <cellStyle name="常规 3 3 12 3" xfId="17745"/>
    <cellStyle name="常规 2 5 2 3 9" xfId="17746"/>
    <cellStyle name="60% - 强调文字颜色 3 2 5 4 2" xfId="17747"/>
    <cellStyle name="常规 3 3 12 2 5" xfId="17748"/>
    <cellStyle name="常规 3 3 12 2 4" xfId="17749"/>
    <cellStyle name="常规 2 5 2 3 8 2" xfId="17750"/>
    <cellStyle name="常规 3 3 12 2 2" xfId="17751"/>
    <cellStyle name="常规 2 3 11 3 2 3" xfId="17752"/>
    <cellStyle name="常规 3 3 11 3 4" xfId="17753"/>
    <cellStyle name="常规 4 2 4 2 10" xfId="17754"/>
    <cellStyle name="常规 3 3 11 3 3 3" xfId="17755"/>
    <cellStyle name="强调文字颜色 3 7 6 2 2" xfId="17756"/>
    <cellStyle name="常规 2 3 11 3 2 2" xfId="17757"/>
    <cellStyle name="常规 2 5 2 2 9 3" xfId="17758"/>
    <cellStyle name="常规 3 3 11 3 3" xfId="17759"/>
    <cellStyle name="常规 3 3 11 3 2 3" xfId="17760"/>
    <cellStyle name="常规 2 5 2 2 9 2" xfId="17761"/>
    <cellStyle name="常规 3 3 11 3 2" xfId="17762"/>
    <cellStyle name="强调文字颜色 3 7 5 2 2" xfId="17763"/>
    <cellStyle name="常规 3 3 11 2 3 3" xfId="17764"/>
    <cellStyle name="常规 3 3 11 2 3 2" xfId="17765"/>
    <cellStyle name="常规 2 3 2 2 3 3 2 2" xfId="17766"/>
    <cellStyle name="常规 2 3 4 2 2 5 3" xfId="17767"/>
    <cellStyle name="20% - 强调文字颜色 6 2 8 4" xfId="17768"/>
    <cellStyle name="常规 3 3 11 2 2 3" xfId="17769"/>
    <cellStyle name="适中 4" xfId="17770"/>
    <cellStyle name="60% - 强调文字颜色 3 2 3 5 2" xfId="17771"/>
    <cellStyle name="常规 4 3 4 4 11" xfId="17772"/>
    <cellStyle name="常规 3 2 2 5 6 2 3" xfId="17773"/>
    <cellStyle name="常规 3 3 10 3 5" xfId="17774"/>
    <cellStyle name="常规 2 3 11 2 2 3" xfId="17775"/>
    <cellStyle name="常规 4 3 4 4 10" xfId="17776"/>
    <cellStyle name="常规 3 2 2 5 6 2 2" xfId="17777"/>
    <cellStyle name="常规 3 3 10 3 4" xfId="17778"/>
    <cellStyle name="常规 3 3 10 3 3 3" xfId="17779"/>
    <cellStyle name="常规 3 3 10 3 3 2" xfId="17780"/>
    <cellStyle name="常规 2 3 11 2 2 2" xfId="17781"/>
    <cellStyle name="常规 3 3 10 3 3" xfId="17782"/>
    <cellStyle name="常规 3 3 10 3 2 3" xfId="17783"/>
    <cellStyle name="差_四团统计表 2 9 3" xfId="17784"/>
    <cellStyle name="常规 3 3 10 3 2" xfId="17785"/>
    <cellStyle name="60% - 强调文字颜色 3 2 3 4 2" xfId="17786"/>
    <cellStyle name="常规 3 3 10 2 5" xfId="17787"/>
    <cellStyle name="常规 3 3 10 2 3 2" xfId="17788"/>
    <cellStyle name="常规 3 3 10 2 3" xfId="17789"/>
    <cellStyle name="常规 3 3 10" xfId="17790"/>
    <cellStyle name="常规 6 3 2 6 4" xfId="17791"/>
    <cellStyle name="常规 3 2 9 9 3" xfId="17792"/>
    <cellStyle name="常规 3 2 9 9 2" xfId="17793"/>
    <cellStyle name="常规 6 3 2 6 3" xfId="17794"/>
    <cellStyle name="常规 6 3 2 5 4" xfId="17795"/>
    <cellStyle name="常规 3 2 9 8 3" xfId="17796"/>
    <cellStyle name="常规 6 3 2 5 3" xfId="17797"/>
    <cellStyle name="常规 3 2 9 8 2" xfId="17798"/>
    <cellStyle name="常规 3 2 9 8" xfId="17799"/>
    <cellStyle name="常规 3 2 9 7 3" xfId="17800"/>
    <cellStyle name="常规 6 3 2 4 4" xfId="17801"/>
    <cellStyle name="常规 6 3 2 4 3" xfId="17802"/>
    <cellStyle name="40% - 强调文字颜色 6 5 3 4" xfId="17803"/>
    <cellStyle name="常规 3 2 9 7 2" xfId="17804"/>
    <cellStyle name="20% - 强调文字颜色 1 2 2 3 5" xfId="17805"/>
    <cellStyle name="常规 3 2 9 7" xfId="17806"/>
    <cellStyle name="常规 6 3 2 3 6" xfId="17807"/>
    <cellStyle name="常规 3 2 9 6 5" xfId="17808"/>
    <cellStyle name="常规 6 3 2 3 5" xfId="17809"/>
    <cellStyle name="常规 3 2 9 6 4" xfId="17810"/>
    <cellStyle name="常规 3 2 9 6 3" xfId="17811"/>
    <cellStyle name="常规 6 3 2 3 4" xfId="17812"/>
    <cellStyle name="20% - 强调文字颜色 1 2 2 3 4 2" xfId="17813"/>
    <cellStyle name="40% - 强调文字颜色 6 5 2 4" xfId="17814"/>
    <cellStyle name="常规 3 2 9 6 2" xfId="17815"/>
    <cellStyle name="常规 6 3 2 3 3" xfId="17816"/>
    <cellStyle name="常规 4 4 8 2 3 2" xfId="17817"/>
    <cellStyle name="20% - 强调文字颜色 1 2 2 3 4" xfId="17818"/>
    <cellStyle name="常规 3 2 9 6" xfId="17819"/>
    <cellStyle name="常规 6 3 2 2 6" xfId="17820"/>
    <cellStyle name="常规 3 2 9 5 5" xfId="17821"/>
    <cellStyle name="常规 6 3 2 2 5" xfId="17822"/>
    <cellStyle name="常规 3 2 9 5 4" xfId="17823"/>
    <cellStyle name="常规 6 3 2 2 4" xfId="17824"/>
    <cellStyle name="常规 3 2 9 5 3" xfId="17825"/>
    <cellStyle name="20% - 强调文字颜色 1 2 2 3 3 2" xfId="17826"/>
    <cellStyle name="常规 6 3 2 2 3" xfId="17827"/>
    <cellStyle name="常规 3 2 9 5 2" xfId="17828"/>
    <cellStyle name="20% - 强调文字颜色 1 2 2 3 3" xfId="17829"/>
    <cellStyle name="常规 3 2 9 5" xfId="17830"/>
    <cellStyle name="常规 3 2 9 4 5" xfId="17831"/>
    <cellStyle name="常规 3 2 9 4 4" xfId="17832"/>
    <cellStyle name="常规 3 2 9 4 3" xfId="17833"/>
    <cellStyle name="20% - 强调文字颜色 1 2 2 3 2 2" xfId="17834"/>
    <cellStyle name="常规 3 2 9 4 2" xfId="17835"/>
    <cellStyle name="常规 4 2 2 3 3 5 2 2" xfId="17836"/>
    <cellStyle name="常规 3 2 9 4" xfId="17837"/>
    <cellStyle name="20% - 强调文字颜色 1 2 2 3 2" xfId="17838"/>
    <cellStyle name="常规 3 2 9 3 7" xfId="17839"/>
    <cellStyle name="常规 3 2 9 3 5" xfId="17840"/>
    <cellStyle name="常规 3 2 9 3 3" xfId="17841"/>
    <cellStyle name="常规 3 2 9 3 2" xfId="17842"/>
    <cellStyle name="常规 3 2 9 3" xfId="17843"/>
    <cellStyle name="常规 3 2 9 2 7" xfId="17844"/>
    <cellStyle name="好_青村统计表 2 6 2 3" xfId="17845"/>
    <cellStyle name="常规 4 10 11 2" xfId="17846"/>
    <cellStyle name="常规 3 2 9 2 5" xfId="17847"/>
    <cellStyle name="好_青村统计表 2 6 3 2" xfId="17848"/>
    <cellStyle name="常规 3 2 9 2 3" xfId="17849"/>
    <cellStyle name="常规 4 11" xfId="17850"/>
    <cellStyle name="常规 3 4 2 11 2" xfId="17851"/>
    <cellStyle name="常规 3 2 9 14" xfId="17852"/>
    <cellStyle name="常规 3 2 8 8 3" xfId="17853"/>
    <cellStyle name="常规 3 2 8 8 2" xfId="17854"/>
    <cellStyle name="常规 3 2 8 8" xfId="17855"/>
    <cellStyle name="40% - 强调文字颜色 6 4 3 5" xfId="17856"/>
    <cellStyle name="常规 3 2 8 7 3" xfId="17857"/>
    <cellStyle name="40% - 强调文字颜色 6 4 3 4" xfId="17858"/>
    <cellStyle name="常规 3 2 8 7 2" xfId="17859"/>
    <cellStyle name="常规 3 2 8 7" xfId="17860"/>
    <cellStyle name="20% - 强调文字颜色 1 2 2 2 5" xfId="17861"/>
    <cellStyle name="常规 3 3 4 2 2 2 3 2 2" xfId="17862"/>
    <cellStyle name="常规 3 2 8 6 5" xfId="17863"/>
    <cellStyle name="常规 3 2 8 6 4" xfId="17864"/>
    <cellStyle name="常规 2 2 7 3 10" xfId="17865"/>
    <cellStyle name="40% - 强调文字颜色 6 4 2 5" xfId="17866"/>
    <cellStyle name="常规 3 2 8 6 3" xfId="17867"/>
    <cellStyle name="40% - 强调文字颜色 6 4 2 4 2" xfId="17868"/>
    <cellStyle name="常规 3 2 8 6 2 2" xfId="17869"/>
    <cellStyle name="20% - 强调文字颜色 1 2 2 2 4 2" xfId="17870"/>
    <cellStyle name="常规 4 7 2 11" xfId="17871"/>
    <cellStyle name="40% - 强调文字颜色 6 4 2 4" xfId="17872"/>
    <cellStyle name="常规 3 2 8 6 2" xfId="17873"/>
    <cellStyle name="常规 3 3 3 2 2 2 2 2" xfId="17874"/>
    <cellStyle name="常规 4 4 8 2 2 2" xfId="17875"/>
    <cellStyle name="20% - 强调文字颜色 1 2 2 2 4" xfId="17876"/>
    <cellStyle name="常规 3 2 8 6" xfId="17877"/>
    <cellStyle name="常规 3 2 8 5 5" xfId="17878"/>
    <cellStyle name="常规 3 2 8 5 4" xfId="17879"/>
    <cellStyle name="常规 3 3 3 6 3 3 2" xfId="17880"/>
    <cellStyle name="常规 3 2 8 5 3" xfId="17881"/>
    <cellStyle name="常规 5 2 5 3 3 4" xfId="17882"/>
    <cellStyle name="常规 5 2 5 3 3 3 2" xfId="17883"/>
    <cellStyle name="常规 3 2 8 5 2 2" xfId="17884"/>
    <cellStyle name="20% - 强调文字颜色 1 2 2 2 3 2" xfId="17885"/>
    <cellStyle name="常规 5 2 5 3 3 3" xfId="17886"/>
    <cellStyle name="常规 3 2 8 5 2" xfId="17887"/>
    <cellStyle name="20% - 强调文字颜色 1 2 2 2 3" xfId="17888"/>
    <cellStyle name="常规 3 2 8 5" xfId="17889"/>
    <cellStyle name="常规 5 2 5 3 2 3 2" xfId="17890"/>
    <cellStyle name="常规 3 2 8 4 2 2" xfId="17891"/>
    <cellStyle name="20% - 强调文字颜色 1 2 2 2 2" xfId="17892"/>
    <cellStyle name="常规 3 2 8 4" xfId="17893"/>
    <cellStyle name="常规 3 2 8 3 2 2" xfId="17894"/>
    <cellStyle name="常规 4 3 2 4 3 2 4" xfId="17895"/>
    <cellStyle name="常规 3 2 8 3" xfId="17896"/>
    <cellStyle name="常规 4 3 2 4 2 2 4" xfId="17897"/>
    <cellStyle name="常规 3 2 8 2 2 2" xfId="17898"/>
    <cellStyle name="常规 3 2 8 11" xfId="17899"/>
    <cellStyle name="常规 3 2 7 8 2" xfId="17900"/>
    <cellStyle name="常规 3 2 7 8" xfId="17901"/>
    <cellStyle name="常规 3 3 4 2 2 2 2 2 2" xfId="17902"/>
    <cellStyle name="常规 3 2 7 6 5" xfId="17903"/>
    <cellStyle name="常规 3 2 7 6 4" xfId="17904"/>
    <cellStyle name="常规 3 2 7 6 3 3" xfId="17905"/>
    <cellStyle name="强调文字颜色 2 7 2 2 2" xfId="17906"/>
    <cellStyle name="常规 3 2 7 6 3 2" xfId="17907"/>
    <cellStyle name="40% - 强调文字颜色 6 3 2 5" xfId="17908"/>
    <cellStyle name="常规 3 2 7 6 3" xfId="17909"/>
    <cellStyle name="常规 3 2 7 6 2 3" xfId="17910"/>
    <cellStyle name="40% - 强调文字颜色 6 3 2 4 2" xfId="17911"/>
    <cellStyle name="常规 3 2 7 6 2 2" xfId="17912"/>
    <cellStyle name="40% - 强调文字颜色 6 3 2 4" xfId="17913"/>
    <cellStyle name="常规 3 2 7 6 2" xfId="17914"/>
    <cellStyle name="常规 3 2 7 5 5" xfId="17915"/>
    <cellStyle name="常规 3 2 7 5 4" xfId="17916"/>
    <cellStyle name="常规 3 2 7 5 3 3" xfId="17917"/>
    <cellStyle name="常规 3 2 7 5 3 2" xfId="17918"/>
    <cellStyle name="常规 5 2 5 2 3 4" xfId="17919"/>
    <cellStyle name="常规 3 3 3 6 2 3 2" xfId="17920"/>
    <cellStyle name="常规 3 2 7 5 3" xfId="17921"/>
    <cellStyle name="常规 2 4 5 6" xfId="17922"/>
    <cellStyle name="常规 3 2 7 5 2 3" xfId="17923"/>
    <cellStyle name="常规 5 2 5 2 3 3 2" xfId="17924"/>
    <cellStyle name="常规 3 2 7 5 2 2" xfId="17925"/>
    <cellStyle name="常规 5 2 5 2 3 3" xfId="17926"/>
    <cellStyle name="常规 3 2 7 5 2" xfId="17927"/>
    <cellStyle name="常规 3 2 7 5" xfId="17928"/>
    <cellStyle name="常规 3 2 7 4 2 3" xfId="17929"/>
    <cellStyle name="常规 4 3 3 2 2 3 4" xfId="17930"/>
    <cellStyle name="常规 3 3 6 2 3 2" xfId="17931"/>
    <cellStyle name="常规 5 2 5 2 2 3 2" xfId="17932"/>
    <cellStyle name="常规 3 2 7 4 2 2" xfId="17933"/>
    <cellStyle name="常规 5 2 5 2 2 3" xfId="17934"/>
    <cellStyle name="常规 3 2 7 4 2" xfId="17935"/>
    <cellStyle name="常规 3 2 7 4" xfId="17936"/>
    <cellStyle name="常规 3 2 7 3 2 4" xfId="17937"/>
    <cellStyle name="常规 4 3 2 3 3 2 6" xfId="17938"/>
    <cellStyle name="常规 2 5 2 2 2 3 2 2" xfId="17939"/>
    <cellStyle name="常规 3 3 7 3 3 2 2" xfId="17940"/>
    <cellStyle name="常规 3 2 7 3 2 3" xfId="17941"/>
    <cellStyle name="常规 4 3 2 3 3 2 5" xfId="17942"/>
    <cellStyle name="常规 3 2 7 3 2" xfId="17943"/>
    <cellStyle name="常规 3 2 7 3" xfId="17944"/>
    <cellStyle name="常规 4 3 2 3 2 2 6" xfId="17945"/>
    <cellStyle name="常规 3 2 7 2 2 4" xfId="17946"/>
    <cellStyle name="常规 2 5 2 2 2 2 2 2" xfId="17947"/>
    <cellStyle name="常规 3 3 7 3 2 2 2" xfId="17948"/>
    <cellStyle name="常规 3 2 7 2 2 3" xfId="17949"/>
    <cellStyle name="常规 4 3 2 3 2 2 5" xfId="17950"/>
    <cellStyle name="常规 2 6 3 6" xfId="17951"/>
    <cellStyle name="常规 3 2 4 2 6 5" xfId="17952"/>
    <cellStyle name="常规 3 2 7 11 2" xfId="17953"/>
    <cellStyle name="常规 2 6 2 6" xfId="17954"/>
    <cellStyle name="常规 3 2 4 2 5 5" xfId="17955"/>
    <cellStyle name="常规 3 2 7 10 2" xfId="17956"/>
    <cellStyle name="常规 3 3 2 2 5 3 4" xfId="17957"/>
    <cellStyle name="常规 3 2 3 2 2 2 5 2" xfId="17958"/>
    <cellStyle name="常规 4 3 3 3 4 3" xfId="17959"/>
    <cellStyle name="40% - 强调文字颜色 6 2 5 4" xfId="17960"/>
    <cellStyle name="常规 3 2 6 9 2" xfId="17961"/>
    <cellStyle name="40% - 强调文字颜色 6 2 4 5" xfId="17962"/>
    <cellStyle name="常规 3 2 6 8 3" xfId="17963"/>
    <cellStyle name="常规 3 2 6 8" xfId="17964"/>
    <cellStyle name="常规 3 2 6 7" xfId="17965"/>
    <cellStyle name="常规 3 2 6 6 6" xfId="17966"/>
    <cellStyle name="常规 6 3 2 3 4 3" xfId="17967"/>
    <cellStyle name="常规 3 2 9 6 3 3" xfId="17968"/>
    <cellStyle name="40% - 强调文字颜色 6 2 2 7" xfId="17969"/>
    <cellStyle name="常规 3 2 6 6 5" xfId="17970"/>
    <cellStyle name="常规 4 3 2 2 6 3 4" xfId="17971"/>
    <cellStyle name="40% - 强调文字颜色 6 2 2 5 2" xfId="17972"/>
    <cellStyle name="常规 3 2 6 6 3 2" xfId="17973"/>
    <cellStyle name="常规 3 2 6 6 2 3" xfId="17974"/>
    <cellStyle name="40% - 强调文字颜色 6 2 2 4 2" xfId="17975"/>
    <cellStyle name="常规 3 2 6 6 2 2" xfId="17976"/>
    <cellStyle name="常规 4 3 2 2 6 2 4" xfId="17977"/>
    <cellStyle name="40% - 强调文字颜色 6 2 2 4" xfId="17978"/>
    <cellStyle name="标题 4 2 5 7" xfId="17979"/>
    <cellStyle name="常规 3 2 6 6 2" xfId="17980"/>
    <cellStyle name="常规 3 2 6 6" xfId="17981"/>
    <cellStyle name="常规 3 2 6 5 6" xfId="17982"/>
    <cellStyle name="好_2018版收费统计报表 2 4 2" xfId="17983"/>
    <cellStyle name="常规 6 3 2 3 3 3" xfId="17984"/>
    <cellStyle name="常规 3 2 9 6 2 3" xfId="17985"/>
    <cellStyle name="差_金海社区统计报表" xfId="17986"/>
    <cellStyle name="常规 3 2 6 5 5" xfId="17987"/>
    <cellStyle name="常规 6 3 2 3 3 2" xfId="17988"/>
    <cellStyle name="常规 3 2 9 6 2 2" xfId="17989"/>
    <cellStyle name="常规 3 2 6 5 4" xfId="17990"/>
    <cellStyle name="常规 4 3 2 2 5 3 4" xfId="17991"/>
    <cellStyle name="常规 3 2 6 5 3 2" xfId="17992"/>
    <cellStyle name="常规 3 2 6 5 3" xfId="17993"/>
    <cellStyle name="常规 3 2 6 5 2 2" xfId="17994"/>
    <cellStyle name="常规 4 3 2 2 5 2 4" xfId="17995"/>
    <cellStyle name="常规 4 3 2 2 4 2 5" xfId="17996"/>
    <cellStyle name="常规 3 2 6 4 2 3" xfId="17997"/>
    <cellStyle name="常规 4 3 2 2 4 2 4" xfId="17998"/>
    <cellStyle name="常规 3 2 6 4 2 2" xfId="17999"/>
    <cellStyle name="常规 3 2 6 4 2" xfId="18000"/>
    <cellStyle name="常规 3 2 6 4" xfId="18001"/>
    <cellStyle name="常规 4 3 3 3 2 3 4 2" xfId="18002"/>
    <cellStyle name="常规 3 3 7 2 3 2 2" xfId="18003"/>
    <cellStyle name="常规 3 2 6 3 2" xfId="18004"/>
    <cellStyle name="好 2 7 3 2" xfId="18005"/>
    <cellStyle name="常规 3 2 6 3" xfId="18006"/>
    <cellStyle name="常规 3 2 6 2 9" xfId="18007"/>
    <cellStyle name="强调文字颜色 6 2 2 2 3 2" xfId="18008"/>
    <cellStyle name="常规 3 2 6 2 4 6" xfId="18009"/>
    <cellStyle name="强调文字颜色 4 2 3 3 3 3" xfId="18010"/>
    <cellStyle name="常规 3 4 2 4 5 4" xfId="18011"/>
    <cellStyle name="常规 3 3 7 2 2 2 2" xfId="18012"/>
    <cellStyle name="常规 4 3 3 3 2 2 4 2" xfId="18013"/>
    <cellStyle name="千位分隔" xfId="18014" builtinId="3"/>
    <cellStyle name="40% - 强调文字颜色 5 4 3 2" xfId="18015"/>
    <cellStyle name="常规 2 2 3 3 7" xfId="18016"/>
    <cellStyle name="差_Xl0000153 2 5" xfId="18017"/>
    <cellStyle name="20% - 强调文字颜色 2 2 2 4" xfId="18018"/>
    <cellStyle name="常规 4 2 2 4 3 5 3" xfId="18019"/>
    <cellStyle name="常规 3 2 6 2 2" xfId="18020"/>
    <cellStyle name="常规 3 2 6 2" xfId="18021"/>
    <cellStyle name="常规 3 2 8 2 4 3" xfId="18022"/>
    <cellStyle name="输出 2 3 5 2" xfId="18023"/>
    <cellStyle name="常规 3 2 6 10" xfId="18024"/>
    <cellStyle name="常规 4 3 2 4 2 4 5" xfId="18025"/>
    <cellStyle name="常规 3 2 5 8 4" xfId="18026"/>
    <cellStyle name="强调文字颜色 2 5 4 2 2" xfId="18027"/>
    <cellStyle name="常规 3 2 5 8 3 3" xfId="18028"/>
    <cellStyle name="常规 3 2 5 8 3 2" xfId="18029"/>
    <cellStyle name="常规 3 2 5 8 2 3" xfId="18030"/>
    <cellStyle name="常规 3 2 5 8 2 2" xfId="18031"/>
    <cellStyle name="强调文字颜色 2 5 3 2 2" xfId="18032"/>
    <cellStyle name="常规 3 2 5 7 3 3" xfId="18033"/>
    <cellStyle name="常规 3 2 5 7 2 3" xfId="18034"/>
    <cellStyle name="常规 6 3 2 2 4 3" xfId="18035"/>
    <cellStyle name="差 7 4" xfId="18036"/>
    <cellStyle name="常规 3 2 9 5 3 3" xfId="18037"/>
    <cellStyle name="常规 3 2 5 6 5" xfId="18038"/>
    <cellStyle name="强调文字颜色 2 5 2 2 2" xfId="18039"/>
    <cellStyle name="常规 3 2 5 6 3 3" xfId="18040"/>
    <cellStyle name="常规 3 2 5 6 3 2" xfId="18041"/>
    <cellStyle name="常规 3 2 5 6 2 3" xfId="18042"/>
    <cellStyle name="常规 4 2 4 4 3 2 2" xfId="18043"/>
    <cellStyle name="常规 3 3 3 2 2 2 3 3" xfId="18044"/>
    <cellStyle name="常规 6 3 2 2 3 3" xfId="18045"/>
    <cellStyle name="输出 3 6 3 2" xfId="18046"/>
    <cellStyle name="差 6 4" xfId="18047"/>
    <cellStyle name="常规 3 2 9 5 2 3" xfId="18048"/>
    <cellStyle name="常规 3 2 5 5 5" xfId="18049"/>
    <cellStyle name="标题 3 2 9 2" xfId="18050"/>
    <cellStyle name="常规 4 12 2 2 2" xfId="18051"/>
    <cellStyle name="常规 3 2 5 5 4 3" xfId="18052"/>
    <cellStyle name="常规 3 2 5 5 4 2" xfId="18053"/>
    <cellStyle name="常规 6 3 2 2 3 2" xfId="18054"/>
    <cellStyle name="差 6 3" xfId="18055"/>
    <cellStyle name="常规 3 2 9 5 2 2" xfId="18056"/>
    <cellStyle name="常规 3 2 5 5 4" xfId="18057"/>
    <cellStyle name="常规 3 2 5 5 3 4" xfId="18058"/>
    <cellStyle name="常规 4 4 4 3 3 5" xfId="18059"/>
    <cellStyle name="常规 3 2 5 5 3 3 3" xfId="18060"/>
    <cellStyle name="常规 2 2 7 2 6 2" xfId="18061"/>
    <cellStyle name="常规 4 4 4 3 3 4" xfId="18062"/>
    <cellStyle name="常规 3 2 5 5 3 3 2" xfId="18063"/>
    <cellStyle name="常规 3 2 5 5 3 3" xfId="18064"/>
    <cellStyle name="常规 4 2 2 3 2 5 3" xfId="18065"/>
    <cellStyle name="常规 4 4 4 3 2 4" xfId="18066"/>
    <cellStyle name="60% - 强调文字颜色 6 5" xfId="18067"/>
    <cellStyle name="常规 3 2 3 3 3 2 3 3" xfId="18068"/>
    <cellStyle name="常规 3 2 5 5 3 2 2" xfId="18069"/>
    <cellStyle name="常规 3 2 5 5 3 2" xfId="18070"/>
    <cellStyle name="常规 3 2 5 5 2 4" xfId="18071"/>
    <cellStyle name="常规 3 2 5 5 2 3" xfId="18072"/>
    <cellStyle name="常规 3 2 5 5 2 2" xfId="18073"/>
    <cellStyle name="常规 2 10 5 3 2" xfId="18074"/>
    <cellStyle name="常规 4 3 2 14 2" xfId="18075"/>
    <cellStyle name="常规 3 2 5 4 2 4" xfId="18076"/>
    <cellStyle name="常规 4 4 2 4 2 3 2 2" xfId="18077"/>
    <cellStyle name="常规 3 2 5 4 2 3" xfId="18078"/>
    <cellStyle name="常规 3 2 5 4 2 2" xfId="18079"/>
    <cellStyle name="常规 3 2 5 4 2" xfId="18080"/>
    <cellStyle name="常规 3 7 2 3 2" xfId="18081"/>
    <cellStyle name="常规 4 4 2 5 2 4" xfId="18082"/>
    <cellStyle name="常规 3 2 5 3 5 2 2" xfId="18083"/>
    <cellStyle name="常规 5 3 7 10" xfId="18084"/>
    <cellStyle name="常规 3 2 5 3 4 5" xfId="18085"/>
    <cellStyle name="常规 4 2 14 2" xfId="18086"/>
    <cellStyle name="常规 3 6 4 2 4 2" xfId="18087"/>
    <cellStyle name="常规 3 2 5 3 4 3 3" xfId="18088"/>
    <cellStyle name="20% - 强调文字颜色 2 4 2 3 2" xfId="18089"/>
    <cellStyle name="常规 2 2 5 3 6 2" xfId="18090"/>
    <cellStyle name="常规 2 2 5 3 5 2" xfId="18091"/>
    <cellStyle name="常规 3 2 5 3 4 2 3" xfId="18092"/>
    <cellStyle name="常规 4 4 2 4 2 5" xfId="18093"/>
    <cellStyle name="20% - 强调文字颜色 2 4 2 2 2" xfId="18094"/>
    <cellStyle name="常规 4 2 13 2" xfId="18095"/>
    <cellStyle name="适中 7 6 3 2" xfId="18096"/>
    <cellStyle name="常规 3 6 4 2 3 2" xfId="18097"/>
    <cellStyle name="20% - 强调文字颜色 3 6 5" xfId="18098"/>
    <cellStyle name="60% - 强调文字颜色 4 3 3 3 2" xfId="18099"/>
    <cellStyle name="常规 3 3 2 4 3 3 2 2" xfId="18100"/>
    <cellStyle name="常规 3 2 5 3 2 4" xfId="18101"/>
    <cellStyle name="常规 10 2 2 2 7" xfId="18102"/>
    <cellStyle name="常规 4 4 2 2 3 4 3" xfId="18103"/>
    <cellStyle name="常规 3 6 16" xfId="18104"/>
    <cellStyle name="常规 3 2 5 3 2 3 2 3" xfId="18105"/>
    <cellStyle name="计算 4 2" xfId="18106"/>
    <cellStyle name="常规 3 2 5 3 2 2 2 3" xfId="18107"/>
    <cellStyle name="常规 4 4 2 2 2 4 3" xfId="18108"/>
    <cellStyle name="常规 3 2 5 3 2" xfId="18109"/>
    <cellStyle name="常规 5 3 7 2" xfId="18110"/>
    <cellStyle name="常规 3 2 5 3 11" xfId="18111"/>
    <cellStyle name="注释 2 4 2 3 2 3" xfId="18112"/>
    <cellStyle name="常规 3 2 5 3 10" xfId="18113"/>
    <cellStyle name="常规 14 4 4" xfId="18114"/>
    <cellStyle name="常规 4 2 3 2 3 2" xfId="18115"/>
    <cellStyle name="常规 2 2 4 2 6 2 2" xfId="18116"/>
    <cellStyle name="常规 3 2 5 2 3 3 3 2" xfId="18117"/>
    <cellStyle name="适中 2 9" xfId="18118"/>
    <cellStyle name="常规 3 2 5 2 2 4" xfId="18119"/>
    <cellStyle name="常规 2 2 2 3 7 2" xfId="18120"/>
    <cellStyle name="常规 4 2 2 4 2 5 3 2" xfId="18121"/>
    <cellStyle name="适中 2 7" xfId="18122"/>
    <cellStyle name="常规 3 2 5 2 2 2" xfId="18123"/>
    <cellStyle name="常规 2 2 2 3 7" xfId="18124"/>
    <cellStyle name="常规 4 4 5 3 2 4" xfId="18125"/>
    <cellStyle name="常规 4 2 2 4 2 5 3" xfId="18126"/>
    <cellStyle name="常规 3 2 5 2 2" xfId="18127"/>
    <cellStyle name="常规 3 3 2 4 4 3" xfId="18128"/>
    <cellStyle name="60% - 强调文字颜色 4 7 5 3" xfId="18129"/>
    <cellStyle name="常规 5 3 2 3" xfId="18130"/>
    <cellStyle name="常规 3 2 5 2 12" xfId="18131"/>
    <cellStyle name="60% - 强调文字颜色 4 4 2 3" xfId="18132"/>
    <cellStyle name="常规 3 3 2 4 4 2 2" xfId="18133"/>
    <cellStyle name="60% - 强调文字颜色 4 7 5 2 2" xfId="18134"/>
    <cellStyle name="常规 3 2 5 2 11 2" xfId="18135"/>
    <cellStyle name="常规 5 3 2 2 2" xfId="18136"/>
    <cellStyle name="常规 3 3 2 4 4 2" xfId="18137"/>
    <cellStyle name="60% - 强调文字颜色 4 7 5 2" xfId="18138"/>
    <cellStyle name="常规 3 2 5 2 11" xfId="18139"/>
    <cellStyle name="常规 5 3 2 2" xfId="18140"/>
    <cellStyle name="60% - 强调文字颜色 6 4 2 2" xfId="18141"/>
    <cellStyle name="常规 4 4 4 3 2 3 2 2" xfId="18142"/>
    <cellStyle name="常规 2 2 9 4 2" xfId="18143"/>
    <cellStyle name="常规 3 2 5 2 10 3" xfId="18144"/>
    <cellStyle name="常规 3 2 5 2 10 2" xfId="18145"/>
    <cellStyle name="常规 7 2 2 3 2 2 3" xfId="18146"/>
    <cellStyle name="常规 3 2 5 2" xfId="18147"/>
    <cellStyle name="常规 3 2 5 14" xfId="18148"/>
    <cellStyle name="常规 3 2 5 13" xfId="18149"/>
    <cellStyle name="常规 3 2 5 12 3" xfId="18150"/>
    <cellStyle name="常规 3 2 5 10 2" xfId="18151"/>
    <cellStyle name="常规 3 2 5 10" xfId="18152"/>
    <cellStyle name="强调文字颜色 2 4 5 2 2" xfId="18153"/>
    <cellStyle name="常规 3 2 4 9 3 3" xfId="18154"/>
    <cellStyle name="常规 3 2 4 9 2 2" xfId="18155"/>
    <cellStyle name="强调文字颜色 1 2 6 3 2 3" xfId="18156"/>
    <cellStyle name="常规 4 2 4 2 5 2 3 2" xfId="18157"/>
    <cellStyle name="强调文字颜色 5 2 6 7" xfId="18158"/>
    <cellStyle name="常规 4 2 2 4 5 3 2" xfId="18159"/>
    <cellStyle name="常规 3 5 5 12" xfId="18160"/>
    <cellStyle name="常规 3 2 4 8 4" xfId="18161"/>
    <cellStyle name="强调文字颜色 2 4 4 2 2" xfId="18162"/>
    <cellStyle name="常规 3 2 4 8 3 3" xfId="18163"/>
    <cellStyle name="常规 3 2 5 3 2 2 3" xfId="18164"/>
    <cellStyle name="常规 4 4 2 2 2 5" xfId="18165"/>
    <cellStyle name="常规 3 5 5 11 2" xfId="18166"/>
    <cellStyle name="常规 3 2 4 8 3 2" xfId="18167"/>
    <cellStyle name="常规 3 5 5 10 2" xfId="18168"/>
    <cellStyle name="常规 3 2 4 8 2 2" xfId="18169"/>
    <cellStyle name="强调文字颜色 2 4 3 3 2" xfId="18170"/>
    <cellStyle name="常规 9 2 2 3 2 4 3 2" xfId="18171"/>
    <cellStyle name="常规 3 2 4 7 4 3" xfId="18172"/>
    <cellStyle name="常规 3 2 4 7 4" xfId="18173"/>
    <cellStyle name="常规 9 2 2 3 2 4 2 2" xfId="18174"/>
    <cellStyle name="强调文字颜色 2 4 3 2 2" xfId="18175"/>
    <cellStyle name="常规 3 2 4 7 3 3" xfId="18176"/>
    <cellStyle name="常规 3 2 4 7 3 2 3" xfId="18177"/>
    <cellStyle name="常规 3 2 3 2 5 2 3 3" xfId="18178"/>
    <cellStyle name="常规 3 2 4 7 3 2 2" xfId="18179"/>
    <cellStyle name="常规 3 2 4 7 2 5" xfId="18180"/>
    <cellStyle name="常规 3 2 4 7 2 4" xfId="18181"/>
    <cellStyle name="常规 3 2 4 7 2 2 2" xfId="18182"/>
    <cellStyle name="常规 3 2 4 7" xfId="18183"/>
    <cellStyle name="常规 3 2 4 6 9" xfId="18184"/>
    <cellStyle name="40% - 强调文字颜色 2 5 4" xfId="18185"/>
    <cellStyle name="常规 3 2 4 6 8 2" xfId="18186"/>
    <cellStyle name="40% - 强调文字颜色 2 4 5" xfId="18187"/>
    <cellStyle name="常规 3 2 4 6 7 3" xfId="18188"/>
    <cellStyle name="40% - 强调文字颜色 2 4 4" xfId="18189"/>
    <cellStyle name="常规 3 2 4 6 7 2" xfId="18190"/>
    <cellStyle name="常规 3 2 4 6 7" xfId="18191"/>
    <cellStyle name="着色 2 2 2" xfId="18192"/>
    <cellStyle name="常规 4 11 3 4 2" xfId="18193"/>
    <cellStyle name="常规 2 3 3 2 3 2 7" xfId="18194"/>
    <cellStyle name="40% - 强调文字颜色 2 3 4" xfId="18195"/>
    <cellStyle name="常规 3 2 4 6 6 2" xfId="18196"/>
    <cellStyle name="常规 3 2 4 6 6" xfId="18197"/>
    <cellStyle name="常规 4 11 3 3 2" xfId="18198"/>
    <cellStyle name="常规 3 2 4 6 5 3" xfId="18199"/>
    <cellStyle name="强调文字颜色 2 4 2 4 2" xfId="18200"/>
    <cellStyle name="40% - 强调文字颜色 2 2 5" xfId="18201"/>
    <cellStyle name="40% - 强调文字颜色 2 2 4" xfId="18202"/>
    <cellStyle name="常规 3 2 4 6 5 2" xfId="18203"/>
    <cellStyle name="常规 3 2 9 4 3 3" xfId="18204"/>
    <cellStyle name="常规 3 2 4 6 5" xfId="18205"/>
    <cellStyle name="常规 4 11 3 2 2" xfId="18206"/>
    <cellStyle name="强调文字颜色 2 4 2 3 2" xfId="18207"/>
    <cellStyle name="常规 3 2 4 6 4 3" xfId="18208"/>
    <cellStyle name="常规 9 2 2 3 2 3 3 2" xfId="18209"/>
    <cellStyle name="常规 4 2 4 7 2 2" xfId="18210"/>
    <cellStyle name="常规 2 6 2 2 9 2" xfId="18211"/>
    <cellStyle name="常规 3 2 4 6 4 2" xfId="18212"/>
    <cellStyle name="常规 3 2 9 4 3 2" xfId="18213"/>
    <cellStyle name="常规 3 2 4 6 4" xfId="18214"/>
    <cellStyle name="常规 3 2 4 6 3 4" xfId="18215"/>
    <cellStyle name="好_2018版收费统计报表（四团） 3 5" xfId="18216"/>
    <cellStyle name="常规 4 3 5 3 3 4" xfId="18217"/>
    <cellStyle name="常规 3 2 4 6 3 3 2" xfId="18218"/>
    <cellStyle name="常规 3 7 3 3 7" xfId="18219"/>
    <cellStyle name="强调文字颜色 2 4 2 2 2" xfId="18220"/>
    <cellStyle name="常规 9 2 2 3 2 3 2 2" xfId="18221"/>
    <cellStyle name="常规 3 2 4 6 3 3" xfId="18222"/>
    <cellStyle name="常规 3 7 3 3 6 2" xfId="18223"/>
    <cellStyle name="常规 3 2 3 2 4 2 3 3" xfId="18224"/>
    <cellStyle name="常规 3 2 4 6 3 2 2" xfId="18225"/>
    <cellStyle name="常规 4 3 5 3 2 4" xfId="18226"/>
    <cellStyle name="好_2018版收费统计报表（四团） 2 5" xfId="18227"/>
    <cellStyle name="常规 3 7 3 3 6" xfId="18228"/>
    <cellStyle name="常规 3 2 4 6 3 2" xfId="18229"/>
    <cellStyle name="常规 3 7 3 2 8" xfId="18230"/>
    <cellStyle name="常规 3 2 4 6 2 4" xfId="18231"/>
    <cellStyle name="常规 3 7 3 2 7 2" xfId="18232"/>
    <cellStyle name="常规 4 3 5 2 3 4" xfId="18233"/>
    <cellStyle name="常规 3 2 4 6 2 3 2" xfId="18234"/>
    <cellStyle name="常规 3 7 3 2 6 2" xfId="18235"/>
    <cellStyle name="常规 4 3 5 2 2 4" xfId="18236"/>
    <cellStyle name="常规 3 2 4 6 2 2 2" xfId="18237"/>
    <cellStyle name="常规 3 2 4 6 11" xfId="18238"/>
    <cellStyle name="常规 2 6 5 2 3 5" xfId="18239"/>
    <cellStyle name="常规 3 2 4 6 10" xfId="18240"/>
    <cellStyle name="常规 3 2 4 6" xfId="18241"/>
    <cellStyle name="常规 2 9 6 4" xfId="18242"/>
    <cellStyle name="40% - 强调文字颜色 1 6 5" xfId="18243"/>
    <cellStyle name="常规 3 2 4 5 9 3" xfId="18244"/>
    <cellStyle name="常规 2 4 2 3 3 7 3" xfId="18245"/>
    <cellStyle name="常规 3 2 4 5 9" xfId="18246"/>
    <cellStyle name="常规 3 2 4 5 8 3" xfId="18247"/>
    <cellStyle name="常规 2 9 5 4" xfId="18248"/>
    <cellStyle name="40% - 强调文字颜色 1 5 5" xfId="18249"/>
    <cellStyle name="常规 4 11 2 5 2" xfId="18250"/>
    <cellStyle name="常规 2 3 3 2 2 3 7" xfId="18251"/>
    <cellStyle name="着色 1 3 2" xfId="18252"/>
    <cellStyle name="40% - 强调文字颜色 1 4 5" xfId="18253"/>
    <cellStyle name="常规 3 2 4 5 7 3" xfId="18254"/>
    <cellStyle name="常规 2 9 4 4" xfId="18255"/>
    <cellStyle name="常规 3 2 4 5 7" xfId="18256"/>
    <cellStyle name="40% - 强调文字颜色 1 3 5" xfId="18257"/>
    <cellStyle name="常规 3 2 4 5 6 3" xfId="18258"/>
    <cellStyle name="常规 2 9 3 4" xfId="18259"/>
    <cellStyle name="常规 4 11 2 4 2" xfId="18260"/>
    <cellStyle name="常规 2 3 3 2 2 2 7" xfId="18261"/>
    <cellStyle name="着色 1 2 2" xfId="18262"/>
    <cellStyle name="40% - 强调文字颜色 1 3 4" xfId="18263"/>
    <cellStyle name="常规 3 2 4 5 6 2" xfId="18264"/>
    <cellStyle name="常规 2 9 3 3" xfId="18265"/>
    <cellStyle name="常规 4 11 2 3 2" xfId="18266"/>
    <cellStyle name="40% - 强调文字颜色 1 2 5" xfId="18267"/>
    <cellStyle name="常规 3 2 4 5 5 3" xfId="18268"/>
    <cellStyle name="常规 2 9 2 4" xfId="18269"/>
    <cellStyle name="20% - 强调文字颜色 1 6 2 3 2" xfId="18270"/>
    <cellStyle name="常规 4 3 4 4 3 5" xfId="18271"/>
    <cellStyle name="常规 3 2 4 5 4 3 3" xfId="18272"/>
    <cellStyle name="常规 4 11 2 2 2 2" xfId="18273"/>
    <cellStyle name="常规 3 5 2 14 2" xfId="18274"/>
    <cellStyle name="常规 4 3 4 4 3 4" xfId="18275"/>
    <cellStyle name="常规 7 2 9 3" xfId="18276"/>
    <cellStyle name="常规 3 2 4 5 4 3 2" xfId="18277"/>
    <cellStyle name="标题 2 2 9 2" xfId="18278"/>
    <cellStyle name="常规 4 11 2 2 2" xfId="18279"/>
    <cellStyle name="常规 3 7 2 4 7" xfId="18280"/>
    <cellStyle name="常规 3 5 2 14" xfId="18281"/>
    <cellStyle name="常规 3 2 4 5 4 3" xfId="18282"/>
    <cellStyle name="常规 9 2 2 3 2 2 3 2" xfId="18283"/>
    <cellStyle name="常规 4 3 5 2 2 3 4" xfId="18284"/>
    <cellStyle name="常规 3 5 6 2 3 2" xfId="18285"/>
    <cellStyle name="常规 3 5 2 13 3" xfId="18286"/>
    <cellStyle name="20% - 强调文字颜色 1 6 2 2 2" xfId="18287"/>
    <cellStyle name="常规 3 2 4 5 4 2 3" xfId="18288"/>
    <cellStyle name="常规 4 3 4 4 2 5" xfId="18289"/>
    <cellStyle name="常规 3 7 2 4 6 2" xfId="18290"/>
    <cellStyle name="常规 3 5 2 13 2" xfId="18291"/>
    <cellStyle name="常规 3 2 3 2 3 3 3 3" xfId="18292"/>
    <cellStyle name="常规 7 2 8 3" xfId="18293"/>
    <cellStyle name="常规 3 2 4 5 4 2 2" xfId="18294"/>
    <cellStyle name="常规 4 3 4 4 2 4" xfId="18295"/>
    <cellStyle name="常规 3 2 9 4 2 2" xfId="18296"/>
    <cellStyle name="常规 3 2 4 5 4" xfId="18297"/>
    <cellStyle name="常规 3 7 2 3 8" xfId="18298"/>
    <cellStyle name="常规 3 2 4 5 3 4" xfId="18299"/>
    <cellStyle name="常规 3 7 2 3 7" xfId="18300"/>
    <cellStyle name="常规 3 2 4 5 3 3" xfId="18301"/>
    <cellStyle name="常规 9 2 2 3 2 2 2 2" xfId="18302"/>
    <cellStyle name="常规 3 16 5" xfId="18303"/>
    <cellStyle name="常规 3 7 2 3 6" xfId="18304"/>
    <cellStyle name="好 6 6 5" xfId="18305"/>
    <cellStyle name="常规 3 2 4 5 3 2" xfId="18306"/>
    <cellStyle name="常规 3 2 4 5 3" xfId="18307"/>
    <cellStyle name="常规 3 2 4 5 2 7" xfId="18308"/>
    <cellStyle name="常规 4 3 4 2 5 4" xfId="18309"/>
    <cellStyle name="常规 3 2 4 5 2 5 2" xfId="18310"/>
    <cellStyle name="常规 4 3 4 2 4 5" xfId="18311"/>
    <cellStyle name="常规 3 2 4 5 2 4 3" xfId="18312"/>
    <cellStyle name="常规 3 10 2 2 3 2" xfId="18313"/>
    <cellStyle name="常规 3 7 2 2 8 2" xfId="18314"/>
    <cellStyle name="常规 4 3 4 2 4 4" xfId="18315"/>
    <cellStyle name="常规 3 2 4 5 2 4 2" xfId="18316"/>
    <cellStyle name="常规 3 7 2 2 8" xfId="18317"/>
    <cellStyle name="常规 3 3 5 13 2" xfId="18318"/>
    <cellStyle name="常规 3 2 4 5 2 4" xfId="18319"/>
    <cellStyle name="常规 3 2 4 5 2 3 5" xfId="18320"/>
    <cellStyle name="强调文字颜色 6 4 4 3 2" xfId="18321"/>
    <cellStyle name="常规 4 3 4 2 3 7" xfId="18322"/>
    <cellStyle name="强调文字颜色 6 4 4 2 2" xfId="18323"/>
    <cellStyle name="常规 4 3 4 2 2 7" xfId="18324"/>
    <cellStyle name="常规 3 2 4 5 2 2 5" xfId="18325"/>
    <cellStyle name="常规 4 3 4 2 2 5 3" xfId="18326"/>
    <cellStyle name="常规 2 5 2 2 3 3 2 2" xfId="18327"/>
    <cellStyle name="常规 3 2 4 5 2 2 3 3" xfId="18328"/>
    <cellStyle name="常规 4 3 4 2 2 5 2" xfId="18329"/>
    <cellStyle name="常规 3 2 4 5 2 2 3 2" xfId="18330"/>
    <cellStyle name="常规 5 6 3 3 2 3" xfId="18331"/>
    <cellStyle name="常规 4 3 4 2 2 4 2" xfId="18332"/>
    <cellStyle name="常规 3 2 4 5 2 2 2 2" xfId="18333"/>
    <cellStyle name="常规 3 15 5" xfId="18334"/>
    <cellStyle name="常规 3 7 2 2 6" xfId="18335"/>
    <cellStyle name="常规 3 2 4 5 2 2" xfId="18336"/>
    <cellStyle name="常规 3 2 4 5 2" xfId="18337"/>
    <cellStyle name="常规 4 2 2 2 3 6 3" xfId="18338"/>
    <cellStyle name="常规 3 2 4 5 13" xfId="18339"/>
    <cellStyle name="常规 2 3 4 2 3 3 2 3" xfId="18340"/>
    <cellStyle name="常规 4 2 2 2 3 6 2" xfId="18341"/>
    <cellStyle name="常规 2 3 2 5 6 2 3" xfId="18342"/>
    <cellStyle name="常规 4 2 4 4" xfId="18343"/>
    <cellStyle name="常规 2 8 5 4" xfId="18344"/>
    <cellStyle name="常规 3 2 4 4 8 3" xfId="18345"/>
    <cellStyle name="常规 3 2 4 4 3 7" xfId="18346"/>
    <cellStyle name="常规 4 3 3 3 5 4" xfId="18347"/>
    <cellStyle name="常规 3 2 4 4 3 5 2" xfId="18348"/>
    <cellStyle name="常规 3 2 3 2 2 2 5 3" xfId="18349"/>
    <cellStyle name="常规 4 3 3 3 4 4" xfId="18350"/>
    <cellStyle name="常规 3 2 4 4 3 4 2" xfId="18351"/>
    <cellStyle name="常规 3 2 4 4 3 3 2 2" xfId="18352"/>
    <cellStyle name="常规 4 3 3 3 3 4 2" xfId="18353"/>
    <cellStyle name="常规 2 11 3 2 3 2" xfId="18354"/>
    <cellStyle name="常规 3 2 4 9" xfId="18355"/>
    <cellStyle name="常规 3 2 4 4 2 7" xfId="18356"/>
    <cellStyle name="常规 4 3 3 2 5 4" xfId="18357"/>
    <cellStyle name="常规 3 2 4 4 2 5 2" xfId="18358"/>
    <cellStyle name="常规 4 3 3 2 4 4" xfId="18359"/>
    <cellStyle name="常规 3 2 4 4 2 4 2" xfId="18360"/>
    <cellStyle name="常规 3 2 4 4 2 4" xfId="18361"/>
    <cellStyle name="常规 4 3 3 2 3 4 2" xfId="18362"/>
    <cellStyle name="常规 3 2 4 4 2 3 2 2" xfId="18363"/>
    <cellStyle name="常规 3 2 4 4 2 2 2 3" xfId="18364"/>
    <cellStyle name="常规 4 3 3 2 4 3 3 2" xfId="18365"/>
    <cellStyle name="常规 4 3 3 2 2 4 3" xfId="18366"/>
    <cellStyle name="常规 3 2 4 4 2 2 2 2" xfId="18367"/>
    <cellStyle name="常规 4 3 3 2 2 4 2" xfId="18368"/>
    <cellStyle name="常规 3 2 4 4 2" xfId="18369"/>
    <cellStyle name="计算 2 2 2 3 2" xfId="18370"/>
    <cellStyle name="20% - 强调文字颜色 3 7 3 2 2" xfId="18371"/>
    <cellStyle name="常规 3 2 4 3 8" xfId="18372"/>
    <cellStyle name="常规 2 4 2 3 3 5 2" xfId="18373"/>
    <cellStyle name="常规 2 7 3 6" xfId="18374"/>
    <cellStyle name="常规 3 2 4 3 6 5" xfId="18375"/>
    <cellStyle name="常规 4 3 2 6 3 4" xfId="18376"/>
    <cellStyle name="常规 3 2 4 3 6 3 2" xfId="18377"/>
    <cellStyle name="常规 5 4 9 3" xfId="18378"/>
    <cellStyle name="常规 2 7 3 4 2" xfId="18379"/>
    <cellStyle name="常规 2 7 3 4" xfId="18380"/>
    <cellStyle name="常规 3 2 4 3 6 3" xfId="18381"/>
    <cellStyle name="常规 4 2 2 3 2 2 4 3" xfId="18382"/>
    <cellStyle name="常规 2 2 3 2 2 2 3 3 2" xfId="18383"/>
    <cellStyle name="常规 2 2 7 2 2 2 3" xfId="18384"/>
    <cellStyle name="60% - 强调文字颜色 3 6 3" xfId="18385"/>
    <cellStyle name="常规 5 4 8 3" xfId="18386"/>
    <cellStyle name="常规 4 3 2 6 2 4" xfId="18387"/>
    <cellStyle name="常规 3 2 4 3 6 2 2" xfId="18388"/>
    <cellStyle name="常规 2 7 3 3 2" xfId="18389"/>
    <cellStyle name="常规 4 3 2 5 3 4" xfId="18390"/>
    <cellStyle name="常规 3 2 4 3 5 3 2" xfId="18391"/>
    <cellStyle name="常规 5 3 9 3" xfId="18392"/>
    <cellStyle name="常规 2 7 2 4 2" xfId="18393"/>
    <cellStyle name="常规 3 2 4 3 5 3" xfId="18394"/>
    <cellStyle name="常规 2 7 2 4" xfId="18395"/>
    <cellStyle name="常规 5 3 8 3" xfId="18396"/>
    <cellStyle name="常规 4 3 2 5 2 4" xfId="18397"/>
    <cellStyle name="常规 3 2 4 3 5 2 2" xfId="18398"/>
    <cellStyle name="常规 2 7 2 3 2" xfId="18399"/>
    <cellStyle name="常规 4 3 2 3 4 4" xfId="18400"/>
    <cellStyle name="常规 3 2 4 3 3 4 2" xfId="18401"/>
    <cellStyle name="常规 4 3 2 3 3 4 2" xfId="18402"/>
    <cellStyle name="常规 4 9 9" xfId="18403"/>
    <cellStyle name="常规 3 2 4 3 3 3 2 2" xfId="18404"/>
    <cellStyle name="常规 3 2 4 6 3 2 3" xfId="18405"/>
    <cellStyle name="常规 4 3 5 3 2 5" xfId="18406"/>
    <cellStyle name="常规 4 3 2 3 2 4 3" xfId="18407"/>
    <cellStyle name="常规 3 2 4 3 3 2 2 3" xfId="18408"/>
    <cellStyle name="常规 4 3 2 2 7 5" xfId="18409"/>
    <cellStyle name="60% - 强调文字颜色 6 2 3 3 4 2" xfId="18410"/>
    <cellStyle name="常规 3 2 4 3 2 7 3" xfId="18411"/>
    <cellStyle name="常规 4 3 2 2 7 4" xfId="18412"/>
    <cellStyle name="常规 3 2 4 3 2 7 2" xfId="18413"/>
    <cellStyle name="常规 4 3 2 5 3 4 2" xfId="18414"/>
    <cellStyle name="警告文本 2 3 4" xfId="18415"/>
    <cellStyle name="常规 5 3 9 3 2" xfId="18416"/>
    <cellStyle name="常规 2 7 2 4 2 2" xfId="18417"/>
    <cellStyle name="常规 4 11 8" xfId="18418"/>
    <cellStyle name="常规 4 3 2 2 4 4" xfId="18419"/>
    <cellStyle name="常规 3 2 4 3 2 4 2" xfId="18420"/>
    <cellStyle name="常规 3 2 4 3 2 4" xfId="18421"/>
    <cellStyle name="常规 3 3 4 2 4 2" xfId="18422"/>
    <cellStyle name="常规 4 3 3 2 2 3 3 3" xfId="18423"/>
    <cellStyle name="警告文本 2 2 4" xfId="18424"/>
    <cellStyle name="常规 5 3 9 2 2" xfId="18425"/>
    <cellStyle name="常规 4 3 2 5 3 3 2" xfId="18426"/>
    <cellStyle name="常规 4 10 8" xfId="18427"/>
    <cellStyle name="常规 4 3 2 2 3 4" xfId="18428"/>
    <cellStyle name="常规 3 2 4 3 2 3 2" xfId="18429"/>
    <cellStyle name="常规 4 2 2 2 3 3 2 3" xfId="18430"/>
    <cellStyle name="常规 3 2 2 2 4 4" xfId="18431"/>
    <cellStyle name="常规 3 5 4 10" xfId="18432"/>
    <cellStyle name="常规 3 2 4 3 2" xfId="18433"/>
    <cellStyle name="常规 3 5 4 4 2" xfId="18434"/>
    <cellStyle name="常规 3 2 4 3 12" xfId="18435"/>
    <cellStyle name="好 4 3 4 2" xfId="18436"/>
    <cellStyle name="常规 2 6 6 4" xfId="18437"/>
    <cellStyle name="常规 3 2 4 2 9 3" xfId="18438"/>
    <cellStyle name="常规 4 2 2 2 4 2 6" xfId="18439"/>
    <cellStyle name="常规 3 2 4 2 9 2" xfId="18440"/>
    <cellStyle name="常规 2 6 6 3" xfId="18441"/>
    <cellStyle name="常规 3 2 4 2 9" xfId="18442"/>
    <cellStyle name="常规 7 2 2 2 4 2 2" xfId="18443"/>
    <cellStyle name="常规 2 4 2 3 3 4 3" xfId="18444"/>
    <cellStyle name="常规 2 2 4 2 2 3 2 3" xfId="18445"/>
    <cellStyle name="常规 3 2 4 2 8 5" xfId="18446"/>
    <cellStyle name="常规 2 6 5 6" xfId="18447"/>
    <cellStyle name="常规 4 6 9 4" xfId="18448"/>
    <cellStyle name="常规 2 6 5 4 3" xfId="18449"/>
    <cellStyle name="常规 3 2 4 2 8 3 3" xfId="18450"/>
    <cellStyle name="20% - 强调文字颜色 5 5 4" xfId="18451"/>
    <cellStyle name="20% - 强调文字颜色 6 2 2 3 4" xfId="18452"/>
    <cellStyle name="常规 4 6 9 3" xfId="18453"/>
    <cellStyle name="常规 2 6 5 4 2" xfId="18454"/>
    <cellStyle name="常规 3 2 4 2 8 3 2" xfId="18455"/>
    <cellStyle name="常规 4 6 8 4" xfId="18456"/>
    <cellStyle name="常规 2 6 5 3 3" xfId="18457"/>
    <cellStyle name="常规 3 2 4 2 8 2 3" xfId="18458"/>
    <cellStyle name="常规 2 2 2 2 14 2" xfId="18459"/>
    <cellStyle name="常规 4 2 7 6 4" xfId="18460"/>
    <cellStyle name="常规 2 3 7 2 5 3" xfId="18461"/>
    <cellStyle name="计算 2 2 2 2 2" xfId="18462"/>
    <cellStyle name="常规 3 2 4 2 8" xfId="18463"/>
    <cellStyle name="常规 2 4 2 3 3 4 2" xfId="18464"/>
    <cellStyle name="好_奉城统计表  6" xfId="18465"/>
    <cellStyle name="常规 3 2 4 2 7 5" xfId="18466"/>
    <cellStyle name="常规 2 6 4 6" xfId="18467"/>
    <cellStyle name="好_奉城统计表  4 3" xfId="18468"/>
    <cellStyle name="常规 2 6 4 4 3" xfId="18469"/>
    <cellStyle name="常规 3 2 4 2 7 3 3" xfId="18470"/>
    <cellStyle name="常规 2 6 4 4 2" xfId="18471"/>
    <cellStyle name="好_奉城统计表  4 2" xfId="18472"/>
    <cellStyle name="常规 3 2 4 2 7 3 2" xfId="18473"/>
    <cellStyle name="常规 4 5 8 4" xfId="18474"/>
    <cellStyle name="常规 2 6 4 3 3" xfId="18475"/>
    <cellStyle name="好_奉城统计表  3 3" xfId="18476"/>
    <cellStyle name="常规 3 2 4 2 7 2 3" xfId="18477"/>
    <cellStyle name="常规 2 6 2 6 2" xfId="18478"/>
    <cellStyle name="强调文字颜色 5 3 7" xfId="18479"/>
    <cellStyle name="常规 3 2 4 2 5 5 2" xfId="18480"/>
    <cellStyle name="20% - 强调文字颜色 1 3 3 4 2" xfId="18481"/>
    <cellStyle name="常规 2 6 2 5 3" xfId="18482"/>
    <cellStyle name="常规 3 2 4 2 5 4 3" xfId="18483"/>
    <cellStyle name="强调文字颜色 5 2 8" xfId="18484"/>
    <cellStyle name="常规 3 2 4 2 5 4 2" xfId="18485"/>
    <cellStyle name="常规 2 6 2 5 2" xfId="18486"/>
    <cellStyle name="强调文字颜色 5 2 7" xfId="18487"/>
    <cellStyle name="常规 2 6 2 4 2 2" xfId="18488"/>
    <cellStyle name="常规 4 3 9 3 2" xfId="18489"/>
    <cellStyle name="常规 3 2 4 2 5 3 2 2" xfId="18490"/>
    <cellStyle name="常规 3 2 4 2 5 3" xfId="18491"/>
    <cellStyle name="常规 3 3 5 2 3 2 4" xfId="18492"/>
    <cellStyle name="常规 2 6 2 4" xfId="18493"/>
    <cellStyle name="常规 3 2 4 2 4 8" xfId="18494"/>
    <cellStyle name="强调文字颜色 4 5 8" xfId="18495"/>
    <cellStyle name="常规 3 2 4 2 4 7 3" xfId="18496"/>
    <cellStyle name="强调文字颜色 4 5 7" xfId="18497"/>
    <cellStyle name="常规 3 2 4 2 4 7 2" xfId="18498"/>
    <cellStyle name="常规 4 2 9 4 3" xfId="18499"/>
    <cellStyle name="常规 3 2 4 2 4 3 3 3" xfId="18500"/>
    <cellStyle name="常规 3 4 4 5" xfId="18501"/>
    <cellStyle name="常规 3 2 4 2 4 11" xfId="18502"/>
    <cellStyle name="常规 3 4 4 4" xfId="18503"/>
    <cellStyle name="常规 3 2 4 2 4 10" xfId="18504"/>
    <cellStyle name="强调文字颜色 3 7 7" xfId="18505"/>
    <cellStyle name="常规 3 2 4 2 3 9 2" xfId="18506"/>
    <cellStyle name="常规 3 2 4 2 3 8 3" xfId="18507"/>
    <cellStyle name="强调文字颜色 3 6 8" xfId="18508"/>
    <cellStyle name="强调文字颜色 3 6 7" xfId="18509"/>
    <cellStyle name="常规 3 2 4 2 3 8 2" xfId="18510"/>
    <cellStyle name="强调文字颜色 3 5 8" xfId="18511"/>
    <cellStyle name="常规 3 2 4 2 3 7 3" xfId="18512"/>
    <cellStyle name="强调文字颜色 3 5 7" xfId="18513"/>
    <cellStyle name="常规 3 2 4 2 3 7 2" xfId="18514"/>
    <cellStyle name="常规 3 2 4 2 3 5 5" xfId="18515"/>
    <cellStyle name="强调文字颜色 3 2 8 2" xfId="18516"/>
    <cellStyle name="常规 3 2 4 2 3 4 3 2" xfId="18517"/>
    <cellStyle name="强调文字颜色 3 2 7 3" xfId="18518"/>
    <cellStyle name="常规 3 2 4 2 3 4 2 3" xfId="18519"/>
    <cellStyle name="差_奉浦统计表 3 2 2" xfId="18520"/>
    <cellStyle name="常规 3 3 3 2 3 5 4" xfId="18521"/>
    <cellStyle name="常规 5 3 4 3 2 3 2" xfId="18522"/>
    <cellStyle name="常规 3 2 4 2 3 2 3 2 2" xfId="18523"/>
    <cellStyle name="常规 4 3 13 3 2" xfId="18524"/>
    <cellStyle name="常规 3 2 4 2 3 2 2 5" xfId="18525"/>
    <cellStyle name="常规 3 3 3 2 2 6 4" xfId="18526"/>
    <cellStyle name="常规 3 2 4 2 3 2 2 3 2" xfId="18527"/>
    <cellStyle name="常规 3 2 4 2 2 9 3" xfId="18528"/>
    <cellStyle name="强调文字颜色 2 7 8" xfId="18529"/>
    <cellStyle name="强调文字颜色 2 5 7" xfId="18530"/>
    <cellStyle name="常规 3 2 4 2 2 7 2" xfId="18531"/>
    <cellStyle name="常规 3 2 4 2 2 6 2 2" xfId="18532"/>
    <cellStyle name="强调文字颜色 2 4 7 2" xfId="18533"/>
    <cellStyle name="60% - 强调文字颜色 4 2 2 5 3" xfId="18534"/>
    <cellStyle name="常规 4 2 4 5 2 6" xfId="18535"/>
    <cellStyle name="常规 3 2 4 2 2 5 2 3" xfId="18536"/>
    <cellStyle name="常规 3 2 4 2 2 4" xfId="18537"/>
    <cellStyle name="常规 4 2 7 3 2 3 2" xfId="18538"/>
    <cellStyle name="常规 3 2 4 2 2 3 3 5" xfId="18539"/>
    <cellStyle name="常规 3 2 4 2 2 3 3 3 2" xfId="18540"/>
    <cellStyle name="常规 3 2 4 2 2 3 2 2 3" xfId="18541"/>
    <cellStyle name="常规 3 2 4 2 2 3" xfId="18542"/>
    <cellStyle name="强调文字颜色 5 4 4 2 3" xfId="18543"/>
    <cellStyle name="常规 4 2 4 2 2 8" xfId="18544"/>
    <cellStyle name="常规 3 2 3 5 2 2 5" xfId="18545"/>
    <cellStyle name="常规 4 2 4 2 2 7" xfId="18546"/>
    <cellStyle name="强调文字颜色 5 4 4 2 2" xfId="18547"/>
    <cellStyle name="解释性文本 2 8 3 2" xfId="18548"/>
    <cellStyle name="常规 3 3 3 4 2 2 2 2" xfId="18549"/>
    <cellStyle name="解释性文本 2 4 3 2 2" xfId="18550"/>
    <cellStyle name="常规 3 2 4 2 2 2 2 4" xfId="18551"/>
    <cellStyle name="常规 4 6 3 3 3 3" xfId="18552"/>
    <cellStyle name="常规 4 2 4 2 2 6 2" xfId="18553"/>
    <cellStyle name="常规 2 3 4 5 5 2 3" xfId="18554"/>
    <cellStyle name="常规 2 6 10 2 3" xfId="18555"/>
    <cellStyle name="常规 3 2 4 2 2 2 2 3 2" xfId="18556"/>
    <cellStyle name="60% - 强调文字颜色 2 2 6 5" xfId="18557"/>
    <cellStyle name="常规 2 3 5 4 3 3 3" xfId="18558"/>
    <cellStyle name="常规 3 3 2 2 2 6 4" xfId="18559"/>
    <cellStyle name="常规 3 2 4 2 2 2" xfId="18560"/>
    <cellStyle name="常规 3 2 4 2 2 14" xfId="18561"/>
    <cellStyle name="常规 4 7 8" xfId="18562"/>
    <cellStyle name="常规 3 2 4 2 2 13" xfId="18563"/>
    <cellStyle name="常规 4 7 7" xfId="18564"/>
    <cellStyle name="常规 3 2 4 2 2 12" xfId="18565"/>
    <cellStyle name="常规 4 7 6" xfId="18566"/>
    <cellStyle name="常规 4 2 8 8" xfId="18567"/>
    <cellStyle name="常规 4 7 5 2" xfId="18568"/>
    <cellStyle name="常规 3 2 4 2 2 11 2" xfId="18569"/>
    <cellStyle name="强调文字颜色 6 2 4 3 3 3" xfId="18570"/>
    <cellStyle name="常规 4 7 5" xfId="18571"/>
    <cellStyle name="常规 3 2 4 2 2 11" xfId="18572"/>
    <cellStyle name="常规 4 2 7 8" xfId="18573"/>
    <cellStyle name="常规 3 2 4 2 2 10 2" xfId="18574"/>
    <cellStyle name="常规 4 7 4 2" xfId="18575"/>
    <cellStyle name="常规 4 7 4" xfId="18576"/>
    <cellStyle name="常规 3 2 4 2 2 10" xfId="18577"/>
    <cellStyle name="常规 3 2 4 2 2" xfId="18578"/>
    <cellStyle name="60% - 强调文字颜色 4 2 5 3 3" xfId="18579"/>
    <cellStyle name="60% - 强调文字颜色 1 4 4 2" xfId="18580"/>
    <cellStyle name="常规 3 2 4 2 12 3" xfId="18581"/>
    <cellStyle name="常规 3 2 4 2 2 3 3 2 3" xfId="18582"/>
    <cellStyle name="60% - 强调文字颜色 4 2 5 2" xfId="18583"/>
    <cellStyle name="常规 3 2 4 2 11" xfId="18584"/>
    <cellStyle name="常规 3 2 4 16" xfId="18585"/>
    <cellStyle name="常规 3 3 4 2 5 2 4" xfId="18586"/>
    <cellStyle name="常规 3 2 4 14" xfId="18587"/>
    <cellStyle name="常规 3 3 3 5 2 4" xfId="18588"/>
    <cellStyle name="常规 3 2 2 2 2 4 3 3" xfId="18589"/>
    <cellStyle name="常规 3 3 4 2 5 2 3 2" xfId="18590"/>
    <cellStyle name="常规 2 3 2 2 3 8 3" xfId="18591"/>
    <cellStyle name="常规 3 2 4 13 2" xfId="18592"/>
    <cellStyle name="常规 3 2 2 2 2 4 2 3" xfId="18593"/>
    <cellStyle name="常规 3 3 4 2 5 2 2 2" xfId="18594"/>
    <cellStyle name="常规 3 2 4 12 2" xfId="18595"/>
    <cellStyle name="常规 2 3 2 2 3 7 3" xfId="18596"/>
    <cellStyle name="常规 5 5 13 2" xfId="18597"/>
    <cellStyle name="常规 3 3 4 2 5 2 2" xfId="18598"/>
    <cellStyle name="常规 3 2 4 12" xfId="18599"/>
    <cellStyle name="常规 2 3 2 2 3 6 3" xfId="18600"/>
    <cellStyle name="常规 3 2 4 11 2" xfId="18601"/>
    <cellStyle name="常规 3 2 3 9 5" xfId="18602"/>
    <cellStyle name="常规 3 2 3 9 4" xfId="18603"/>
    <cellStyle name="强调文字颜色 2 3 5 2 2" xfId="18604"/>
    <cellStyle name="常规 3 2 3 9 3 3" xfId="18605"/>
    <cellStyle name="常规 3 2 3 9 3 2" xfId="18606"/>
    <cellStyle name="常规 3 3 4 3 11 2" xfId="18607"/>
    <cellStyle name="常规 3 2 3 9 2 3" xfId="18608"/>
    <cellStyle name="常规 3 2 3 9 2 2" xfId="18609"/>
    <cellStyle name="警告文本 2 4 7" xfId="18610"/>
    <cellStyle name="常规 4 4 11" xfId="18611"/>
    <cellStyle name="常规 4 3 2 5 3 5 5" xfId="18612"/>
    <cellStyle name="常规 3 2 9 3 5 3" xfId="18613"/>
    <cellStyle name="常规 3 2 3 8 5" xfId="18614"/>
    <cellStyle name="常规 2 3 7 4 5" xfId="18615"/>
    <cellStyle name="20% - 强调文字颜色 3 6 3 2" xfId="18616"/>
    <cellStyle name="常规 2 4 2 2 3 5" xfId="18617"/>
    <cellStyle name="常规 4 4 10" xfId="18618"/>
    <cellStyle name="警告文本 2 4 6" xfId="18619"/>
    <cellStyle name="常规 4 3 2 5 3 5 4" xfId="18620"/>
    <cellStyle name="常规 3 2 9 3 5 2" xfId="18621"/>
    <cellStyle name="常规 3 2 3 8 4" xfId="18622"/>
    <cellStyle name="强调文字颜色 2 3 4 2 2" xfId="18623"/>
    <cellStyle name="常规 3 2 3 8 3 3" xfId="18624"/>
    <cellStyle name="检查单元格 6" xfId="18625"/>
    <cellStyle name="常规 3 2 3 8 3 2" xfId="18626"/>
    <cellStyle name="常规 3 2 3 8 2 3" xfId="18627"/>
    <cellStyle name="常规 7 6 2 3 2 3" xfId="18628"/>
    <cellStyle name="常规 3 6 5 2 6" xfId="18629"/>
    <cellStyle name="常规 3 2 3 8 2 2" xfId="18630"/>
    <cellStyle name="常规 3 2 3 8 2" xfId="18631"/>
    <cellStyle name="常规 3 2 2 2 4 2 3 3 3" xfId="18632"/>
    <cellStyle name="常规 3 5 4 3" xfId="18633"/>
    <cellStyle name="常规 3 2 3 7 8 2" xfId="18634"/>
    <cellStyle name="常规 12 3 2 2 2 2" xfId="18635"/>
    <cellStyle name="常规 12 3 2 2 2" xfId="18636"/>
    <cellStyle name="常规 3 2 3 7 8" xfId="18637"/>
    <cellStyle name="常规 9 2 2 2 5 3" xfId="18638"/>
    <cellStyle name="强调文字颜色 1 7 2" xfId="18639"/>
    <cellStyle name="常规 4 3 17" xfId="18640"/>
    <cellStyle name="常规 5 4 2 2 3 6" xfId="18641"/>
    <cellStyle name="常规 3 3 5 3 2 3 4" xfId="18642"/>
    <cellStyle name="常规 3 5 3 4" xfId="18643"/>
    <cellStyle name="常规 3 2 3 7 7 3" xfId="18644"/>
    <cellStyle name="常规 9 2 2 2 5 2" xfId="18645"/>
    <cellStyle name="常规 4 3 16" xfId="18646"/>
    <cellStyle name="常规 3 2 3 7 7 2" xfId="18647"/>
    <cellStyle name="常规 3 3 5 3 2 3 3" xfId="18648"/>
    <cellStyle name="常规 3 2 2 2 4 2 3 2 3" xfId="18649"/>
    <cellStyle name="常规 5 4 2 2 3 5" xfId="18650"/>
    <cellStyle name="常规 3 5 3 3" xfId="18651"/>
    <cellStyle name="常规 4 10 4 3 2" xfId="18652"/>
    <cellStyle name="常规 3 2 3 7 5 3" xfId="18653"/>
    <cellStyle name="强调文字颜色 2 3 3 4 2" xfId="18654"/>
    <cellStyle name="常规 3 2 3 7 5 2" xfId="18655"/>
    <cellStyle name="警告文本 2 3 7" xfId="18656"/>
    <cellStyle name="常规 4 3 2 5 3 4 5" xfId="18657"/>
    <cellStyle name="常规 3 2 9 3 4 3" xfId="18658"/>
    <cellStyle name="常规 3 2 3 7 5" xfId="18659"/>
    <cellStyle name="常规 4 10 4 2 2" xfId="18660"/>
    <cellStyle name="常规 3 2 3 7 4 3" xfId="18661"/>
    <cellStyle name="常规 2 3 6 10" xfId="18662"/>
    <cellStyle name="强调文字颜色 2 3 3 3 2" xfId="18663"/>
    <cellStyle name="40% - 强调文字颜色 1 6 6" xfId="18664"/>
    <cellStyle name="常规 2 9 6 5" xfId="18665"/>
    <cellStyle name="常规 2 2 4 2 2 6 3 2" xfId="18666"/>
    <cellStyle name="常规 3 2 3 7 4 2" xfId="18667"/>
    <cellStyle name="警告文本 2 3 6" xfId="18668"/>
    <cellStyle name="常规 4 3 2 5 3 4 4" xfId="18669"/>
    <cellStyle name="常规 3 2 9 3 4 2" xfId="18670"/>
    <cellStyle name="常规 3 2 3 7 4" xfId="18671"/>
    <cellStyle name="常规 3 2 3 7 3 5" xfId="18672"/>
    <cellStyle name="常规 3 2 3 7 3 4" xfId="18673"/>
    <cellStyle name="强调文字颜色 2 3 3 2 2" xfId="18674"/>
    <cellStyle name="常规 3 2 3 7 3 3" xfId="18675"/>
    <cellStyle name="常规 7 6 2 2 3 3" xfId="18676"/>
    <cellStyle name="常规 3 6 4 3 6" xfId="18677"/>
    <cellStyle name="常规 3 2 3 7 3 2" xfId="18678"/>
    <cellStyle name="常规 3 2 3 7 3" xfId="18679"/>
    <cellStyle name="强调文字颜色 1 2 4" xfId="18680"/>
    <cellStyle name="常规 4 2 19" xfId="18681"/>
    <cellStyle name="常规 3 2 3 7 2 5" xfId="18682"/>
    <cellStyle name="强调文字颜色 1 2 3" xfId="18683"/>
    <cellStyle name="常规 4 2 2 2 2 2 2 4 2 2" xfId="18684"/>
    <cellStyle name="常规 4 2 18" xfId="18685"/>
    <cellStyle name="常规 3 2 3 7 2 4" xfId="18686"/>
    <cellStyle name="计算 3 6" xfId="18687"/>
    <cellStyle name="常规 3 2 3 7 2 3 3" xfId="18688"/>
    <cellStyle name="计算 3 5" xfId="18689"/>
    <cellStyle name="常规 4 4 2 2 2 3 6" xfId="18690"/>
    <cellStyle name="常规 3 2 3 7 2 3 2" xfId="18691"/>
    <cellStyle name="强调文字颜色 1 2 2" xfId="18692"/>
    <cellStyle name="常规 4 2 17" xfId="18693"/>
    <cellStyle name="常规 3 2 3 7 2 3" xfId="18694"/>
    <cellStyle name="计算 2 6" xfId="18695"/>
    <cellStyle name="常规 9 3 3 5 3 2" xfId="18696"/>
    <cellStyle name="常规 3 2 3 7 2 2 3" xfId="18697"/>
    <cellStyle name="常规 4 4 2 2 2 2 7" xfId="18698"/>
    <cellStyle name="常规 3 2 3 3 3 5 3" xfId="18699"/>
    <cellStyle name="常规 4 2 16 2" xfId="18700"/>
    <cellStyle name="计算 2 5" xfId="18701"/>
    <cellStyle name="常规 3 2 3 7 2 2 2" xfId="18702"/>
    <cellStyle name="常规 4 4 2 2 2 2 6" xfId="18703"/>
    <cellStyle name="常规 7 6 2 2 2 3" xfId="18704"/>
    <cellStyle name="常规 3 6 4 2 6" xfId="18705"/>
    <cellStyle name="常规 4 2 16" xfId="18706"/>
    <cellStyle name="常规 3 2 3 7 2 2" xfId="18707"/>
    <cellStyle name="常规 3 2 3 7 2" xfId="18708"/>
    <cellStyle name="常规 3 2 3 7 11" xfId="18709"/>
    <cellStyle name="常规 3 2 3 7" xfId="18710"/>
    <cellStyle name="20% - 强调文字颜色 5 4 3 4 2" xfId="18711"/>
    <cellStyle name="常规 3 2 2 2 4 2 2 3 3" xfId="18712"/>
    <cellStyle name="常规 3 4 4 3" xfId="18713"/>
    <cellStyle name="常规 3 2 3 6 8 2" xfId="18714"/>
    <cellStyle name="常规 2 4 2 3 2 8 2" xfId="18715"/>
    <cellStyle name="常规 3 2 3 6 8" xfId="18716"/>
    <cellStyle name="常规 4 10 3 5 2" xfId="18717"/>
    <cellStyle name="常规 3 4 3 4" xfId="18718"/>
    <cellStyle name="常规 3 2 3 6 7 3" xfId="18719"/>
    <cellStyle name="常规 3 2 2 2 4 2 2 2 3" xfId="18720"/>
    <cellStyle name="常规 3 4 3 3" xfId="18721"/>
    <cellStyle name="常规 3 2 3 6 7 2" xfId="18722"/>
    <cellStyle name="常规 2 2 2 2 2 2 4 2 2" xfId="18723"/>
    <cellStyle name="常规 3 2 9 3 3 5" xfId="18724"/>
    <cellStyle name="常规 3 2 3 6 7" xfId="18725"/>
    <cellStyle name="常规 4 10 3 4 2" xfId="18726"/>
    <cellStyle name="常规 3 4 2 4" xfId="18727"/>
    <cellStyle name="常规 3 2 3 6 6 3" xfId="18728"/>
    <cellStyle name="常规 3 4 2 3" xfId="18729"/>
    <cellStyle name="常规 3 2 3 6 6 2" xfId="18730"/>
    <cellStyle name="常规 4 3 2 5 3 3 6" xfId="18731"/>
    <cellStyle name="常规 3 2 9 3 3 4" xfId="18732"/>
    <cellStyle name="常规 3 2 3 6 6" xfId="18733"/>
    <cellStyle name="常规 4 10 3 3 2" xfId="18734"/>
    <cellStyle name="常规 3 2 9 3 3 3 3" xfId="18735"/>
    <cellStyle name="常规 3 2 3 6 5 3" xfId="18736"/>
    <cellStyle name="强调文字颜色 2 3 2 4 2" xfId="18737"/>
    <cellStyle name="警告文本 2 2 7" xfId="18738"/>
    <cellStyle name="常规 3 2 9 3 3 3" xfId="18739"/>
    <cellStyle name="常规 4 3 2 5 3 3 5" xfId="18740"/>
    <cellStyle name="适中 5 4 2 2" xfId="18741"/>
    <cellStyle name="常规 4 2 2 2 3 10 2" xfId="18742"/>
    <cellStyle name="常规 5 4 2 3 2 2 2 2" xfId="18743"/>
    <cellStyle name="常规 3 2 3 6 5" xfId="18744"/>
    <cellStyle name="常规 4 10 3 2 2" xfId="18745"/>
    <cellStyle name="常规 2 6 5 2 5 2" xfId="18746"/>
    <cellStyle name="常规 3 2 9 3 3 2 3" xfId="18747"/>
    <cellStyle name="强调文字颜色 2 3 2 3 2" xfId="18748"/>
    <cellStyle name="常规 3 2 3 6 4 3" xfId="18749"/>
    <cellStyle name="警告文本 2 2 6" xfId="18750"/>
    <cellStyle name="常规 4 3 2 5 3 3 4" xfId="18751"/>
    <cellStyle name="常规 3 2 9 3 3 2" xfId="18752"/>
    <cellStyle name="常规 3 2 3 6 4" xfId="18753"/>
    <cellStyle name="常规 4 6 2 13" xfId="18754"/>
    <cellStyle name="常规 3 2 4 2 3 11" xfId="18755"/>
    <cellStyle name="常规 3 2 3 6 3 4" xfId="18756"/>
    <cellStyle name="差_奉城统计表  2 9" xfId="18757"/>
    <cellStyle name="常规 3 2 3 6 3 3 3" xfId="18758"/>
    <cellStyle name="常规 3 2 4 2 3 10" xfId="18759"/>
    <cellStyle name="强调文字颜色 2 3 2 2 2" xfId="18760"/>
    <cellStyle name="常规 3 2 3 6 3 3" xfId="18761"/>
    <cellStyle name="常规 3 6 3 3 6" xfId="18762"/>
    <cellStyle name="常规 3 2 3 6 3 2" xfId="18763"/>
    <cellStyle name="常规 4 6 2 12 2" xfId="18764"/>
    <cellStyle name="常规 4 6 2 12" xfId="18765"/>
    <cellStyle name="常规 3 2 3 6 3" xfId="18766"/>
    <cellStyle name="常规 3 2 3 6 2 5" xfId="18767"/>
    <cellStyle name="常规 3 2 3 6 2 4" xfId="18768"/>
    <cellStyle name="常规 2 3 2 4 2 7 3" xfId="18769"/>
    <cellStyle name="常规 3 5 2 3 3 3 3 2" xfId="18770"/>
    <cellStyle name="常规 4 2 5 2 3 5" xfId="18771"/>
    <cellStyle name="常规 3 2 3 6 2 3 3" xfId="18772"/>
    <cellStyle name="常规 3 2 3 6 2 3" xfId="18773"/>
    <cellStyle name="常规 2 3 2 4 2 6 3" xfId="18774"/>
    <cellStyle name="常规 3 5 2 3 3 3 2 2" xfId="18775"/>
    <cellStyle name="常规 4 2 5 2 2 5" xfId="18776"/>
    <cellStyle name="常规 3 2 3 6 2 2 3" xfId="18777"/>
    <cellStyle name="常规 9 3 2 5 3 2" xfId="18778"/>
    <cellStyle name="常规 3 2 3 6 2 2" xfId="18779"/>
    <cellStyle name="常规 4 6 2 11 2" xfId="18780"/>
    <cellStyle name="常规 4 6 2 11" xfId="18781"/>
    <cellStyle name="常规 3 2 3 6 2" xfId="18782"/>
    <cellStyle name="输出 2 4 6 3 2" xfId="18783"/>
    <cellStyle name="常规 3 2 3 6" xfId="18784"/>
    <cellStyle name="常规 3 3 5 4" xfId="18785"/>
    <cellStyle name="常规 3 2 3 5 9 3" xfId="18786"/>
    <cellStyle name="常规 3 3 5 3" xfId="18787"/>
    <cellStyle name="常规 3 2 3 5 9 2" xfId="18788"/>
    <cellStyle name="常规 2 4 2 3 2 7 3" xfId="18789"/>
    <cellStyle name="常规 3 2 3 5 9" xfId="18790"/>
    <cellStyle name="60% - 强调文字颜色 2 7 7 4" xfId="18791"/>
    <cellStyle name="常规 3 3 4 4" xfId="18792"/>
    <cellStyle name="常规 3 2 3 5 8 3" xfId="18793"/>
    <cellStyle name="60% - 强调文字颜色 2 7 7 3" xfId="18794"/>
    <cellStyle name="常规 2 4 2 4 2 3 5" xfId="18795"/>
    <cellStyle name="常规 2 3 9 3 3 5" xfId="18796"/>
    <cellStyle name="常规 3 3 4 3" xfId="18797"/>
    <cellStyle name="常规 3 2 3 5 8 2" xfId="18798"/>
    <cellStyle name="常规 4 10 2 5 2" xfId="18799"/>
    <cellStyle name="常规 3 2 3 5 7 3" xfId="18800"/>
    <cellStyle name="60% - 强调文字颜色 2 7 6 4" xfId="18801"/>
    <cellStyle name="常规 3 3 3 4" xfId="18802"/>
    <cellStyle name="60% - 强调文字颜色 2 7 6 3" xfId="18803"/>
    <cellStyle name="常规 2 4 2 4 2 2 5" xfId="18804"/>
    <cellStyle name="常规 2 3 9 3 2 5" xfId="18805"/>
    <cellStyle name="常规 3 3 3 3" xfId="18806"/>
    <cellStyle name="常规 3 2 3 5 7 2" xfId="18807"/>
    <cellStyle name="常规 4 3 2 5 3 2 7" xfId="18808"/>
    <cellStyle name="常规 3 2 9 3 2 5" xfId="18809"/>
    <cellStyle name="常规 3 2 3 5 7" xfId="18810"/>
    <cellStyle name="60% - 强调文字颜色 2 7 5 4" xfId="18811"/>
    <cellStyle name="常规 4 7 2 6 3 2" xfId="18812"/>
    <cellStyle name="常规 3 3 2 4" xfId="18813"/>
    <cellStyle name="60% - 强调文字颜色 2 7 5 3" xfId="18814"/>
    <cellStyle name="常规 3 3 2 3" xfId="18815"/>
    <cellStyle name="标题 1 2 9 3" xfId="18816"/>
    <cellStyle name="常规 4 10 2 2 3" xfId="18817"/>
    <cellStyle name="标题 1 2 9 2" xfId="18818"/>
    <cellStyle name="常规 4 10 2 2 2" xfId="18819"/>
    <cellStyle name="常规 4 3 2 5 3 2 4" xfId="18820"/>
    <cellStyle name="常规 3 2 9 3 2 2" xfId="18821"/>
    <cellStyle name="常规 3 2 3 5 4" xfId="18822"/>
    <cellStyle name="常规 4 3 5 2 2 4 3 2" xfId="18823"/>
    <cellStyle name="常规 3 7 6 8" xfId="18824"/>
    <cellStyle name="输出 7 7 5" xfId="18825"/>
    <cellStyle name="常规 3 6 2 3 6" xfId="18826"/>
    <cellStyle name="常规 3 2 3 5 3" xfId="18827"/>
    <cellStyle name="差_各街道镇下发统计表（2018庄行）2 3" xfId="18828"/>
    <cellStyle name="常规 2 5 2 6 2 2 2" xfId="18829"/>
    <cellStyle name="常规 3 2 3 5 2 7" xfId="18830"/>
    <cellStyle name="40% - 强调文字颜色 5 5 4 2" xfId="18831"/>
    <cellStyle name="常规 2 3 4 2 2 7" xfId="18832"/>
    <cellStyle name="常规 3 2 3 5 2 3 5" xfId="18833"/>
    <cellStyle name="常规 4 2 4 2 3 7" xfId="18834"/>
    <cellStyle name="强调文字颜色 5 4 4 3 2" xfId="18835"/>
    <cellStyle name="常规 4 2 4 2 3 6" xfId="18836"/>
    <cellStyle name="常规 3 2 3 5 2 3 4" xfId="18837"/>
    <cellStyle name="常规 4 2 4 2 3 5 2" xfId="18838"/>
    <cellStyle name="常规 3 2 3 5 2 3 3 2" xfId="18839"/>
    <cellStyle name="汇总 2 3 3 3" xfId="18840"/>
    <cellStyle name="常规 3 6 2 2 6 4" xfId="18841"/>
    <cellStyle name="常规 4 2 4 2 2 6" xfId="18842"/>
    <cellStyle name="常规 3 2 3 5 2 2 4" xfId="18843"/>
    <cellStyle name="常规 2 3 4 9 3 3" xfId="18844"/>
    <cellStyle name="汇总 2 3 3 2 2" xfId="18845"/>
    <cellStyle name="常规 3 6 2 2 6 3 2" xfId="18846"/>
    <cellStyle name="常规 4 6 3 3 2 3" xfId="18847"/>
    <cellStyle name="常规 4 2 4 2 2 5 2" xfId="18848"/>
    <cellStyle name="常规 3 2 3 5 2 2 3 2" xfId="18849"/>
    <cellStyle name="常规 3 2 10 2 3 3" xfId="18850"/>
    <cellStyle name="常规 3 11 3 7" xfId="18851"/>
    <cellStyle name="常规 3 6 2 2 6 3" xfId="18852"/>
    <cellStyle name="汇总 2 3 3 2" xfId="18853"/>
    <cellStyle name="常规 7 3 2 3 2" xfId="18854"/>
    <cellStyle name="60% - 强调文字颜色 6 7 5 3 2" xfId="18855"/>
    <cellStyle name="常规 3 9 10 2" xfId="18856"/>
    <cellStyle name="常规 3 6 2 2 6 2 2" xfId="18857"/>
    <cellStyle name="常规 2 3 4 9 2 3" xfId="18858"/>
    <cellStyle name="常规 3 2 10 2 2 3" xfId="18859"/>
    <cellStyle name="注释 2 6 6 4" xfId="18860"/>
    <cellStyle name="常规 3 11 2 7" xfId="18861"/>
    <cellStyle name="常规 3 2 3 5 2" xfId="18862"/>
    <cellStyle name="常规 3 5 2 3" xfId="18863"/>
    <cellStyle name="常规 5 4 2 2 2 5" xfId="18864"/>
    <cellStyle name="常规 3 3 5 3 2 2 3" xfId="18865"/>
    <cellStyle name="常规 3 2 3 4 5 5" xfId="18866"/>
    <cellStyle name="常规 3 4 5 3 4 2" xfId="18867"/>
    <cellStyle name="常规 3 2 3 4 5 3 3" xfId="18868"/>
    <cellStyle name="常规 3 4 5 3 3 2" xfId="18869"/>
    <cellStyle name="常规 4 2 3 5 2 5" xfId="18870"/>
    <cellStyle name="常规 3 2 3 4 5 2 3" xfId="18871"/>
    <cellStyle name="常规 3 4 5 2 3 2" xfId="18872"/>
    <cellStyle name="常规 4 2 3 4 2 5" xfId="18873"/>
    <cellStyle name="常规 3 2 3 4 4 2 3" xfId="18874"/>
    <cellStyle name="常规 3 2 3 4 3 7" xfId="18875"/>
    <cellStyle name="常规 3 2 3 4 3 6" xfId="18876"/>
    <cellStyle name="常规 4 2 3 3 3 5 2" xfId="18877"/>
    <cellStyle name="常规 3 2 3 4 3 3 3 2" xfId="18878"/>
    <cellStyle name="常规 3 2 7 13" xfId="18879"/>
    <cellStyle name="常规 4 2 3 2 2 5 3 2" xfId="18880"/>
    <cellStyle name="常规 3 7 2 2 5 2" xfId="18881"/>
    <cellStyle name="常规 3 2 2 2 3 7 3" xfId="18882"/>
    <cellStyle name="常规 4 5 4 3 2 4" xfId="18883"/>
    <cellStyle name="常规 3 2 3 4 3 2 3 3" xfId="18884"/>
    <cellStyle name="常规 3 4 4 10 3" xfId="18885"/>
    <cellStyle name="常规 4 2 3 3 2 4 3" xfId="18886"/>
    <cellStyle name="常规 4 3 2 2 5 3 3 2" xfId="18887"/>
    <cellStyle name="常规 3 2 3 4 3 2 2 3" xfId="18888"/>
    <cellStyle name="常规 2 6 2 3 10 2" xfId="18889"/>
    <cellStyle name="常规 3 2 3 4 2 7 3" xfId="18890"/>
    <cellStyle name="常规 3 2 3 4 2 7" xfId="18891"/>
    <cellStyle name="常规 4 2 3 2 6 4" xfId="18892"/>
    <cellStyle name="常规 3 2 3 4 2 6 2" xfId="18893"/>
    <cellStyle name="常规 3 2 3 4 2 6" xfId="18894"/>
    <cellStyle name="常规 4 3 3 7 2 2 2" xfId="18895"/>
    <cellStyle name="常规 3 2 3 4 2 5" xfId="18896"/>
    <cellStyle name="常规 2 3 6 2 4 2 2" xfId="18897"/>
    <cellStyle name="常规 4 2 3 2 2 4 4 2" xfId="18898"/>
    <cellStyle name="差_四团统计表 8 2 3" xfId="18899"/>
    <cellStyle name="常规 2 5 2 7 2 2" xfId="18900"/>
    <cellStyle name="常规 3 3 3 2 11 2" xfId="18901"/>
    <cellStyle name="常规 4 2 3 2 3 4 3" xfId="18902"/>
    <cellStyle name="常规 4 3 2 2 4 4 3 2" xfId="18903"/>
    <cellStyle name="常规 3 2 3 4 2 3 2 3" xfId="18904"/>
    <cellStyle name="常规 3 2 2 13" xfId="18905"/>
    <cellStyle name="常规 4 2 3 2 2 4 3 2" xfId="18906"/>
    <cellStyle name="常规 4 2 3 2 2 5 2" xfId="18907"/>
    <cellStyle name="常规 3 2 3 4 2 2 3 2" xfId="18908"/>
    <cellStyle name="常规 3 2 3 4 2" xfId="18909"/>
    <cellStyle name="常规 3 2 3 4 12" xfId="18910"/>
    <cellStyle name="常规 3 3 4 2 3 2 3 2" xfId="18911"/>
    <cellStyle name="强调文字颜色 1 6 5" xfId="18912"/>
    <cellStyle name="60% - 强调文字颜色 3 7 10" xfId="18913"/>
    <cellStyle name="常规 3 2 3 4 10 3" xfId="18914"/>
    <cellStyle name="强调文字颜色 1 6 4" xfId="18915"/>
    <cellStyle name="常规 3 2 3 4 10 2" xfId="18916"/>
    <cellStyle name="强调文字颜色 4 2 6 4 2 3" xfId="18917"/>
    <cellStyle name="常规 3 2 3 3 9 3" xfId="18918"/>
    <cellStyle name="常规 3 2 3 3 9 2" xfId="18919"/>
    <cellStyle name="常规 3 2 3 3 8 2" xfId="18920"/>
    <cellStyle name="20% - 强调文字颜色 3 7 2 2 2" xfId="18921"/>
    <cellStyle name="常规 2 3 8 3 5 2" xfId="18922"/>
    <cellStyle name="常规 2 4 2 3 2 5 2" xfId="18923"/>
    <cellStyle name="常规 3 2 3 3 8" xfId="18924"/>
    <cellStyle name="常规 3 2 4 12 3" xfId="18925"/>
    <cellStyle name="常规 3 2 3 3 6 4" xfId="18926"/>
    <cellStyle name="常规 3 2 3 3 6 3 3" xfId="18927"/>
    <cellStyle name="常规 2 2 2 6 6 2 2" xfId="18928"/>
    <cellStyle name="常规 3 4 4 4 3 2" xfId="18929"/>
    <cellStyle name="常规 3 2 3 3 6 2 3" xfId="18930"/>
    <cellStyle name="常规 4 2 2 6 2 4" xfId="18931"/>
    <cellStyle name="常规 3 2 3 3 6 2 2" xfId="18932"/>
    <cellStyle name="常规 7 2 11" xfId="18933"/>
    <cellStyle name="常规 3 2 3 3 5 4" xfId="18934"/>
    <cellStyle name="常规 2 2 2 6 5 3 2" xfId="18935"/>
    <cellStyle name="常规 3 4 4 3 4 2" xfId="18936"/>
    <cellStyle name="常规 4 2 2 5 3 5" xfId="18937"/>
    <cellStyle name="常规 3 2 3 3 5 3 3" xfId="18938"/>
    <cellStyle name="常规 4 2 2 5 3 4" xfId="18939"/>
    <cellStyle name="常规 7 2 10 2" xfId="18940"/>
    <cellStyle name="常规 3 2 3 3 5 3 2" xfId="18941"/>
    <cellStyle name="常规 4 2 4 9 3" xfId="18942"/>
    <cellStyle name="常规 3 2 3 2 3 4 3" xfId="18943"/>
    <cellStyle name="常规 7 3 8" xfId="18944"/>
    <cellStyle name="常规 4 2 2 2 4 4 3 2" xfId="18945"/>
    <cellStyle name="常规 2 2 2 6 5 2 2" xfId="18946"/>
    <cellStyle name="常规 3 4 4 3 3 2" xfId="18947"/>
    <cellStyle name="常规 4 2 2 5 2 5" xfId="18948"/>
    <cellStyle name="常规 3 2 3 3 5 2 3" xfId="18949"/>
    <cellStyle name="常规 4 2 2 5 2 4" xfId="18950"/>
    <cellStyle name="常规 3 2 3 3 5 2 2" xfId="18951"/>
    <cellStyle name="常规 3 7 3 2 3 2 2" xfId="18952"/>
    <cellStyle name="常规 3 2 3 3 4 8" xfId="18953"/>
    <cellStyle name="常规 6 2 6 2 3 4" xfId="18954"/>
    <cellStyle name="常规 3 5 2 2 4 3" xfId="18955"/>
    <cellStyle name="常规 2 2 2 6 4 2 2" xfId="18956"/>
    <cellStyle name="常规 3 4 4 2 3 2" xfId="18957"/>
    <cellStyle name="常规 4 2 2 4 2 5" xfId="18958"/>
    <cellStyle name="常规 3 2 3 3 4 2 3" xfId="18959"/>
    <cellStyle name="常规 3 2 3 3 3 9" xfId="18960"/>
    <cellStyle name="常规 3 2 3 3 3 8" xfId="18961"/>
    <cellStyle name="常规 4 2 2 3 6 4" xfId="18962"/>
    <cellStyle name="常规 3 2 3 3 3 6 2" xfId="18963"/>
    <cellStyle name="常规 3 2 3 3 3 4 3" xfId="18964"/>
    <cellStyle name="常规 4 3 3 5 2 4 2" xfId="18965"/>
    <cellStyle name="常规 6 3 8 3 2" xfId="18966"/>
    <cellStyle name="常规 2 8 2 3 2 2" xfId="18967"/>
    <cellStyle name="差 2 6 2 4" xfId="18968"/>
    <cellStyle name="常规 2 6 5" xfId="18969"/>
    <cellStyle name="常规 3 3 5 2 3 5" xfId="18970"/>
    <cellStyle name="常规 4 4 4 3 2 3" xfId="18971"/>
    <cellStyle name="常规 4 2 2 3 2 5 2" xfId="18972"/>
    <cellStyle name="60% - 强调文字颜色 6 4" xfId="18973"/>
    <cellStyle name="常规 3 2 3 3 3 2 3 2" xfId="18974"/>
    <cellStyle name="常规 4 2 2 3 2 4 3" xfId="18975"/>
    <cellStyle name="60% - 强调文字颜色 5 5" xfId="18976"/>
    <cellStyle name="常规 3 2 3 3 3 2 2 3" xfId="18977"/>
    <cellStyle name="常规 2 5 5" xfId="18978"/>
    <cellStyle name="常规 3 3 5 2 2 5" xfId="18979"/>
    <cellStyle name="常规 4 2 2 3 2 4 2" xfId="18980"/>
    <cellStyle name="60% - 强调文字颜色 5 4" xfId="18981"/>
    <cellStyle name="常规 3 2 3 3 3 2 2 2" xfId="18982"/>
    <cellStyle name="常规 2 2 3 6 6 2" xfId="18983"/>
    <cellStyle name="20% - 强调文字颜色 2 2 5 3 2" xfId="18984"/>
    <cellStyle name="常规 3 5 4 4 3" xfId="18985"/>
    <cellStyle name="常规 3 9 8" xfId="18986"/>
    <cellStyle name="常规 4 2 11 3 3 2" xfId="18987"/>
    <cellStyle name="40% - 强调文字颜色 4 2 2 4 2" xfId="18988"/>
    <cellStyle name="常规 3 2 3 3 3 10" xfId="18989"/>
    <cellStyle name="输出 5 7 3" xfId="18990"/>
    <cellStyle name="常规 3 2 5 2 3 2 4" xfId="18991"/>
    <cellStyle name="常规 2 2 4 2 5 3" xfId="18992"/>
    <cellStyle name="常规 3 2 3 3 2 7" xfId="18993"/>
    <cellStyle name="常规 3 2 3 3 2 6" xfId="18994"/>
    <cellStyle name="常规 3 2 3 3 2 5" xfId="18995"/>
    <cellStyle name="常规 4 2 2 2 3 7" xfId="18996"/>
    <cellStyle name="常规 3 2 3 3 2 3 5" xfId="18997"/>
    <cellStyle name="强调文字颜色 5 2 4 3 2" xfId="18998"/>
    <cellStyle name="标题 1 2 2 2 4" xfId="18999"/>
    <cellStyle name="常规 2 3 4 3 3 7 3" xfId="19000"/>
    <cellStyle name="常规 4 2 2 2 3 6" xfId="19001"/>
    <cellStyle name="常规 3 2 3 3 2 3 4" xfId="19002"/>
    <cellStyle name="常规 4 2 2 2 5 3 2 2" xfId="19003"/>
    <cellStyle name="常规 4 2 2 2 3 5" xfId="19004"/>
    <cellStyle name="常规 4 3 3 11 2" xfId="19005"/>
    <cellStyle name="常规 3 2 3 3 2 3 3" xfId="19006"/>
    <cellStyle name="常规 4 2 2 2 3 4" xfId="19007"/>
    <cellStyle name="常规 3 2 3 3 2 3 2" xfId="19008"/>
    <cellStyle name="强调文字颜色 5 2 4 2 2" xfId="19009"/>
    <cellStyle name="常规 3 2 3 3 2 2 5" xfId="19010"/>
    <cellStyle name="常规 4 2 2 2 2 7" xfId="19011"/>
    <cellStyle name="常规 4 3 3 10 4" xfId="19012"/>
    <cellStyle name="20% - 强调文字颜色 5 7 7" xfId="19013"/>
    <cellStyle name="60% - 强调文字颜色 2 4 5 3" xfId="19014"/>
    <cellStyle name="常规 3 3 2 2 4 5 2" xfId="19015"/>
    <cellStyle name="好_2018年增税填开明细表（金汇） 4" xfId="19016"/>
    <cellStyle name="常规 7 6 6 2 2" xfId="19017"/>
    <cellStyle name="常规 3 3 4 2 3 5" xfId="19018"/>
    <cellStyle name="常规 3 3 4 2 2 6" xfId="19019"/>
    <cellStyle name="常规 4 2 2 2 2 4 3" xfId="19020"/>
    <cellStyle name="常规 3 2 3 3 2 2 2 3" xfId="19021"/>
    <cellStyle name="常规 4 2 2 2 2 4 2" xfId="19022"/>
    <cellStyle name="常规 3 2 3 3 2 2 2 2" xfId="19023"/>
    <cellStyle name="常规 2 2 4 2 3 4 2 2" xfId="19024"/>
    <cellStyle name="常规 3 7 5 5" xfId="19025"/>
    <cellStyle name="常规 5 4 2 3 2 3 2 2" xfId="19026"/>
    <cellStyle name="常规 3 2 3 3 14" xfId="19027"/>
    <cellStyle name="60% - 强调文字颜色 2 7 10" xfId="19028"/>
    <cellStyle name="常规 3 2 3 3 10 3" xfId="19029"/>
    <cellStyle name="常规 7 3 2 4 3" xfId="19030"/>
    <cellStyle name="常规 4 2 9 7 2" xfId="19031"/>
    <cellStyle name="常规 3 2 3 2 9 2" xfId="19032"/>
    <cellStyle name="常规 4 2 9 7" xfId="19033"/>
    <cellStyle name="常规 2 3 8 3 4 3" xfId="19034"/>
    <cellStyle name="常规 3 2 3 2 9" xfId="19035"/>
    <cellStyle name="常规 7 2 2 2 3 2 2" xfId="19036"/>
    <cellStyle name="常规 2 4 2 3 2 4 3" xfId="19037"/>
    <cellStyle name="常规 7 3 2 3 3 2" xfId="19038"/>
    <cellStyle name="常规 4 2 9 6 2 2" xfId="19039"/>
    <cellStyle name="常规 3 2 3 2 8 2 2" xfId="19040"/>
    <cellStyle name="常规 2 3 8 3 4 2" xfId="19041"/>
    <cellStyle name="常规 2 4 2 3 2 4 2" xfId="19042"/>
    <cellStyle name="常规 3 2 3 2 8" xfId="19043"/>
    <cellStyle name="常规 3 2 4 2 4 3 5" xfId="19044"/>
    <cellStyle name="常规 4 2 9 6" xfId="19045"/>
    <cellStyle name="检查单元格 4 7 2" xfId="19046"/>
    <cellStyle name="常规 3 2 3 2 7 2 3" xfId="19047"/>
    <cellStyle name="常规 7 3 2 2 3 2" xfId="19048"/>
    <cellStyle name="常规 2 13 5" xfId="19049"/>
    <cellStyle name="常规 4 2 9 5 2 2" xfId="19050"/>
    <cellStyle name="强调文字颜色 2 7 10" xfId="19051"/>
    <cellStyle name="常规 7 3 2 2 3" xfId="19052"/>
    <cellStyle name="常规 4 2 9 5 2" xfId="19053"/>
    <cellStyle name="常规 3 3 21" xfId="19054"/>
    <cellStyle name="常规 3 3 16" xfId="19055"/>
    <cellStyle name="常规 3 2 3 2 7 2" xfId="19056"/>
    <cellStyle name="常规 3 2 3 2 6 5" xfId="19057"/>
    <cellStyle name="常规 3 2 2 11 2" xfId="19058"/>
    <cellStyle name="常规 4 2 9 4 4" xfId="19059"/>
    <cellStyle name="常规 3 2 3 2 6 4" xfId="19060"/>
    <cellStyle name="常规 2 2 2 5 6 3 2" xfId="19061"/>
    <cellStyle name="常规 3 4 3 4 4 2" xfId="19062"/>
    <cellStyle name="常规 3 2 3 2 6 3 3" xfId="19063"/>
    <cellStyle name="常规 3 2 2 2 2 3 5 3" xfId="19064"/>
    <cellStyle name="常规 3 3 3 4 4 4" xfId="19065"/>
    <cellStyle name="常规 12 9" xfId="19066"/>
    <cellStyle name="常规 3 2 2 2 6 3 5" xfId="19067"/>
    <cellStyle name="常规 4 2 9 4 3 2" xfId="19068"/>
    <cellStyle name="常规 3 2 3 2 6 3 2" xfId="19069"/>
    <cellStyle name="常规 2 2 2 5 6 2 2" xfId="19070"/>
    <cellStyle name="常规 3 4 3 4 3 2" xfId="19071"/>
    <cellStyle name="常规 3 2 3 2 6 2 3" xfId="19072"/>
    <cellStyle name="检查单元格 3 7 2" xfId="19073"/>
    <cellStyle name="常规 3 2 2 2 2 3 4 3" xfId="19074"/>
    <cellStyle name="常规 3 3 3 4 3 4" xfId="19075"/>
    <cellStyle name="常规 3 2 2 2 6 2 5" xfId="19076"/>
    <cellStyle name="常规 4 2 9 4 2 2" xfId="19077"/>
    <cellStyle name="强调文字颜色 4" xfId="19078" builtinId="41"/>
    <cellStyle name="常规 4 2 2 2 2 3 2 4 3 2" xfId="19079"/>
    <cellStyle name="常规 3 2 3 2 6 2 2" xfId="19080"/>
    <cellStyle name="强调文字颜色 1 2 5 2 3 2" xfId="19081"/>
    <cellStyle name="常规 4 2 9 3 6" xfId="19082"/>
    <cellStyle name="20% - 强调文字颜色 5 2 7 3 2" xfId="19083"/>
    <cellStyle name="常规 3 2 2 10 3" xfId="19084"/>
    <cellStyle name="常规 3 2 3 2 5 6" xfId="19085"/>
    <cellStyle name="常规 9 4 8" xfId="19086"/>
    <cellStyle name="常规 3 2 3 2 5 5 3" xfId="19087"/>
    <cellStyle name="常规 3 2 2 10 2 3" xfId="19088"/>
    <cellStyle name="强调文字颜色 3 6 2 3" xfId="19089"/>
    <cellStyle name="常规 4 2 9 3 5 2" xfId="19090"/>
    <cellStyle name="常规 3 2 2 10 2 2" xfId="19091"/>
    <cellStyle name="常规 3 2 3 2 5 5 2" xfId="19092"/>
    <cellStyle name="常规 9 4 7" xfId="19093"/>
    <cellStyle name="常规 4 2 9 3 5" xfId="19094"/>
    <cellStyle name="常规 3 2 2 10 2" xfId="19095"/>
    <cellStyle name="常规 3 2 3 2 5 5" xfId="19096"/>
    <cellStyle name="常规 4 2 9 3 4" xfId="19097"/>
    <cellStyle name="常规 4 2 2 2 2 3 2 3 5" xfId="19098"/>
    <cellStyle name="常规 3 2 3 2 5 4" xfId="19099"/>
    <cellStyle name="常规 4 3 9 3 3 2" xfId="19100"/>
    <cellStyle name="常规 2 6 2 4 2 3 2" xfId="19101"/>
    <cellStyle name="常规 3 2 3 2 5 3 5" xfId="19102"/>
    <cellStyle name="常规 4 2 9 3 3 4" xfId="19103"/>
    <cellStyle name="常规 3 2 3 2 5 3 4" xfId="19104"/>
    <cellStyle name="常规 9 2 9" xfId="19105"/>
    <cellStyle name="好_奉城统计表  5 3" xfId="19106"/>
    <cellStyle name="常规 2 6 4 5 3" xfId="19107"/>
    <cellStyle name="常规 4 2 9 3 3 3 2" xfId="19108"/>
    <cellStyle name="常规 3 2 7 3 3 5" xfId="19109"/>
    <cellStyle name="常规 3 2 3 2 5 3 3 2" xfId="19110"/>
    <cellStyle name="常规 9 2 8 2" xfId="19111"/>
    <cellStyle name="好_奉城统计表  5 2 2" xfId="19112"/>
    <cellStyle name="常规 2 6 4 5 2 2" xfId="19113"/>
    <cellStyle name="常规 3 2 7 3 2 5" xfId="19114"/>
    <cellStyle name="常规 4 3 2 3 3 2 7" xfId="19115"/>
    <cellStyle name="常规 3 2 3 2 5 3 2 2" xfId="19116"/>
    <cellStyle name="常规 9 2 7 2" xfId="19117"/>
    <cellStyle name="常规 4 2 9 3 3 2 2" xfId="19118"/>
    <cellStyle name="常规 3 2 3 2 2 4 3" xfId="19119"/>
    <cellStyle name="常规 4 2 2 2 4 3 3 2" xfId="19120"/>
    <cellStyle name="常规 6 3 8" xfId="19121"/>
    <cellStyle name="常规 4 3 9 3 2 2" xfId="19122"/>
    <cellStyle name="常规 2 6 2 4 2 2 2" xfId="19123"/>
    <cellStyle name="常规 3 2 3 2 5 2 5" xfId="19124"/>
    <cellStyle name="常规 3 2 3 2 5 2 3 2" xfId="19125"/>
    <cellStyle name="检查单元格 2 7 2 2" xfId="19126"/>
    <cellStyle name="常规 4 2 9 3 2 3 2" xfId="19127"/>
    <cellStyle name="常规 4 3 3 2 3 5 5" xfId="19128"/>
    <cellStyle name="常规 3 2 7 2 3 5" xfId="19129"/>
    <cellStyle name="常规 4 3 2 3 2 3 7" xfId="19130"/>
    <cellStyle name="常规 3 2 3 2 5 2 2 3" xfId="19131"/>
    <cellStyle name="常规 4 2 9 3 2 2 2" xfId="19132"/>
    <cellStyle name="常规 4 3 3 2 3 4 5" xfId="19133"/>
    <cellStyle name="常规 3 2 7 2 2 5" xfId="19134"/>
    <cellStyle name="常规 4 3 2 3 2 2 7" xfId="19135"/>
    <cellStyle name="常规 5 5 3 9 3" xfId="19136"/>
    <cellStyle name="常规 3 2 3 2 5 2 2 2" xfId="19137"/>
    <cellStyle name="常规 4 6 10 4" xfId="19138"/>
    <cellStyle name="常规 3 2 3 2 4 8 2" xfId="19139"/>
    <cellStyle name="常规 3 7 3 2 2 2 2" xfId="19140"/>
    <cellStyle name="常规 3 2 3 2 4 8" xfId="19141"/>
    <cellStyle name="常规 8 6 8" xfId="19142"/>
    <cellStyle name="常规 3 2 3 2 4 7 3" xfId="19143"/>
    <cellStyle name="常规 8 6 7" xfId="19144"/>
    <cellStyle name="常规 3 2 3 2 4 7 2" xfId="19145"/>
    <cellStyle name="常规 3 2 3 2 4 6 3" xfId="19146"/>
    <cellStyle name="强调文字颜色 1 2 5 2 2 2" xfId="19147"/>
    <cellStyle name="常规 4 2 9 2 6" xfId="19148"/>
    <cellStyle name="20% - 强调文字颜色 5 2 7 2 2" xfId="19149"/>
    <cellStyle name="常规 3 2 3 2 4 6" xfId="19150"/>
    <cellStyle name="常规 4 2 9 2 5" xfId="19151"/>
    <cellStyle name="常规 6 5 6 3 2" xfId="19152"/>
    <cellStyle name="常规 3 2 3 2 4 5" xfId="19153"/>
    <cellStyle name="常规 4 8 3" xfId="19154"/>
    <cellStyle name="常规 4 2 9 2 3 3 2" xfId="19155"/>
    <cellStyle name="常规 8 2 8 2" xfId="19156"/>
    <cellStyle name="常规 3 2 3 2 4 3 3 2" xfId="19157"/>
    <cellStyle name="常规 4 3 5 4 2 3" xfId="19158"/>
    <cellStyle name="常规 3 2 3 2 3 9 3" xfId="19159"/>
    <cellStyle name="常规 3 2 3 2 3 9" xfId="19160"/>
    <cellStyle name="常规 7 7 8" xfId="19161"/>
    <cellStyle name="常规 3 2 3 2 3 8 3" xfId="19162"/>
    <cellStyle name="常规 3 2 3 2 3 8" xfId="19163"/>
    <cellStyle name="常规 7 6 8" xfId="19164"/>
    <cellStyle name="常规 3 2 3 2 3 7 3" xfId="19165"/>
    <cellStyle name="强调文字颜色 5 6 7" xfId="19166"/>
    <cellStyle name="60% - 强调文字颜色 4 2 12" xfId="19167"/>
    <cellStyle name="常规 2 6 2 9 2" xfId="19168"/>
    <cellStyle name="常规 3 2 3 2 3 7 2" xfId="19169"/>
    <cellStyle name="常规 7 6 7" xfId="19170"/>
    <cellStyle name="常规 3 2 3 2 3 7" xfId="19171"/>
    <cellStyle name="常规 7 5 8" xfId="19172"/>
    <cellStyle name="常规 3 2 3 2 3 6 3" xfId="19173"/>
    <cellStyle name="常规 3 2 3 2 3 6 2" xfId="19174"/>
    <cellStyle name="常规 7 5 7" xfId="19175"/>
    <cellStyle name="常规 3 2 3 2 3 6" xfId="19176"/>
    <cellStyle name="常规 3 11 3 3" xfId="19177"/>
    <cellStyle name="强调文字颜色 5 4 7 2" xfId="19178"/>
    <cellStyle name="常规 2 6 2 7 2 2" xfId="19179"/>
    <cellStyle name="常规 4 3 4 6 2 3" xfId="19180"/>
    <cellStyle name="常规 7 4 8 2" xfId="19181"/>
    <cellStyle name="常规 3 2 3 2 3 5 3 2" xfId="19182"/>
    <cellStyle name="常规 3 2 5 5 3 5" xfId="19183"/>
    <cellStyle name="常规 7 4 8" xfId="19184"/>
    <cellStyle name="常规 3 2 3 2 3 5 3" xfId="19185"/>
    <cellStyle name="常规 3 2 5 5 2 5" xfId="19186"/>
    <cellStyle name="常规 3 2 3 2 3 5 2 2" xfId="19187"/>
    <cellStyle name="常规 7 4 7 2" xfId="19188"/>
    <cellStyle name="常规 3 11 2 3" xfId="19189"/>
    <cellStyle name="60% - 强调文字颜色 4 2 5 8" xfId="19190"/>
    <cellStyle name="常规 2 4 16 2" xfId="19191"/>
    <cellStyle name="常规 7 4 7" xfId="19192"/>
    <cellStyle name="常规 3 2 3 2 3 5 2" xfId="19193"/>
    <cellStyle name="常规 3 2 5 4 3 5" xfId="19194"/>
    <cellStyle name="常规 7 3 8 2" xfId="19195"/>
    <cellStyle name="常规 3 2 3 2 3 4 3 2" xfId="19196"/>
    <cellStyle name="常规 4 3 4 5 2 3" xfId="19197"/>
    <cellStyle name="常规 3 2 5 4 2 5" xfId="19198"/>
    <cellStyle name="常规 7 3 7 2" xfId="19199"/>
    <cellStyle name="常规 3 2 3 2 3 4 2 2" xfId="19200"/>
    <cellStyle name="常规 5 3 5 9 3" xfId="19201"/>
    <cellStyle name="常规 3 2 5 3 3 5" xfId="19202"/>
    <cellStyle name="常规 7 2 8 2" xfId="19203"/>
    <cellStyle name="常规 4 3 4 4 2 3" xfId="19204"/>
    <cellStyle name="常规 3 2 3 2 3 3 3 2" xfId="19205"/>
    <cellStyle name="常规 3 2 5 3 2 5" xfId="19206"/>
    <cellStyle name="常规 7 2 7 2" xfId="19207"/>
    <cellStyle name="常规 3 2 3 2 3 3 2 2" xfId="19208"/>
    <cellStyle name="常规 4 6 3 3 2" xfId="19209"/>
    <cellStyle name="常规 4 3 2 2 2 6 4 2" xfId="19210"/>
    <cellStyle name="常规 4 3 4 3 3 4" xfId="19211"/>
    <cellStyle name="常规 3 2 4 5 3 3 2" xfId="19212"/>
    <cellStyle name="常规 3 2 3 2 3 2 4 3" xfId="19213"/>
    <cellStyle name="常规 5 3 2 10" xfId="19214"/>
    <cellStyle name="常规 3 2 5 2 4 5" xfId="19215"/>
    <cellStyle name="常规 3 2 3 2 3 2 4 2" xfId="19216"/>
    <cellStyle name="常规 4 3 4 3 3 3" xfId="19217"/>
    <cellStyle name="常规 3 2 3 2 3 2 4" xfId="19218"/>
    <cellStyle name="常规 3 2 3 2 3 2 3 5" xfId="19219"/>
    <cellStyle name="常规 4 3 4 3 2 6" xfId="19220"/>
    <cellStyle name="常规 4 3 2 2 3 4 3" xfId="19221"/>
    <cellStyle name="常规 3 2 4 3 2 3 2 3" xfId="19222"/>
    <cellStyle name="常规 4 2 2 3 3 2 4 3 2" xfId="19223"/>
    <cellStyle name="常规 5 2 2 6 3 3" xfId="19224"/>
    <cellStyle name="20% - 强调文字颜色 2 7 5" xfId="19225"/>
    <cellStyle name="60% - 强调文字颜色 4 3 2 4 2" xfId="19226"/>
    <cellStyle name="常规 3 3 2 4 3 2 3 2" xfId="19227"/>
    <cellStyle name="常规 3 2 5 2 3 7" xfId="19228"/>
    <cellStyle name="常规 3 2 4 5 3 2 3" xfId="19229"/>
    <cellStyle name="常规 3 2 3 2 3 2 3 4" xfId="19230"/>
    <cellStyle name="常规 4 3 4 3 2 5" xfId="19231"/>
    <cellStyle name="常规 4 3 2 5 3 3 2 2" xfId="19232"/>
    <cellStyle name="警告文本 2 2 4 2" xfId="19233"/>
    <cellStyle name="常规 4 10 8 2" xfId="19234"/>
    <cellStyle name="常规 4 3 2 2 3 4 2" xfId="19235"/>
    <cellStyle name="常规 3 2 4 3 2 3 2 2" xfId="19236"/>
    <cellStyle name="常规 3 2 3 2 3 2 3 3 3" xfId="19237"/>
    <cellStyle name="常规 4 3 4 3 2 4 2" xfId="19238"/>
    <cellStyle name="常规 3 2 3 2 3 2 3 3 2" xfId="19239"/>
    <cellStyle name="常规 4 3 2 2 2 6 3 2" xfId="19240"/>
    <cellStyle name="常规 4 6 3 2 2" xfId="19241"/>
    <cellStyle name="常规 3 2 3 2 3 2 3 3" xfId="19242"/>
    <cellStyle name="常规 3 2 4 5 3 2 2" xfId="19243"/>
    <cellStyle name="常规 4 3 4 3 2 4" xfId="19244"/>
    <cellStyle name="常规 3 2 2 2 4 8 3" xfId="19245"/>
    <cellStyle name="常规 3 7 2 3 6 2" xfId="19246"/>
    <cellStyle name="常规 2 3 2 5 3 2 4" xfId="19247"/>
    <cellStyle name="常规 3 2 5 2 3 6" xfId="19248"/>
    <cellStyle name="常规 3 2 5 2 3 5" xfId="19249"/>
    <cellStyle name="常规 3 2 3 2 3 2 3 2" xfId="19250"/>
    <cellStyle name="常规 4 3 4 3 2 3" xfId="19251"/>
    <cellStyle name="常规 3 2 3 2 3 2 2 5" xfId="19252"/>
    <cellStyle name="20% - 强调文字颜色 2 6 5" xfId="19253"/>
    <cellStyle name="60% - 强调文字颜色 4 3 2 3 2" xfId="19254"/>
    <cellStyle name="常规 3 3 2 4 3 2 2 2" xfId="19255"/>
    <cellStyle name="常规 3 2 5 2 2 7" xfId="19256"/>
    <cellStyle name="常规 3 2 3 2 3 2 2 4" xfId="19257"/>
    <cellStyle name="常规 5 4 3 3 3 3 2" xfId="19258"/>
    <cellStyle name="常规 4 3 2 2 2 6 2 2" xfId="19259"/>
    <cellStyle name="常规 3 2 5 2 2 6" xfId="19260"/>
    <cellStyle name="常规 3 2 3 2 3 2 2 3" xfId="19261"/>
    <cellStyle name="常规 3 2 5 2 2 5" xfId="19262"/>
    <cellStyle name="常规 3 2 3 2 3 2 2 2" xfId="19263"/>
    <cellStyle name="常规 5 3 3 9 3" xfId="19264"/>
    <cellStyle name="常规 3 2 3 2 3 11" xfId="19265"/>
    <cellStyle name="解释性文本 2 5 4 2" xfId="19266"/>
    <cellStyle name="常规 3 2 3 2 3 10 2" xfId="19267"/>
    <cellStyle name="解释性文本 2 5 4" xfId="19268"/>
    <cellStyle name="常规 3 2 3 2 3 10" xfId="19269"/>
    <cellStyle name="常规 2 5 4 2 2 3" xfId="19270"/>
    <cellStyle name="常规 3 5 7 3 3" xfId="19271"/>
    <cellStyle name="20% - 强调文字颜色 2 2 8 2 2" xfId="19272"/>
    <cellStyle name="常规 6 8 8" xfId="19273"/>
    <cellStyle name="常规 3 2 3 2 2 9 3" xfId="19274"/>
    <cellStyle name="常规 3 2 3 2 2 9" xfId="19275"/>
    <cellStyle name="常规 6 7 8" xfId="19276"/>
    <cellStyle name="常规 3 2 3 2 2 8 3" xfId="19277"/>
    <cellStyle name="常规 3 2 3 2 2 8" xfId="19278"/>
    <cellStyle name="常规 6 6 8" xfId="19279"/>
    <cellStyle name="常规 3 2 3 2 2 7 3" xfId="19280"/>
    <cellStyle name="常规 6 6 7" xfId="19281"/>
    <cellStyle name="常规 3 2 3 2 2 7 2" xfId="19282"/>
    <cellStyle name="常规 3 2 3 2 2 7" xfId="19283"/>
    <cellStyle name="常规 6 5 9" xfId="19284"/>
    <cellStyle name="常规 3 2 3 2 2 6 4" xfId="19285"/>
    <cellStyle name="常规 3 2 4 6 3 5" xfId="19286"/>
    <cellStyle name="常规 4 3 3 7 2 3" xfId="19287"/>
    <cellStyle name="常规 3 2 3 2 2 6 3 2" xfId="19288"/>
    <cellStyle name="常规 6 5 8 2" xfId="19289"/>
    <cellStyle name="常规 6 5 8" xfId="19290"/>
    <cellStyle name="常规 3 2 3 2 2 6 3" xfId="19291"/>
    <cellStyle name="注释 2 11 3" xfId="19292"/>
    <cellStyle name="常规 2 3 3 2 8 2 2" xfId="19293"/>
    <cellStyle name="常规 5 3 5 7 2" xfId="19294"/>
    <cellStyle name="常规 3 7 3 2 9" xfId="19295"/>
    <cellStyle name="常规 3 2 4 6 2 5" xfId="19296"/>
    <cellStyle name="常规 3 2 3 2 2 6 2 2" xfId="19297"/>
    <cellStyle name="常规 6 5 7 2" xfId="19298"/>
    <cellStyle name="常规 3 2 3 2 2 6 2" xfId="19299"/>
    <cellStyle name="常规 6 5 7" xfId="19300"/>
    <cellStyle name="常规 3 2 3 2 2 6" xfId="19301"/>
    <cellStyle name="常规 3 2 3 2 2 5 5" xfId="19302"/>
    <cellStyle name="常规 6 4 9" xfId="19303"/>
    <cellStyle name="常规 3 2 3 2 2 5 4" xfId="19304"/>
    <cellStyle name="常规 5 3 4 8 2" xfId="19305"/>
    <cellStyle name="常规 3 7 2 3 9" xfId="19306"/>
    <cellStyle name="常规 3 2 4 5 3 5" xfId="19307"/>
    <cellStyle name="常规 3 2 3 2 2 5 3 2" xfId="19308"/>
    <cellStyle name="常规 6 4 8 2" xfId="19309"/>
    <cellStyle name="常规 4 3 3 6 2 3" xfId="19310"/>
    <cellStyle name="常规 3 2 4 5 2 6" xfId="19311"/>
    <cellStyle name="常规 2 8 3 2 2" xfId="19312"/>
    <cellStyle name="常规 3 2 3 2 2 5 2 3" xfId="19313"/>
    <cellStyle name="常规 5 3 4 7 2" xfId="19314"/>
    <cellStyle name="常规 3 7 2 2 9" xfId="19315"/>
    <cellStyle name="常规 3 2 4 5 2 5" xfId="19316"/>
    <cellStyle name="常规 3 2 3 2 2 5 2 2" xfId="19317"/>
    <cellStyle name="常规 6 4 7 2" xfId="19318"/>
    <cellStyle name="常规 3 2 4 4 2 6" xfId="19319"/>
    <cellStyle name="常规 2 8 2 2 2" xfId="19320"/>
    <cellStyle name="常规 6 3 7 3" xfId="19321"/>
    <cellStyle name="常规 3 2 3 2 2 4 2 3" xfId="19322"/>
    <cellStyle name="常规 3 2 4 4 2 5" xfId="19323"/>
    <cellStyle name="常规 6 3 7 2" xfId="19324"/>
    <cellStyle name="常规 3 2 3 2 2 4 2 2" xfId="19325"/>
    <cellStyle name="常规 5 2 5 9 3" xfId="19326"/>
    <cellStyle name="40% - 强调文字颜色 3 2 8 2 2" xfId="19327"/>
    <cellStyle name="常规 3 2 3 2 2 3 7" xfId="19328"/>
    <cellStyle name="检查单元格 5 4 3 2" xfId="19329"/>
    <cellStyle name="常规 3 2 3 2 2 3 6" xfId="19330"/>
    <cellStyle name="常规 2 7 2 6" xfId="19331"/>
    <cellStyle name="常规 3 2 4 3 5 5" xfId="19332"/>
    <cellStyle name="常规 3 2 3 2 2 3 5 2" xfId="19333"/>
    <cellStyle name="常规 4 3 3 4 4 3" xfId="19334"/>
    <cellStyle name="常规 3 3 2 2 6 3 4" xfId="19335"/>
    <cellStyle name="输入 3 4 3 2" xfId="19336"/>
    <cellStyle name="常规 4 2 4 2 6 3 2" xfId="19337"/>
    <cellStyle name="常规 2 2 3 3 3 6 2" xfId="19338"/>
    <cellStyle name="常规 3 3 2 2 4 10" xfId="19339"/>
    <cellStyle name="常规 3 2 4 3 4 5" xfId="19340"/>
    <cellStyle name="常规 6 2 9 2" xfId="19341"/>
    <cellStyle name="常规 3 2 3 2 2 3 4 2" xfId="19342"/>
    <cellStyle name="常规 4 3 3 4 3 3" xfId="19343"/>
    <cellStyle name="输入 3 4 2 2" xfId="19344"/>
    <cellStyle name="常规 4 2 4 2 6 2 2" xfId="19345"/>
    <cellStyle name="常规 3 3 2 2 6 2 4" xfId="19346"/>
    <cellStyle name="常规 3 2 3 2 2 3 3 5" xfId="19347"/>
    <cellStyle name="常规 4 3 3 4 2 6" xfId="19348"/>
    <cellStyle name="常规 3 2 4 3 3 8" xfId="19349"/>
    <cellStyle name="常规 2 6 2 5 3 3 2" xfId="19350"/>
    <cellStyle name="强调文字颜色 5 2 8 3 2" xfId="19351"/>
    <cellStyle name="常规 4 3 2 3 5 4" xfId="19352"/>
    <cellStyle name="常规 3 2 4 3 3 5 2" xfId="19353"/>
    <cellStyle name="常规 6 2 8 2 2" xfId="19354"/>
    <cellStyle name="常规 3 2 3 2 2 3 3 2 2" xfId="19355"/>
    <cellStyle name="常规 4 3 3 4 2 3 2" xfId="19356"/>
    <cellStyle name="常规 3 2 4 3 3 5" xfId="19357"/>
    <cellStyle name="常规 6 2 8 2" xfId="19358"/>
    <cellStyle name="常规 3 2 3 2 2 3 3 2" xfId="19359"/>
    <cellStyle name="常规 4 3 3 4 2 3" xfId="19360"/>
    <cellStyle name="常规 4 2 3 8 3" xfId="19361"/>
    <cellStyle name="常规 2 3 3 4 3 2 2" xfId="19362"/>
    <cellStyle name="常规 3 3 2 2 3 3 3 5" xfId="19363"/>
    <cellStyle name="常规 4 2 2 2 4 3 2 2" xfId="19364"/>
    <cellStyle name="常规 3 2 3 2 2 3 3" xfId="19365"/>
    <cellStyle name="常规 6 2 8" xfId="19366"/>
    <cellStyle name="60% - 强调文字颜色 4 2 3 3 2" xfId="19367"/>
    <cellStyle name="常规 3 3 2 4 2 3 2 2" xfId="19368"/>
    <cellStyle name="常规 3 2 4 3 2 7" xfId="19369"/>
    <cellStyle name="常规 3 2 3 2 2 3 2 4" xfId="19370"/>
    <cellStyle name="常规 6 2 7 4" xfId="19371"/>
    <cellStyle name="汇总 2 5 8 2" xfId="19372"/>
    <cellStyle name="常规 4 3 7 11" xfId="19373"/>
    <cellStyle name="常规 3 2 3 2 2 3 2 3 3" xfId="19374"/>
    <cellStyle name="常规 4 3 3 2 3 2 7" xfId="19375"/>
    <cellStyle name="常规 3 2 18 3" xfId="19376"/>
    <cellStyle name="常规 4 3 7 10" xfId="19377"/>
    <cellStyle name="常规 3 2 3 2 2 3 2 3 2" xfId="19378"/>
    <cellStyle name="常规 6 2 7 3 2" xfId="19379"/>
    <cellStyle name="常规 4 3 2 2 6 4" xfId="19380"/>
    <cellStyle name="常规 3 2 4 3 2 6 2" xfId="19381"/>
    <cellStyle name="常规 3 2 4 3 2 6" xfId="19382"/>
    <cellStyle name="常规 3 2 3 2 2 3 2 3" xfId="19383"/>
    <cellStyle name="常规 6 2 7 3" xfId="19384"/>
    <cellStyle name="常规 4 3 2 2 5 4" xfId="19385"/>
    <cellStyle name="常规 3 2 4 3 2 5 2" xfId="19386"/>
    <cellStyle name="常规 3 2 3 2 2 3 2 2 2" xfId="19387"/>
    <cellStyle name="常规 6 2 7 2 2" xfId="19388"/>
    <cellStyle name="常规 2 3 2 2 3 2 10" xfId="19389"/>
    <cellStyle name="常规 3 2 4 3 2 5" xfId="19390"/>
    <cellStyle name="常规 3 2 3 2 2 3 2 2" xfId="19391"/>
    <cellStyle name="常规 6 2 7 2" xfId="19392"/>
    <cellStyle name="常规 3 3 3 3 2 3 3 2" xfId="19393"/>
    <cellStyle name="注释 7" xfId="19394"/>
    <cellStyle name="常规 5 2 2 2 3 5 2" xfId="19395"/>
    <cellStyle name="常规 3 2 3 2 2 2 5" xfId="19396"/>
    <cellStyle name="常规 3 2 3 2 2 2 4" xfId="19397"/>
    <cellStyle name="常规 4 3 3 3 2 6" xfId="19398"/>
    <cellStyle name="常规 3 2 3 2 2 2 3 5" xfId="19399"/>
    <cellStyle name="常规 3 2 4 4 3 2 4" xfId="19400"/>
    <cellStyle name="常规 3 2 4 2 3 5" xfId="19401"/>
    <cellStyle name="常规 2 3 3 3 3 10" xfId="19402"/>
    <cellStyle name="常规 3 2 3 2 2 2 3 2" xfId="19403"/>
    <cellStyle name="常规 4 3 3 3 2 3" xfId="19404"/>
    <cellStyle name="常规 3 2 3 2 2 2 3" xfId="19405"/>
    <cellStyle name="60% - 强调文字颜色 4 2 2 3 2" xfId="19406"/>
    <cellStyle name="常规 3 3 2 4 2 2 2 2" xfId="19407"/>
    <cellStyle name="常规 3 2 4 2 2 7" xfId="19408"/>
    <cellStyle name="常规 3 2 3 2 2 2 2 4" xfId="19409"/>
    <cellStyle name="常规 3 2 4 2 2 6" xfId="19410"/>
    <cellStyle name="常规 3 2 3 2 2 2 2 3" xfId="19411"/>
    <cellStyle name="常规 3 2 4 2 2 5" xfId="19412"/>
    <cellStyle name="常规 3 2 3 2 2 2 2 2" xfId="19413"/>
    <cellStyle name="常规 3 2 3 2 2 14" xfId="19414"/>
    <cellStyle name="常规 6 10" xfId="19415"/>
    <cellStyle name="常规 3 2 5 7" xfId="19416"/>
    <cellStyle name="常规 3 2 3 2 2 12" xfId="19417"/>
    <cellStyle name="常规 3 2 5 6" xfId="19418"/>
    <cellStyle name="常规 3 2 3 2 2 11" xfId="19419"/>
    <cellStyle name="常规 4 3 4 4 2 4 2" xfId="19420"/>
    <cellStyle name="常规 4 5 4 3 2 2" xfId="19421"/>
    <cellStyle name="常规 3 2 3 2 2 10 3" xfId="19422"/>
    <cellStyle name="链接单元格 4 6" xfId="19423"/>
    <cellStyle name="常规 3 2 5 5 2" xfId="19424"/>
    <cellStyle name="链接单元格 4 5" xfId="19425"/>
    <cellStyle name="常规 3 2 3 2 2 10 2" xfId="19426"/>
    <cellStyle name="适中 7 7 2 2" xfId="19427"/>
    <cellStyle name="常规 3 6 4 3 2 2" xfId="19428"/>
    <cellStyle name="强调文字颜色 3 2 3 4 3 2" xfId="19429"/>
    <cellStyle name="常规 5 4 3 3 4" xfId="19430"/>
    <cellStyle name="常规 2 4 2 5 5 3" xfId="19431"/>
    <cellStyle name="常规 2 3 8 10" xfId="19432"/>
    <cellStyle name="60% - 强调文字颜色 2 6 6 2" xfId="19433"/>
    <cellStyle name="常规 2 3 9 2 2 4" xfId="19434"/>
    <cellStyle name="常规 3 2 3 2" xfId="19435"/>
    <cellStyle name="常规 2 3 7 13" xfId="19436"/>
    <cellStyle name="常规 5 2 2 4 2 3 4" xfId="19437"/>
    <cellStyle name="常规 3 2 3 14 3" xfId="19438"/>
    <cellStyle name="常规 5 2 2 4 2 3 3" xfId="19439"/>
    <cellStyle name="常规 3 2 3 14 2" xfId="19440"/>
    <cellStyle name="常规 2 3 7 12" xfId="19441"/>
    <cellStyle name="常规 3 2 3 14" xfId="19442"/>
    <cellStyle name="常规 3 2 3 13 3" xfId="19443"/>
    <cellStyle name="常规 5 2 2 4 2 2 4" xfId="19444"/>
    <cellStyle name="常规 3 2 2 2 3 10 3" xfId="19445"/>
    <cellStyle name="常规 2 4 2 3 9 2" xfId="19446"/>
    <cellStyle name="常规 5 2 2 4 2 2 3" xfId="19447"/>
    <cellStyle name="常规 3 2 3 13 2" xfId="19448"/>
    <cellStyle name="常规 3 2 3 13" xfId="19449"/>
    <cellStyle name="常规 3 2 3 12 2" xfId="19450"/>
    <cellStyle name="40% - 着色 3" xfId="19451"/>
    <cellStyle name="常规 3 2 3 11 3" xfId="19452"/>
    <cellStyle name="40% - 着色 2" xfId="19453"/>
    <cellStyle name="常规 3 2 3 11 2" xfId="19454"/>
    <cellStyle name="常规 3 2 3 11" xfId="19455"/>
    <cellStyle name="常规 2 5 2 3 2 3" xfId="19456"/>
    <cellStyle name="常规 3 3 8 3 3" xfId="19457"/>
    <cellStyle name="常规 3 2 3 10 5" xfId="19458"/>
    <cellStyle name="常规 3 2 3 10 3 3" xfId="19459"/>
    <cellStyle name="常规 2 5 2 3 2 2" xfId="19460"/>
    <cellStyle name="常规 3 3 8 3 2" xfId="19461"/>
    <cellStyle name="常规 3 2 3 10 4" xfId="19462"/>
    <cellStyle name="常规 3 2 3 10 3 2" xfId="19463"/>
    <cellStyle name="常规 3 2 3 10 2 3" xfId="19464"/>
    <cellStyle name="常规 3 2 3 10" xfId="19465"/>
    <cellStyle name="常规 2 3 10 2 5" xfId="19466"/>
    <cellStyle name="常规 4 2 2 2 2 3 4 5" xfId="19467"/>
    <cellStyle name="常规 3 2 3" xfId="19468"/>
    <cellStyle name="60% - 强调文字颜色 2 6 6" xfId="19469"/>
    <cellStyle name="常规 3 2 2 9 5" xfId="19470"/>
    <cellStyle name="常规 3 2 2 9 4" xfId="19471"/>
    <cellStyle name="常规 3 2 2 9 3 3" xfId="19472"/>
    <cellStyle name="强调文字颜色 2 2 5 2 2" xfId="19473"/>
    <cellStyle name="常规 3 2 2 9 3 2" xfId="19474"/>
    <cellStyle name="常规 3 2 2 9 2 3" xfId="19475"/>
    <cellStyle name="常规 3 2 2 9 2 2" xfId="19476"/>
    <cellStyle name="差_Xl0000180 6 2" xfId="19477"/>
    <cellStyle name="常规 7 6 2 4" xfId="19478"/>
    <cellStyle name="常规 4 3 2 5 2 5 5" xfId="19479"/>
    <cellStyle name="常规 2 7 2 3 3 5" xfId="19480"/>
    <cellStyle name="常规 3 2 9 2 5 3" xfId="19481"/>
    <cellStyle name="常规 3 2 2 8 5" xfId="19482"/>
    <cellStyle name="常规 3 2 2 8 4 3" xfId="19483"/>
    <cellStyle name="强调文字颜色 2 2 4 3 2" xfId="19484"/>
    <cellStyle name="常规 4 3 2 5 2 5 4" xfId="19485"/>
    <cellStyle name="常规 7 6 2 3" xfId="19486"/>
    <cellStyle name="常规 2 7 2 3 3 4" xfId="19487"/>
    <cellStyle name="常规 3 2 9 2 5 2" xfId="19488"/>
    <cellStyle name="常规 3 2 2 8 4" xfId="19489"/>
    <cellStyle name="常规 3 2 2 8 3 3" xfId="19490"/>
    <cellStyle name="强调文字颜色 2 2 4 2 2" xfId="19491"/>
    <cellStyle name="常规 3 2 2 8 3" xfId="19492"/>
    <cellStyle name="常规 3 2 2 8 2 3" xfId="19493"/>
    <cellStyle name="常规 3 2 2 8 2" xfId="19494"/>
    <cellStyle name="常规 3 2 2 7 8" xfId="19495"/>
    <cellStyle name="常规 3 2 2 7 7" xfId="19496"/>
    <cellStyle name="强调文字颜色 2 2 3 4 2" xfId="19497"/>
    <cellStyle name="常规 3 2 2 7 5 3" xfId="19498"/>
    <cellStyle name="常规 3 2 2 7 5 2" xfId="19499"/>
    <cellStyle name="强调文字颜色 2 2 3 3 2" xfId="19500"/>
    <cellStyle name="常规 3 2 2 7 4 3" xfId="19501"/>
    <cellStyle name="常规 4 3 2 5 2 4 4" xfId="19502"/>
    <cellStyle name="常规 2 7 2 3 2 4" xfId="19503"/>
    <cellStyle name="常规 3 2 9 2 4 2" xfId="19504"/>
    <cellStyle name="常规 3 2 2 7 4" xfId="19505"/>
    <cellStyle name="强调文字颜色 2 2 3 2 3" xfId="19506"/>
    <cellStyle name="常规 3 2 2 7 3 4" xfId="19507"/>
    <cellStyle name="常规 4 2 2 2 6 4" xfId="19508"/>
    <cellStyle name="常规 3 2 3 3 2 6 2" xfId="19509"/>
    <cellStyle name="常规 3 2 2 7 3 3 3" xfId="19510"/>
    <cellStyle name="强调文字颜色 2 2 3 2 2 2" xfId="19511"/>
    <cellStyle name="常规 2 4 4 2 10" xfId="19512"/>
    <cellStyle name="常规 3 2 2 7 3 3 2" xfId="19513"/>
    <cellStyle name="常规 2 2 5 3 2 3 3 2" xfId="19514"/>
    <cellStyle name="强调文字颜色 2 2 3 2 2" xfId="19515"/>
    <cellStyle name="常规 3 2 2 7 3 3" xfId="19516"/>
    <cellStyle name="常规 3 2 2 7 3 2 3" xfId="19517"/>
    <cellStyle name="常规 3 2 2 7 3" xfId="19518"/>
    <cellStyle name="常规 3 2 2 7 2 5" xfId="19519"/>
    <cellStyle name="常规 3 2 2 4 8" xfId="19520"/>
    <cellStyle name="常规 3 2 2 7 2 3 2" xfId="19521"/>
    <cellStyle name="常规 2 5 2 15" xfId="19522"/>
    <cellStyle name="常规 4 3 4 2 8 4" xfId="19523"/>
    <cellStyle name="常规 3 2 2 7 2 3" xfId="19524"/>
    <cellStyle name="常规 2 2 5 3 2 3 2 2" xfId="19525"/>
    <cellStyle name="常规 6 2 3 2 3 2 4 2 2" xfId="19526"/>
    <cellStyle name="常规 3 2 2 7 2 2 3" xfId="19527"/>
    <cellStyle name="常规 9 2 3 5 3 2" xfId="19528"/>
    <cellStyle name="常规 4 3 4 2 8 3 2" xfId="19529"/>
    <cellStyle name="常规 3 2 2 7 2 2 2" xfId="19530"/>
    <cellStyle name="20% - 强调文字颜色 5 4 3 3 2" xfId="19531"/>
    <cellStyle name="常规 3 2 2 7" xfId="19532"/>
    <cellStyle name="输出 2 4 6 2 3" xfId="19533"/>
    <cellStyle name="常规 3 2 2 6 8" xfId="19534"/>
    <cellStyle name="差_Xl0000180 4 4" xfId="19535"/>
    <cellStyle name="常规 2 2 2 2 2 2 3 2 2" xfId="19536"/>
    <cellStyle name="常规 3 2 9 2 3 5" xfId="19537"/>
    <cellStyle name="常规 3 2 2 6 7" xfId="19538"/>
    <cellStyle name="好_奉城统计表  2 6 2" xfId="19539"/>
    <cellStyle name="常规 3 2 9 2 3 3 3" xfId="19540"/>
    <cellStyle name="强调文字颜色 2 2 2 4 2" xfId="19541"/>
    <cellStyle name="常规 3 2 2 6 5 3" xfId="19542"/>
    <cellStyle name="常规 2 6 4 2 5 2" xfId="19543"/>
    <cellStyle name="好_奉城统计表  2 5 2" xfId="19544"/>
    <cellStyle name="常规 3 2 9 2 3 2 3" xfId="19545"/>
    <cellStyle name="常规 4 3 2 5 2 3 4" xfId="19546"/>
    <cellStyle name="常规 3 2 9 2 3 2" xfId="19547"/>
    <cellStyle name="常规 3 2 2 6 4" xfId="19548"/>
    <cellStyle name="常规 3 2 2 6 3 3 2" xfId="19549"/>
    <cellStyle name="强调文字颜色 2 2 2 2 2 2" xfId="19550"/>
    <cellStyle name="常规 2 2 5 3 2 2 3 2" xfId="19551"/>
    <cellStyle name="强调文字颜色 2 2 2 2 2" xfId="19552"/>
    <cellStyle name="常规 3 2 2 6 3 3" xfId="19553"/>
    <cellStyle name="常规 2 6 2 6 3" xfId="19554"/>
    <cellStyle name="常规 3 2 4 2 5 5 3" xfId="19555"/>
    <cellStyle name="强调文字颜色 5 3 8" xfId="19556"/>
    <cellStyle name="好_四团统计表 2 2 3 2" xfId="19557"/>
    <cellStyle name="常规 3 2 2 6 3 2 2" xfId="19558"/>
    <cellStyle name="常规 3 5 2 2 3 3 3 2" xfId="19559"/>
    <cellStyle name="常规 3 2 2 6 2 3 3" xfId="19560"/>
    <cellStyle name="强调文字颜色 4 4 8" xfId="19561"/>
    <cellStyle name="常规 3 2 4 2 4 6 3" xfId="19562"/>
    <cellStyle name="常规 3 2 2 6 2 3 2" xfId="19563"/>
    <cellStyle name="常规 3 5 2 2 3 3 2 2" xfId="19564"/>
    <cellStyle name="常规 3 2 2 6 2 2 3" xfId="19565"/>
    <cellStyle name="常规 9 2 2 5 3 2" xfId="19566"/>
    <cellStyle name="常规 3 2 2 6 11" xfId="19567"/>
    <cellStyle name="常规 3 2 2 6 10" xfId="19568"/>
    <cellStyle name="常规 3 2 2 5 8" xfId="19569"/>
    <cellStyle name="常规 2 3 9 2 3 4" xfId="19570"/>
    <cellStyle name="60% - 强调文字颜色 2 6 7 2" xfId="19571"/>
    <cellStyle name="常规 3 2 4 2" xfId="19572"/>
    <cellStyle name="常规 4 3 2 5 2 2 7" xfId="19573"/>
    <cellStyle name="差_Xl0000180 3 4" xfId="19574"/>
    <cellStyle name="常规 3 2 9 2 2 5" xfId="19575"/>
    <cellStyle name="常规 3 2 2 5 7" xfId="19576"/>
    <cellStyle name="常规 3 2 4 2 5 2" xfId="19577"/>
    <cellStyle name="常规 2 6 2 3" xfId="19578"/>
    <cellStyle name="常规 3 3 5 2 3 2 3" xfId="19579"/>
    <cellStyle name="常规 3 2 2 5 5 5" xfId="19580"/>
    <cellStyle name="常规 2 6 2 2" xfId="19581"/>
    <cellStyle name="常规 3 3 5 2 3 2 2" xfId="19582"/>
    <cellStyle name="常规 3 2 2 5 5 4" xfId="19583"/>
    <cellStyle name="60% - 强调文字颜色 3 2 2 6 2" xfId="19584"/>
    <cellStyle name="常规 3 2 2 5 5 3 3" xfId="19585"/>
    <cellStyle name="常规 3 2 2 5 5 3 2" xfId="19586"/>
    <cellStyle name="常规 4 2 2 2 3 6 3 2" xfId="19587"/>
    <cellStyle name="常规 3 2 2 5 5 3" xfId="19588"/>
    <cellStyle name="常规 4 5 6 7 2" xfId="19589"/>
    <cellStyle name="常规 3 2 9 2 2 3 3" xfId="19590"/>
    <cellStyle name="60% - 强调文字颜色 3 2 2 5 2" xfId="19591"/>
    <cellStyle name="常规 3 2 2 5 5 2 3" xfId="19592"/>
    <cellStyle name="常规 3 2 2 5 5 2 2" xfId="19593"/>
    <cellStyle name="常规 4 2 4 4 11" xfId="19594"/>
    <cellStyle name="常规 4 4 2 3 4 2 2" xfId="19595"/>
    <cellStyle name="常规 3 2 10 3 5" xfId="19596"/>
    <cellStyle name="40% - 强调文字颜色 2 2 6 6" xfId="19597"/>
    <cellStyle name="常规 3 2 10 3 4" xfId="19598"/>
    <cellStyle name="常规 4 2 4 4 10" xfId="19599"/>
    <cellStyle name="注释 2 4 2 2 2 2" xfId="19600"/>
    <cellStyle name="常规 3 5 2 4 8" xfId="19601"/>
    <cellStyle name="常规 3 2 2 5 4 4" xfId="19602"/>
    <cellStyle name="常规 3 5 2 4 7 2" xfId="19603"/>
    <cellStyle name="常规 3 2 2 5 4 3 2" xfId="19604"/>
    <cellStyle name="常规 4 2 2 2 3 6 2 2" xfId="19605"/>
    <cellStyle name="常规 3 5 2 4 7" xfId="19606"/>
    <cellStyle name="常规 3 2 2 5 4 3" xfId="19607"/>
    <cellStyle name="常规 4 3 2 5 2 2 4 3" xfId="19608"/>
    <cellStyle name="常规 4 5 6 6 2" xfId="19609"/>
    <cellStyle name="常规 3 2 9 2 2 2 3" xfId="19610"/>
    <cellStyle name="常规 2 2 2 6 2 8" xfId="19611"/>
    <cellStyle name="常规 2 4 2 5 3 2 3" xfId="19612"/>
    <cellStyle name="常规 3 5 2 4 6 2" xfId="19613"/>
    <cellStyle name="常规 3 2 2 5 4 2 2" xfId="19614"/>
    <cellStyle name="常规 4 3 2 5 2 2 4" xfId="19615"/>
    <cellStyle name="常规 3 2 9 2 2 2" xfId="19616"/>
    <cellStyle name="常规 3 2 2 5 4" xfId="19617"/>
    <cellStyle name="常规 2 5 2 5 2 3 2" xfId="19618"/>
    <cellStyle name="常规 3 2 2 5 3 7" xfId="19619"/>
    <cellStyle name="常规 3 2 2 5 3 6" xfId="19620"/>
    <cellStyle name="常规 3 5 2 3 9 2" xfId="19621"/>
    <cellStyle name="差_四团统计表 2 3" xfId="19622"/>
    <cellStyle name="链接单元格 2 3 2 3" xfId="19623"/>
    <cellStyle name="常规 3 5 2 3 8 2" xfId="19624"/>
    <cellStyle name="常规 3 2 2 5 3 4 2" xfId="19625"/>
    <cellStyle name="常规 3 5 2 3 8" xfId="19626"/>
    <cellStyle name="常规 3 2 2 5 3 4" xfId="19627"/>
    <cellStyle name="常规 3 3 5 15" xfId="19628"/>
    <cellStyle name="常规 3 2 2 5 3 3 3" xfId="19629"/>
    <cellStyle name="常规 3 5 2 3 7" xfId="19630"/>
    <cellStyle name="常规 3 2 2 5 3 3" xfId="19631"/>
    <cellStyle name="常规 3 5 2 3 6 3" xfId="19632"/>
    <cellStyle name="常规 3 2 2 5 3 2 3" xfId="19633"/>
    <cellStyle name="常规 3 5 2 3 6 2" xfId="19634"/>
    <cellStyle name="常规 3 2 2 5 3 2 2" xfId="19635"/>
    <cellStyle name="20% - 强调文字颜色 2 2 3 2 5" xfId="19636"/>
    <cellStyle name="常规 2 6 4 3 2 2 3" xfId="19637"/>
    <cellStyle name="常规 3 5 2 3 6" xfId="19638"/>
    <cellStyle name="常规 3 2 2 5 3 2" xfId="19639"/>
    <cellStyle name="常规 3 2 2 5 3" xfId="19640"/>
    <cellStyle name="常规 2 5 2 5 2 2 2" xfId="19641"/>
    <cellStyle name="常规 3 2 2 5 2 7" xfId="19642"/>
    <cellStyle name="常规 3 2 2 5 2 6" xfId="19643"/>
    <cellStyle name="常规 4 3 2 2 2 2 2 4 3 2" xfId="19644"/>
    <cellStyle name="常规 3 5 2 2 9" xfId="19645"/>
    <cellStyle name="常规 4 3 3 6 3 2 2" xfId="19646"/>
    <cellStyle name="常规 3 2 2 5 2 5" xfId="19647"/>
    <cellStyle name="注释 2 6" xfId="19648"/>
    <cellStyle name="常规 4 2 3 2 3 2 3 4 2" xfId="19649"/>
    <cellStyle name="解释性文本 2 3 3 3" xfId="19650"/>
    <cellStyle name="常规 3 2 2 5 2 3 5" xfId="19651"/>
    <cellStyle name="强调文字颜色 4 4 4 3 2" xfId="19652"/>
    <cellStyle name="常规 3 3 2 2 3 3 5 2" xfId="19653"/>
    <cellStyle name="常规 4 3 2 4 3 2 3 2 2" xfId="19654"/>
    <cellStyle name="常规 3 2 2 5 2 3 4" xfId="19655"/>
    <cellStyle name="60% - 强调文字颜色 3 2 11" xfId="19656"/>
    <cellStyle name="常规 3 5 2 2 2 3 3 2" xfId="19657"/>
    <cellStyle name="60% - 强调文字颜色 2 2 2 4 3" xfId="19658"/>
    <cellStyle name="常规 3 3 2 2 2 2 3 3" xfId="19659"/>
    <cellStyle name="常规 3 2 2 5 2 3 2 3" xfId="19660"/>
    <cellStyle name="强调文字颜色 3 2 7 3 2" xfId="19661"/>
    <cellStyle name="常规 3 5 2 2 7 2" xfId="19662"/>
    <cellStyle name="常规 3 2 2 5 2 3 2" xfId="19663"/>
    <cellStyle name="常规 4 2 3 2 3 2 3 3 2" xfId="19664"/>
    <cellStyle name="解释性文本 2 3 2 3" xfId="19665"/>
    <cellStyle name="强调文字颜色 4 4 4 2 2" xfId="19666"/>
    <cellStyle name="常规 3 2 2 5 2 2 5" xfId="19667"/>
    <cellStyle name="常规 4 3 2 3 6 4" xfId="19668"/>
    <cellStyle name="常规 3 2 4 3 3 6 2" xfId="19669"/>
    <cellStyle name="常规 3 3 2 2 2 12" xfId="19670"/>
    <cellStyle name="常规 4 3 2 3 6 3" xfId="19671"/>
    <cellStyle name="常规 3 3 2 2 2 11" xfId="19672"/>
    <cellStyle name="常规 3 5 2 2 6 4" xfId="19673"/>
    <cellStyle name="常规 3 2 2 5 2 2 4" xfId="19674"/>
    <cellStyle name="常规 4 3 4 2 3 10" xfId="19675"/>
    <cellStyle name="常规 3 5 2 2 6 3" xfId="19676"/>
    <cellStyle name="常规 3 5 2 2 2 3 2 2" xfId="19677"/>
    <cellStyle name="常规 3 2 2 5 2 2 3" xfId="19678"/>
    <cellStyle name="常规 4 3 2 3 6 2" xfId="19679"/>
    <cellStyle name="常规 3 3 2 2 2 10" xfId="19680"/>
    <cellStyle name="常规 3 2 2 5 2 2 2 3" xfId="19681"/>
    <cellStyle name="强调文字颜色 3 2 6 3 2" xfId="19682"/>
    <cellStyle name="常规 3 5 2 2 6 2" xfId="19683"/>
    <cellStyle name="常规 3 2 2 5 2 2 2" xfId="19684"/>
    <cellStyle name="常规 3 5 3 2 2" xfId="19685"/>
    <cellStyle name="常规 5 4 2 2 3 4 2" xfId="19686"/>
    <cellStyle name="常规 3 3 5 3 2 3 2 2" xfId="19687"/>
    <cellStyle name="常规 3 2 2 5 2" xfId="19688"/>
    <cellStyle name="常规 4 2 4 2 2 4 5 2" xfId="19689"/>
    <cellStyle name="标题 3 2 6 6" xfId="19690"/>
    <cellStyle name="60% - 着色 1" xfId="19691"/>
    <cellStyle name="常规 3 2 2 5 14" xfId="19692"/>
    <cellStyle name="40% - 强调文字颜色 5 2 3 3" xfId="19693"/>
    <cellStyle name="常规 3 3 3 2 14" xfId="19694"/>
    <cellStyle name="常规 2 5 2 7 5" xfId="19695"/>
    <cellStyle name="标题 3 2 6 4" xfId="19696"/>
    <cellStyle name="常规 3 2 2 5 12" xfId="19697"/>
    <cellStyle name="标题 3 2 6 3 2" xfId="19698"/>
    <cellStyle name="常规 3 2 2 5 11 2" xfId="19699"/>
    <cellStyle name="常规 3 2 2 2 2 3 3 3 2" xfId="19700"/>
    <cellStyle name="40% - 强调文字颜色 4 3 2 5" xfId="19701"/>
    <cellStyle name="常规 3 3 3 4 2 4 2" xfId="19702"/>
    <cellStyle name="标题 3 2 6 3" xfId="19703"/>
    <cellStyle name="常规 3 2 2 5 11" xfId="19704"/>
    <cellStyle name="标题 3 2 6 2" xfId="19705"/>
    <cellStyle name="常规 3 2 2 5 10" xfId="19706"/>
    <cellStyle name="常规 2 5 2 7 4" xfId="19707"/>
    <cellStyle name="常规 3 3 3 2 13" xfId="19708"/>
    <cellStyle name="常规 2 7 12" xfId="19709"/>
    <cellStyle name="常规 2 8 3 3 3 2" xfId="19710"/>
    <cellStyle name="常规 3 2 2 4 5 5" xfId="19711"/>
    <cellStyle name="常规 2 5 2 3" xfId="19712"/>
    <cellStyle name="常规 3 3 5 2 2 2 3" xfId="19713"/>
    <cellStyle name="常规 2 5 2 2" xfId="19714"/>
    <cellStyle name="常规 3 3 5 2 2 2 2" xfId="19715"/>
    <cellStyle name="常规 3 2 2 4 5 4" xfId="19716"/>
    <cellStyle name="常规 2 7 11" xfId="19717"/>
    <cellStyle name="常规 3 2 2 4 5 3 2" xfId="19718"/>
    <cellStyle name="常规 2 7 10 2" xfId="19719"/>
    <cellStyle name="常规 3 2 2 4 5 2 2" xfId="19720"/>
    <cellStyle name="常规 3 2 2 4 4 4" xfId="19721"/>
    <cellStyle name="常规 2 6 2" xfId="19722"/>
    <cellStyle name="常规 3 3 5 2 3 2" xfId="19723"/>
    <cellStyle name="常规 4 2 2 2 2 3 2 2 4" xfId="19724"/>
    <cellStyle name="常规 3 2 2 4 4 2 3" xfId="19725"/>
    <cellStyle name="常规 4 2 2 2 2 3 2 2 3" xfId="19726"/>
    <cellStyle name="常规 3 2 2 4 4 2 2" xfId="19727"/>
    <cellStyle name="常规 3 2 2 4 3 4" xfId="19728"/>
    <cellStyle name="强调文字颜色 4 3 5 3 2" xfId="19729"/>
    <cellStyle name="常规 3 2 2 4 3 3 5" xfId="19730"/>
    <cellStyle name="常规 3 2 2 4 3 3 4" xfId="19731"/>
    <cellStyle name="常规 3 2 2 4 3 3 2" xfId="19732"/>
    <cellStyle name="强调文字颜色 4 3 5 2 2" xfId="19733"/>
    <cellStyle name="常规 3 2 2 4 3 2 5" xfId="19734"/>
    <cellStyle name="常规 3 2 2 4 3 2 4" xfId="19735"/>
    <cellStyle name="常规 2 3 2 2 8 2" xfId="19736"/>
    <cellStyle name="好_四团统计表 7" xfId="19737"/>
    <cellStyle name="常规 4 2 2 5 2 4 4 2" xfId="19738"/>
    <cellStyle name="常规 3 2 2 4 3 2 3" xfId="19739"/>
    <cellStyle name="常规 3 2 2 4 3 2 2" xfId="19740"/>
    <cellStyle name="常规 3 2 2 4 2 7" xfId="19741"/>
    <cellStyle name="常规 3 2 2 4 2 6" xfId="19742"/>
    <cellStyle name="常规 4 3 2 2 2 2 2 3 3 2" xfId="19743"/>
    <cellStyle name="常规 3 2 2 4 2 5" xfId="19744"/>
    <cellStyle name="常规 4 3 3 6 2 2 2" xfId="19745"/>
    <cellStyle name="常规 3 2 2 4 2 4" xfId="19746"/>
    <cellStyle name="常规 3 2 2 4 2 3 5" xfId="19747"/>
    <cellStyle name="强调文字颜色 4 3 4 3 2" xfId="19748"/>
    <cellStyle name="常规 2 3 3 4 3 7 3" xfId="19749"/>
    <cellStyle name="40% - 强调文字颜色 4 7 5 2 3" xfId="19750"/>
    <cellStyle name="强调文字颜色 2 2 6 4 2" xfId="19751"/>
    <cellStyle name="常规 3 2 2 4 2 2 3 3" xfId="19752"/>
    <cellStyle name="强调文字颜色 2 2 6 3 2" xfId="19753"/>
    <cellStyle name="常规 3 2 2 4 2 2 2 3" xfId="19754"/>
    <cellStyle name="常规 3 2 2 4 12" xfId="19755"/>
    <cellStyle name="常规 3 2 2 4 2 3 3 3" xfId="19756"/>
    <cellStyle name="常规 3 2 2 4 11" xfId="19757"/>
    <cellStyle name="常规 7 2 2 2 2 3 2" xfId="19758"/>
    <cellStyle name="常规 3 2 2 3 9" xfId="19759"/>
    <cellStyle name="20% - 着色 5 2" xfId="19760"/>
    <cellStyle name="常规 2 3 8 2 5 3" xfId="19761"/>
    <cellStyle name="常规 4 5 5 3 2 4" xfId="19762"/>
    <cellStyle name="常规 3 2 2 3 7" xfId="19763"/>
    <cellStyle name="常规 4 5 5 3 2 3 2" xfId="19764"/>
    <cellStyle name="常规 3 2 2 3 6 2" xfId="19765"/>
    <cellStyle name="常规 3 2 2 3 5" xfId="19766"/>
    <cellStyle name="常规 4 5 5 3 2 2" xfId="19767"/>
    <cellStyle name="常规 3 2 2 3 4 6" xfId="19768"/>
    <cellStyle name="常规 2 8 3 2 2 3" xfId="19769"/>
    <cellStyle name="常规 4 2 2 2 2 2 2 4 3" xfId="19770"/>
    <cellStyle name="常规 3 2 2 3 4 4 2" xfId="19771"/>
    <cellStyle name="常规 3 2 2 2 6 2" xfId="19772"/>
    <cellStyle name="常规 3 2 2 3 4 4" xfId="19773"/>
    <cellStyle name="常规 4 4 2 6 2 3 2" xfId="19774"/>
    <cellStyle name="常规 3 2 2 3 4 3 3" xfId="19775"/>
    <cellStyle name="常规 4 2 2 2 2 2 2 3 4" xfId="19776"/>
    <cellStyle name="常规 4 2 2 2 3 3 3 2" xfId="19777"/>
    <cellStyle name="常规 3 2 2 2 5 3" xfId="19778"/>
    <cellStyle name="常规 4 2 2 2 2 2 2 3 3" xfId="19779"/>
    <cellStyle name="常规 3 2 2 3 4 3 2" xfId="19780"/>
    <cellStyle name="常规 3 2 2 2 5 2" xfId="19781"/>
    <cellStyle name="常规 3 3 4 2 3 2" xfId="19782"/>
    <cellStyle name="常规 4 3 3 2 2 3 2 3" xfId="19783"/>
    <cellStyle name="常规 4 4 2 6 2 2 2" xfId="19784"/>
    <cellStyle name="常规 4 2 2 2 2 2 2 2 4" xfId="19785"/>
    <cellStyle name="常规 3 2 2 3 4 2 3" xfId="19786"/>
    <cellStyle name="常规 3 2 2 3 3 4 2" xfId="19787"/>
    <cellStyle name="常规 3 2 2 3 3 4" xfId="19788"/>
    <cellStyle name="常规 3 2 2 3 3 3 2" xfId="19789"/>
    <cellStyle name="常规 3 2 2 3 3 2 3" xfId="19790"/>
    <cellStyle name="常规 2 5 7 2 5" xfId="19791"/>
    <cellStyle name="常规 3 2 2 3 2 7" xfId="19792"/>
    <cellStyle name="常规 2 5 2 9 3 3" xfId="19793"/>
    <cellStyle name="常规 2 5 2 9 3 2" xfId="19794"/>
    <cellStyle name="常规 6 17" xfId="19795"/>
    <cellStyle name="常规 3 2 2 3 2 6" xfId="19796"/>
    <cellStyle name="常规 6 16 2" xfId="19797"/>
    <cellStyle name="常规 3 2 2 3 2 5 2" xfId="19798"/>
    <cellStyle name="常规 3 8 2 5 2" xfId="19799"/>
    <cellStyle name="强调文字颜色 5 2 4 4 2 3" xfId="19800"/>
    <cellStyle name="常规 6 15 2" xfId="19801"/>
    <cellStyle name="常规 3 2 2 3 2 4 2" xfId="19802"/>
    <cellStyle name="常规 4 2 3 2 2 3 3 3 2" xfId="19803"/>
    <cellStyle name="常规 3 5 5 11" xfId="19804"/>
    <cellStyle name="常规 3 2 2 2 9 5" xfId="19805"/>
    <cellStyle name="常规 3 3 3 7 4 2" xfId="19806"/>
    <cellStyle name="常规 3 2 2 2 9 3 3" xfId="19807"/>
    <cellStyle name="常规 3 2 2 2 9 2" xfId="19808"/>
    <cellStyle name="常规 2 3 9 4 3 2" xfId="19809"/>
    <cellStyle name="常规 2 5 2 3 13" xfId="19810"/>
    <cellStyle name="常规 2 4 2 4 3 3 2" xfId="19811"/>
    <cellStyle name="20% - 着色 4 2" xfId="19812"/>
    <cellStyle name="常规 7 2 2 2 2 2 2" xfId="19813"/>
    <cellStyle name="常规 2 3 8 2 4 3" xfId="19814"/>
    <cellStyle name="常规 3 2 2 2 9" xfId="19815"/>
    <cellStyle name="常规 3 2 2 2 8 2" xfId="19816"/>
    <cellStyle name="好_2018版收费统计报表--奉浦1月和2月和发票 4 2" xfId="19817"/>
    <cellStyle name="常规 3 2 2 2 6 9" xfId="19818"/>
    <cellStyle name="常规 3 2 2 2 6 8" xfId="19819"/>
    <cellStyle name="常规 3 2 2 2 6 4" xfId="19820"/>
    <cellStyle name="常规 3 2 2 2 2 3 5 2" xfId="19821"/>
    <cellStyle name="常规 3 3 3 4 4 3" xfId="19822"/>
    <cellStyle name="常规 12 8" xfId="19823"/>
    <cellStyle name="常规 3 2 2 2 6 3 4" xfId="19824"/>
    <cellStyle name="常规 12 7 3" xfId="19825"/>
    <cellStyle name="常规 2 5 2 2 3 2 4" xfId="19826"/>
    <cellStyle name="常规 3 2 2 2 6 3 3 3" xfId="19827"/>
    <cellStyle name="常规 3 3 3 4 4 2" xfId="19828"/>
    <cellStyle name="常规 12 7" xfId="19829"/>
    <cellStyle name="常规 3 2 2 2 6 3 3" xfId="19830"/>
    <cellStyle name="常规 12 6 3" xfId="19831"/>
    <cellStyle name="常规 3 2 2 2 6 3 2 3" xfId="19832"/>
    <cellStyle name="常规 12 6" xfId="19833"/>
    <cellStyle name="常规 3 2 2 2 6 3 2" xfId="19834"/>
    <cellStyle name="常规 3 2 2 2 2 3 4 2" xfId="19835"/>
    <cellStyle name="常规 3 3 3 4 3 3" xfId="19836"/>
    <cellStyle name="差 4 7 2" xfId="19837"/>
    <cellStyle name="常规 11 8" xfId="19838"/>
    <cellStyle name="常规 3 2 2 2 6 2 4" xfId="19839"/>
    <cellStyle name="常规 3 3 3 4 3 2" xfId="19840"/>
    <cellStyle name="常规 3 2 2 2 6 2 3" xfId="19841"/>
    <cellStyle name="常规 11 7" xfId="19842"/>
    <cellStyle name="常规 3 2 2 2 6 2 2 3" xfId="19843"/>
    <cellStyle name="强调文字颜色 1 3 3" xfId="19844"/>
    <cellStyle name="常规 4 2 2 2 2 2 2 4 3 2" xfId="19845"/>
    <cellStyle name="常规 11 6" xfId="19846"/>
    <cellStyle name="40% - 强调文字颜色 4 2 6 6" xfId="19847"/>
    <cellStyle name="常规 3 2 2 2 6 2 2" xfId="19848"/>
    <cellStyle name="常规 4 2 3 4 2 4 2" xfId="19849"/>
    <cellStyle name="常规 3 2 2 2 6" xfId="19850"/>
    <cellStyle name="常规 3 2 2 2 5 8" xfId="19851"/>
    <cellStyle name="常规 3 2 2 2 5 6 2" xfId="19852"/>
    <cellStyle name="常规 4 2 2 2 3 3 3 3" xfId="19853"/>
    <cellStyle name="常规 4 2 2 2 2 2 2 3 5" xfId="19854"/>
    <cellStyle name="常规 3 2 2 2 5 4" xfId="19855"/>
    <cellStyle name="常规 3 2 2 2 2 2 5 3" xfId="19856"/>
    <cellStyle name="常规 3 3 3 3 4 4" xfId="19857"/>
    <cellStyle name="常规 4 2 9 3 3 2" xfId="19858"/>
    <cellStyle name="常规 3 2 2 2 5 3 5" xfId="19859"/>
    <cellStyle name="常规 3 2 2 2 2 2 5 2" xfId="19860"/>
    <cellStyle name="常规 3 3 3 3 4 3" xfId="19861"/>
    <cellStyle name="常规 3 2 2 2 5 3 4" xfId="19862"/>
    <cellStyle name="常规 3 3 3 3 4 2" xfId="19863"/>
    <cellStyle name="常规 3 2 2 2 5 3 3" xfId="19864"/>
    <cellStyle name="常规 4 4 2 5 3 3 2" xfId="19865"/>
    <cellStyle name="常规 3 2 9 3 6" xfId="19866"/>
    <cellStyle name="汇总 2 10" xfId="19867"/>
    <cellStyle name="常规 4 2 2 2 13" xfId="19868"/>
    <cellStyle name="常规 3 2 2 2 2 2 4 3" xfId="19869"/>
    <cellStyle name="常规 3 3 3 3 3 4" xfId="19870"/>
    <cellStyle name="常规 4 2 9 3 2 2" xfId="19871"/>
    <cellStyle name="常规 3 2 2 2 5 2 5" xfId="19872"/>
    <cellStyle name="差 3 7 2" xfId="19873"/>
    <cellStyle name="常规 3 2 2 2 5 2 4" xfId="19874"/>
    <cellStyle name="常规 4 4 3 5 3" xfId="19875"/>
    <cellStyle name="常规 4 2 2 2 10 2" xfId="19876"/>
    <cellStyle name="常规 2 3 2 5 7 2" xfId="19877"/>
    <cellStyle name="常规 2 3 2 5 8" xfId="19878"/>
    <cellStyle name="常规 4 2 2 2 11" xfId="19879"/>
    <cellStyle name="常规 3 3 3 3 3 2" xfId="19880"/>
    <cellStyle name="常规 3 2 2 2 5 2 3" xfId="19881"/>
    <cellStyle name="常规 4 4 2 5 3 2 2" xfId="19882"/>
    <cellStyle name="常规 3 2 9 2 6" xfId="19883"/>
    <cellStyle name="常规 3 2 2 2 5 11" xfId="19884"/>
    <cellStyle name="常规 3 2 2 2 5 10" xfId="19885"/>
    <cellStyle name="常规 3 2 2 2 5" xfId="19886"/>
    <cellStyle name="40% - 着色 3 3 2" xfId="19887"/>
    <cellStyle name="好_2018版收费统计报表--奉浦1月和2月和发票 2 2" xfId="19888"/>
    <cellStyle name="常规 3 2 2 2 4 9" xfId="19889"/>
    <cellStyle name="差 7 4 3 2" xfId="19890"/>
    <cellStyle name="常规 3 2 2 2 4 8" xfId="19891"/>
    <cellStyle name="常规 3 5 4 12" xfId="19892"/>
    <cellStyle name="常规 3 2 2 2 4 6" xfId="19893"/>
    <cellStyle name="常规 6 4 4" xfId="19894"/>
    <cellStyle name="常规 3 2 2 2 4 5 2 3" xfId="19895"/>
    <cellStyle name="常规 6 4 3" xfId="19896"/>
    <cellStyle name="常规 3 2 2 2 4 5 2 2" xfId="19897"/>
    <cellStyle name="常规 3 5 4 11 2" xfId="19898"/>
    <cellStyle name="常规 3 2 2 2 4 5 2" xfId="19899"/>
    <cellStyle name="常规 4 2 2 2 3 3 2 4" xfId="19900"/>
    <cellStyle name="常规 3 5 4 11" xfId="19901"/>
    <cellStyle name="常规 3 2 2 2 4 5" xfId="19902"/>
    <cellStyle name="常规 6 4 6 3 2" xfId="19903"/>
    <cellStyle name="常规 2 3 2 2 5 3 3" xfId="19904"/>
    <cellStyle name="常规 3 5 2 5 3 3 2" xfId="19905"/>
    <cellStyle name="常规 3 3 3 2 5 4" xfId="19906"/>
    <cellStyle name="常规 3 7 2 3 2 4" xfId="19907"/>
    <cellStyle name="常规 4 2 9 2 4 2" xfId="19908"/>
    <cellStyle name="常规 3 2 2 2 4 4 5" xfId="19909"/>
    <cellStyle name="40% - 强调文字颜色 6 3 4" xfId="19910"/>
    <cellStyle name="常规 3 5 5 3 3 3" xfId="19911"/>
    <cellStyle name="常规 3 3 5 5 2 4" xfId="19912"/>
    <cellStyle name="常规 5 5 4" xfId="19913"/>
    <cellStyle name="常规 3 2 2 2 4 4 3 3" xfId="19914"/>
    <cellStyle name="常规 3 5 4 10 3" xfId="19915"/>
    <cellStyle name="常规 3 7 2 3 2 2" xfId="19916"/>
    <cellStyle name="常规 3 2 2 2 4 4 3" xfId="19917"/>
    <cellStyle name="常规 5 4 4" xfId="19918"/>
    <cellStyle name="常规 3 2 2 2 4 4 2 3" xfId="19919"/>
    <cellStyle name="常规 5 4 3" xfId="19920"/>
    <cellStyle name="常规 3 2 2 2 4 4 2 2" xfId="19921"/>
    <cellStyle name="常规 4 2 3 4 3 3" xfId="19922"/>
    <cellStyle name="常规 4 2 2 2 3 3 2 3 2" xfId="19923"/>
    <cellStyle name="常规 3 5 4 10 2" xfId="19924"/>
    <cellStyle name="常规 3 2 2 2 4 4 2" xfId="19925"/>
    <cellStyle name="常规 2 3 2 2 5 2 3" xfId="19926"/>
    <cellStyle name="常规 3 5 2 5 3 2 2" xfId="19927"/>
    <cellStyle name="常规 4 2 9 2 3 2" xfId="19928"/>
    <cellStyle name="常规 3 2 2 2 4 3 5" xfId="19929"/>
    <cellStyle name="常规 2 2 2 2 2 3 3 7" xfId="19930"/>
    <cellStyle name="常规 3 3 3 2 4 3" xfId="19931"/>
    <cellStyle name="常规 3 3 3 2 2 9" xfId="19932"/>
    <cellStyle name="常规 2 2 2 2 2 3 3 6 2" xfId="19933"/>
    <cellStyle name="常规 8 6 4 6" xfId="19934"/>
    <cellStyle name="常规 3 3 3 2 4 2 2" xfId="19935"/>
    <cellStyle name="常规 3 3 5 4 2 3" xfId="19936"/>
    <cellStyle name="常规 3 2 2 2 4 3 3 2" xfId="19937"/>
    <cellStyle name="常规 4 5 3" xfId="19938"/>
    <cellStyle name="常规 2 2 2 2 2 3 3 6" xfId="19939"/>
    <cellStyle name="常规 3 3 3 2 4 2" xfId="19940"/>
    <cellStyle name="常规 4 4 2 5 2 3 2" xfId="19941"/>
    <cellStyle name="常规 3 2 2 2 4 3 3" xfId="19942"/>
    <cellStyle name="常规 4 4 4" xfId="19943"/>
    <cellStyle name="常规 3 2 2 2 4 3 2 3" xfId="19944"/>
    <cellStyle name="常规 4 4 3" xfId="19945"/>
    <cellStyle name="常规 3 2 2 2 4 3 2 2" xfId="19946"/>
    <cellStyle name="常规 4 2 3 4 2 3" xfId="19947"/>
    <cellStyle name="常规 4 2 2 2 3 3 2 2 2" xfId="19948"/>
    <cellStyle name="常规 3 2 2 2 4 3 2" xfId="19949"/>
    <cellStyle name="常规 4 2 9 2 2 4" xfId="19950"/>
    <cellStyle name="常规 3 2 2 2 4 2 7" xfId="19951"/>
    <cellStyle name="常规 4 2 9 2 2 3" xfId="19952"/>
    <cellStyle name="常规 3 2 2 2 4 2 6" xfId="19953"/>
    <cellStyle name="常规 3 6 3" xfId="19954"/>
    <cellStyle name="常规 3 3 5 3 3 3" xfId="19955"/>
    <cellStyle name="常规 3 2 2 2 4 2 4 2" xfId="19956"/>
    <cellStyle name="常规 2 2 2 2 2 3 2 7" xfId="19957"/>
    <cellStyle name="常规 3 3 3 2 3 3" xfId="19958"/>
    <cellStyle name="差 2 7 2" xfId="19959"/>
    <cellStyle name="常规 3 2 2 2 4 2 4" xfId="19960"/>
    <cellStyle name="常规 4 3 2 5 3 2 2 2" xfId="19961"/>
    <cellStyle name="常规 3 3 3 2 3 2 5" xfId="19962"/>
    <cellStyle name="常规 2 2 2 2 2 3 2 6 2" xfId="19963"/>
    <cellStyle name="常规 3 3 3 2 3 2 2" xfId="19964"/>
    <cellStyle name="常规 2 2 2 2 2 3 2 6" xfId="19965"/>
    <cellStyle name="常规 3 3 3 2 3 2" xfId="19966"/>
    <cellStyle name="常规 4 4 2 5 2 2 2" xfId="19967"/>
    <cellStyle name="常规 3 2 2 2 4 2 3" xfId="19968"/>
    <cellStyle name="常规 3 4 4" xfId="19969"/>
    <cellStyle name="常规 3 2 2 2 4 2 2 3" xfId="19970"/>
    <cellStyle name="常规 3 4 3" xfId="19971"/>
    <cellStyle name="常规 3 2 2 2 4 2 2 2" xfId="19972"/>
    <cellStyle name="常规 4 2 2 2 2 2 2 2 3 2" xfId="19973"/>
    <cellStyle name="常规 3 2 2 2 4 2 2" xfId="19974"/>
    <cellStyle name="常规 4 2 4 4 6 4" xfId="19975"/>
    <cellStyle name="常规 3 2 2 3 4 2 2" xfId="19976"/>
    <cellStyle name="常规 4 2 2 2 2 2 2 2 3" xfId="19977"/>
    <cellStyle name="常规 3 2 2 2 4 2" xfId="19978"/>
    <cellStyle name="强调文字颜色 4 4 2 2 2" xfId="19979"/>
    <cellStyle name="常规 3 7 3 2 3 3 2" xfId="19980"/>
    <cellStyle name="常规 3 2 2 2 4 13" xfId="19981"/>
    <cellStyle name="常规 4 3 5 6 2" xfId="19982"/>
    <cellStyle name="常规 7 2 7 6" xfId="19983"/>
    <cellStyle name="常规 3 5 13" xfId="19984"/>
    <cellStyle name="常规 5 4 6 7 2" xfId="19985"/>
    <cellStyle name="常规 3 2 2 2 4 10 2" xfId="19986"/>
    <cellStyle name="常规 3 2 2 5 3 3 3 3" xfId="19987"/>
    <cellStyle name="常规 3 3 2 5 12" xfId="19988"/>
    <cellStyle name="20% - 强调文字颜色 4 7 8" xfId="19989"/>
    <cellStyle name="常规 3 3 2 2 3 5 3" xfId="19990"/>
    <cellStyle name="常规 4 7 2 2 3 2" xfId="19991"/>
    <cellStyle name="常规 5 4 6 7" xfId="19992"/>
    <cellStyle name="常规 4 3 2 2 4 2 2 2 2" xfId="19993"/>
    <cellStyle name="常规 3 2 2 2 4 10" xfId="19994"/>
    <cellStyle name="常规 3 7 2 2 6 2" xfId="19995"/>
    <cellStyle name="常规 5 4 2 13" xfId="19996"/>
    <cellStyle name="常规 2 3 4 3 11" xfId="19997"/>
    <cellStyle name="常规 3 2 2 2 3 8 3" xfId="19998"/>
    <cellStyle name="常规 3 6 6 2 3" xfId="19999"/>
    <cellStyle name="强调文字颜色 3 4 3 3" xfId="20000"/>
    <cellStyle name="常规 3 2 2 2 3 6 5" xfId="20001"/>
    <cellStyle name="常规 3 6 6 2 2" xfId="20002"/>
    <cellStyle name="强调文字颜色 3 4 3 2" xfId="20003"/>
    <cellStyle name="常规 3 2 2 2 3 6 4" xfId="20004"/>
    <cellStyle name="常规 3 15 3 3" xfId="20005"/>
    <cellStyle name="常规 6 4 6 2 2" xfId="20006"/>
    <cellStyle name="常规 3 2 2 2 3 5" xfId="20007"/>
    <cellStyle name="常规 2 4 4 2 8" xfId="20008"/>
    <cellStyle name="常规 2 5 7 9" xfId="20009"/>
    <cellStyle name="常规 2 4 2 10" xfId="20010"/>
    <cellStyle name="常规 2 3 2 2 4 3 3" xfId="20011"/>
    <cellStyle name="常规 3 5 2 5 2 3 2" xfId="20012"/>
    <cellStyle name="常规 3 2 2 2 3 4 2" xfId="20013"/>
    <cellStyle name="常规 3 2 2 2 3 4" xfId="20014"/>
    <cellStyle name="常规 2 2 2 9 2" xfId="20015"/>
    <cellStyle name="常规 3 2 2 2 3 3 9" xfId="20016"/>
    <cellStyle name="常规 3 2 2 2 3 3 7" xfId="20017"/>
    <cellStyle name="常规 2 3 4 2 15" xfId="20018"/>
    <cellStyle name="常规 3 5 2 5 2 2 2" xfId="20019"/>
    <cellStyle name="常规 2 3 2 2 4 2 3" xfId="20020"/>
    <cellStyle name="解释性文本 2 4 2 4 2" xfId="20021"/>
    <cellStyle name="常规 3 3 4 4 2 3 3" xfId="20022"/>
    <cellStyle name="常规 3 2 2 2 3 3 3 2 3" xfId="20023"/>
    <cellStyle name="常规 2 3 4 2 10" xfId="20024"/>
    <cellStyle name="常规 3 2 2 2 3 3 2" xfId="20025"/>
    <cellStyle name="40% - 强调文字颜色 3 2 2 3 3 2" xfId="20026"/>
    <cellStyle name="常规 3 2 2 2 3 2 8" xfId="20027"/>
    <cellStyle name="常规 3 2 2 2 3 2 4" xfId="20028"/>
    <cellStyle name="常规 2 3 4 4 2 2" xfId="20029"/>
    <cellStyle name="20% - 强调文字颜色 3 3 3 2" xfId="20030"/>
    <cellStyle name="常规 2 3 4 4 5" xfId="20031"/>
    <cellStyle name="常规 5 3 2 2 3 5" xfId="20032"/>
    <cellStyle name="常规 3 3 4 3 2 3 3" xfId="20033"/>
    <cellStyle name="解释性文本 2 3 2 4 2" xfId="20034"/>
    <cellStyle name="常规 3 2 2 2 3 2 3 2 3" xfId="20035"/>
    <cellStyle name="常规 2 2 2 18" xfId="20036"/>
    <cellStyle name="常规 3 2 2 2 3 2 2 3 3" xfId="20037"/>
    <cellStyle name="常规 3 2 2 2 3 2 2 2 3" xfId="20038"/>
    <cellStyle name="常规 4 2 4 4 5 4" xfId="20039"/>
    <cellStyle name="常规 3 2 2 2 3 2" xfId="20040"/>
    <cellStyle name="常规 3 2 2 2 3 11 2" xfId="20041"/>
    <cellStyle name="常规 3 2 2 2 3 10" xfId="20042"/>
    <cellStyle name="常规 2 5 6 2 5" xfId="20043"/>
    <cellStyle name="常规 3 2 2 2 2 7" xfId="20044"/>
    <cellStyle name="常规 2 5 2 8 3 3" xfId="20045"/>
    <cellStyle name="常规 3 2 2 2 2 6" xfId="20046"/>
    <cellStyle name="常规 2 5 2 8 3 2" xfId="20047"/>
    <cellStyle name="常规 2 5 6 2 4" xfId="20048"/>
    <cellStyle name="常规 3 2 2 2 2 5" xfId="20049"/>
    <cellStyle name="常规 3 2 2 2 2 4 9" xfId="20050"/>
    <cellStyle name="常规 3 2 2 2 2 4 8" xfId="20051"/>
    <cellStyle name="常规 3 2 2 2 2 4" xfId="20052"/>
    <cellStyle name="计算 7 7 2 4" xfId="20053"/>
    <cellStyle name="常规 3 2 2 2 2 3 8 2" xfId="20054"/>
    <cellStyle name="常规 3 2 2 2 2 3 6 2" xfId="20055"/>
    <cellStyle name="常规 3 3 3 4 5 3" xfId="20056"/>
    <cellStyle name="常规 2 4 4 3 2 2 3" xfId="20057"/>
    <cellStyle name="常规 3 2 3 2 4 10" xfId="20058"/>
    <cellStyle name="常规 3 2 2 2 2 3 3 3 3" xfId="20059"/>
    <cellStyle name="40% - 强调文字颜色 6 3 3 5" xfId="20060"/>
    <cellStyle name="常规 3 2 7 7 3" xfId="20061"/>
    <cellStyle name="常规 3 2 2 2 2 3 11" xfId="20062"/>
    <cellStyle name="40% - 强调文字颜色 6 3 3 4" xfId="20063"/>
    <cellStyle name="常规 3 2 7 7 2" xfId="20064"/>
    <cellStyle name="20% - 强调文字颜色 3 2 6 6" xfId="20065"/>
    <cellStyle name="常规 2 3 3 7 9" xfId="20066"/>
    <cellStyle name="常规 3 2 2 2 2 3 10" xfId="20067"/>
    <cellStyle name="常规 3 2 2 2 2 2 8" xfId="20068"/>
    <cellStyle name="40% - 强调文字颜色 3 2 2 2 3 2" xfId="20069"/>
    <cellStyle name="常规 4 3 5 2 5 4" xfId="20070"/>
    <cellStyle name="常规 2 3 5 10" xfId="20071"/>
    <cellStyle name="常规 3 2 2 2 2 2 10" xfId="20072"/>
    <cellStyle name="常规 2 2 9 3 4 3" xfId="20073"/>
    <cellStyle name="常规 2 3 3 2 9" xfId="20074"/>
    <cellStyle name="常规 3 3 3 2 3 3 2 2" xfId="20075"/>
    <cellStyle name="注释 4 2 7 3" xfId="20076"/>
    <cellStyle name="常规 3 2 7 2 2" xfId="20077"/>
    <cellStyle name="常规 2 3 2 2 2 2 3 3" xfId="20078"/>
    <cellStyle name="常规 3 2 2 2 2 11 2" xfId="20079"/>
    <cellStyle name="常规 2 3 5 3 5" xfId="20080"/>
    <cellStyle name="20% - 强调文字颜色 3 4 2 2" xfId="20081"/>
    <cellStyle name="常规 3 2 2 16 2" xfId="20082"/>
    <cellStyle name="常规 4 4 6 6 2" xfId="20083"/>
    <cellStyle name="20% - 强调文字颜色 3 4 2" xfId="20084"/>
    <cellStyle name="常规 3 2 2 16" xfId="20085"/>
    <cellStyle name="常规 4 3 2 2 4 2" xfId="20086"/>
    <cellStyle name="常规 3 2 2 15" xfId="20087"/>
    <cellStyle name="常规 4 2 2 5 5 3 2" xfId="20088"/>
    <cellStyle name="常规 3 2 2 14 3" xfId="20089"/>
    <cellStyle name="常规 3 3 4 2 3 2 6" xfId="20090"/>
    <cellStyle name="常规 2 2 7 12" xfId="20091"/>
    <cellStyle name="常规 3 2 2 14 2" xfId="20092"/>
    <cellStyle name="常规 5 2 2 4 2 3" xfId="20093"/>
    <cellStyle name="常规 4 2 2 3 3 2 2 2 2" xfId="20094"/>
    <cellStyle name="常规 9 3 3 2 2 2 2" xfId="20095"/>
    <cellStyle name="常规 3 2 2 14" xfId="20096"/>
    <cellStyle name="常规 3 2 3 2 8 5" xfId="20097"/>
    <cellStyle name="常规 3 2 2 13 2" xfId="20098"/>
    <cellStyle name="常规 3 2 3 2 7 5" xfId="20099"/>
    <cellStyle name="常规 3 2 2 12 2" xfId="20100"/>
    <cellStyle name="常规 3 2 3 3 11 2" xfId="20101"/>
    <cellStyle name="常规 3 3 19" xfId="20102"/>
    <cellStyle name="常规 2 6 7 2 4" xfId="20103"/>
    <cellStyle name="常规 4 3 8 5 3" xfId="20104"/>
    <cellStyle name="常规 2 6 2 3 4 3" xfId="20105"/>
    <cellStyle name="常规 3 3 4 7 3 3 2" xfId="20106"/>
    <cellStyle name="60% - 强调文字颜色 2 7 6 3 3" xfId="20107"/>
    <cellStyle name="常规 4 4 5 2 4 2 2" xfId="20108"/>
    <cellStyle name="常规 3 3 3 3 3" xfId="20109"/>
    <cellStyle name="常规 3 2 2 10 5" xfId="20110"/>
    <cellStyle name="常规 6 4 8" xfId="20111"/>
    <cellStyle name="常规 3 2 3 2 2 5 3" xfId="20112"/>
    <cellStyle name="常规 3 2 19 3" xfId="20113"/>
    <cellStyle name="常规 6 4 7" xfId="20114"/>
    <cellStyle name="常规 3 2 3 2 2 5 2" xfId="20115"/>
    <cellStyle name="常规 4 3 3 2 3 3 6" xfId="20116"/>
    <cellStyle name="常规 3 2 19 2" xfId="20117"/>
    <cellStyle name="常规 3 2 3 2 2 5" xfId="20118"/>
    <cellStyle name="常规 9 2 2 2 2 4 2 2" xfId="20119"/>
    <cellStyle name="强调文字颜色 1 4 3 2 2" xfId="20120"/>
    <cellStyle name="常规 3 2 19" xfId="20121"/>
    <cellStyle name="常规 6 3 7" xfId="20122"/>
    <cellStyle name="常规 3 2 3 2 2 4 2" xfId="20123"/>
    <cellStyle name="常规 3 2 2 2 5 2 3 3" xfId="20124"/>
    <cellStyle name="常规 3 2 18 2" xfId="20125"/>
    <cellStyle name="常规 4 3 3 2 3 2 6" xfId="20126"/>
    <cellStyle name="常规 3 2 14 2 3" xfId="20127"/>
    <cellStyle name="常规 3 2 3 2 2 2 3 3 3" xfId="20128"/>
    <cellStyle name="常规 4 3 3 3 2 4 3" xfId="20129"/>
    <cellStyle name="常规 4 3 3 2 5 3 3 2" xfId="20130"/>
    <cellStyle name="常规 3 2 4 4 3 2 2 3" xfId="20131"/>
    <cellStyle name="常规 2 3 2 2 3 6 4" xfId="20132"/>
    <cellStyle name="常规 3 2 4 11 3" xfId="20133"/>
    <cellStyle name="常规 3 2 3 2 2 2 3 3 2" xfId="20134"/>
    <cellStyle name="常规 4 3 3 3 2 4 2" xfId="20135"/>
    <cellStyle name="常规 3 2 4 4 3 2 2 2" xfId="20136"/>
    <cellStyle name="常规 4 6 3 3 3 3 2" xfId="20137"/>
    <cellStyle name="常规 4 2 4 2 2 6 2 2" xfId="20138"/>
    <cellStyle name="常规 3 2 13 2 3" xfId="20139"/>
    <cellStyle name="常规 3 2 12 3 3" xfId="20140"/>
    <cellStyle name="常规 3 2 12 2 3 2" xfId="20141"/>
    <cellStyle name="常规 3 2 12 2 2 2" xfId="20142"/>
    <cellStyle name="常规 3 2 11 3 4" xfId="20143"/>
    <cellStyle name="常规 4 2 4 3 3 5 2" xfId="20144"/>
    <cellStyle name="常规 3 2 4 2 2 3 3 2 2" xfId="20145"/>
    <cellStyle name="常规 3 2 4 2 10" xfId="20146"/>
    <cellStyle name="常规 3 2 11 3 3 3" xfId="20147"/>
    <cellStyle name="常规 3 2 11 3 3 2" xfId="20148"/>
    <cellStyle name="常规 4 2 4 3 3 4 2" xfId="20149"/>
    <cellStyle name="常规 3 2 11 3 2 3" xfId="20150"/>
    <cellStyle name="强调文字颜色 4 2 2 5 4" xfId="20151"/>
    <cellStyle name="常规 3 2 11 3 2 2" xfId="20152"/>
    <cellStyle name="常规 4 6 4 3 2 3" xfId="20153"/>
    <cellStyle name="常规 4 2 4 3 2 5 2" xfId="20154"/>
    <cellStyle name="常规 3 2 4 2 2 3 2 2 2" xfId="20155"/>
    <cellStyle name="常规 3 2 11 2 3 3" xfId="20156"/>
    <cellStyle name="60% - 强调文字颜色 3 2 5 4" xfId="20157"/>
    <cellStyle name="常规 2 3 5 5 3 2 2" xfId="20158"/>
    <cellStyle name="常规 3 3 2 3 2 5 3" xfId="20159"/>
    <cellStyle name="常规 3 2 11 2 3 2" xfId="20160"/>
    <cellStyle name="常规 4 2 4 3 2 4 2" xfId="20161"/>
    <cellStyle name="常规 3 2 11 2 2 3" xfId="20162"/>
    <cellStyle name="常规 3 2 11 2 2 2" xfId="20163"/>
    <cellStyle name="常规 3 2 10 5" xfId="20164"/>
    <cellStyle name="常规 3 2 10 4 2" xfId="20165"/>
    <cellStyle name="40% - 强调文字颜色 2 2 7 4" xfId="20166"/>
    <cellStyle name="常规 3 2 10 4" xfId="20167"/>
    <cellStyle name="40% - 强调文字颜色 2 2 6 5 2" xfId="20168"/>
    <cellStyle name="常规 3 2 10 3 3 2" xfId="20169"/>
    <cellStyle name="常规 4 7 2 2 2 2" xfId="20170"/>
    <cellStyle name="60% - 强调文字颜色 2 3 4 4" xfId="20171"/>
    <cellStyle name="常规 3 3 2 2 3 4 3" xfId="20172"/>
    <cellStyle name="40% - 强调文字颜色 2 2 6 4 2" xfId="20173"/>
    <cellStyle name="常规 3 2 10 3 2 2" xfId="20174"/>
    <cellStyle name="常规 3 2 10 3 2" xfId="20175"/>
    <cellStyle name="40% - 强调文字颜色 2 2 6 4" xfId="20176"/>
    <cellStyle name="常规 3 2 4 2 2 2 2 2 2" xfId="20177"/>
    <cellStyle name="60% - 强调文字颜色 2 2 5 5" xfId="20178"/>
    <cellStyle name="常规 3 3 2 2 2 5 4" xfId="20179"/>
    <cellStyle name="20% - 强调文字颜色 3 7 9" xfId="20180"/>
    <cellStyle name="常规 2 3 5 4 3 2 3" xfId="20181"/>
    <cellStyle name="常规 4 2 2 4 3 2 4" xfId="20182"/>
    <cellStyle name="常规 2 2 8 3 2 2" xfId="20183"/>
    <cellStyle name="60% - 强调文字颜色 2 2 5 4" xfId="20184"/>
    <cellStyle name="20% - 强调文字颜色 3 7 8" xfId="20185"/>
    <cellStyle name="常规 3 3 2 2 2 5 3" xfId="20186"/>
    <cellStyle name="常规 2 3 5 4 3 2 2" xfId="20187"/>
    <cellStyle name="40% - 强调文字颜色 2 2 5 5 2" xfId="20188"/>
    <cellStyle name="常规 3 11 3 6" xfId="20189"/>
    <cellStyle name="常规 3 2 10 2 3 2" xfId="20190"/>
    <cellStyle name="常规 3 2 3 5 2 2 2 2" xfId="20191"/>
    <cellStyle name="常规 4 2 4 2 2 4 2" xfId="20192"/>
    <cellStyle name="60% - 强调文字颜色 2 2 4 5" xfId="20193"/>
    <cellStyle name="常规 3 3 2 2 2 4 4" xfId="20194"/>
    <cellStyle name="常规 3 3 9 3 2 2 2" xfId="20195"/>
    <cellStyle name="常规 2 5 2 4 2 2 2 2" xfId="20196"/>
    <cellStyle name="40% - 强调文字颜色 2 2 5 4 2" xfId="20197"/>
    <cellStyle name="注释 2 6 6 3" xfId="20198"/>
    <cellStyle name="常规 3 11 2 6" xfId="20199"/>
    <cellStyle name="常规 3 2 10 2 2 2" xfId="20200"/>
    <cellStyle name="60% - 强调文字颜色 2 2 4 4" xfId="20201"/>
    <cellStyle name="常规 3 3 2 2 2 4 3" xfId="20202"/>
    <cellStyle name="40% - 强调文字颜色 2 2 5 4" xfId="20203"/>
    <cellStyle name="常规 3 2 10 2 2" xfId="20204"/>
    <cellStyle name="强调文字颜色 2 2 4 4 2 2" xfId="20205"/>
    <cellStyle name="常规 3 2 10 2" xfId="20206"/>
    <cellStyle name="常规 3 2 10" xfId="20207"/>
    <cellStyle name="强调文字颜色 2 2 4 4 2" xfId="20208"/>
    <cellStyle name="常规 3 2" xfId="20209"/>
    <cellStyle name="链接单元格 2 4 2 4" xfId="20210"/>
    <cellStyle name="常规 3 5 2 4 9 3" xfId="20211"/>
    <cellStyle name="20% - 强调文字颜色 2 7 4 3 2" xfId="20212"/>
    <cellStyle name="20% - 强调文字颜色 2 4 3 5" xfId="20213"/>
    <cellStyle name="常规 2 2 5 4 8" xfId="20214"/>
    <cellStyle name="常规 3 24" xfId="20215"/>
    <cellStyle name="常规 3 19" xfId="20216"/>
    <cellStyle name="20% - 强调文字颜色 6 2 4 2 4" xfId="20217"/>
    <cellStyle name="常规 4 2 4 7 3 2 2" xfId="20218"/>
    <cellStyle name="常规 2 3 3 5 2 5" xfId="20219"/>
    <cellStyle name="解释性文本 4 4 3 2" xfId="20220"/>
    <cellStyle name="常规 3 3 6 2 4" xfId="20221"/>
    <cellStyle name="20% - 强调文字颜色 2 4 3 3" xfId="20222"/>
    <cellStyle name="常规 4 2 2 4 5 6 2" xfId="20223"/>
    <cellStyle name="常规 2 2 5 4 6" xfId="20224"/>
    <cellStyle name="常规 3 22" xfId="20225"/>
    <cellStyle name="常规 3 17" xfId="20226"/>
    <cellStyle name="常规 3 5 2 2 2 5 2" xfId="20227"/>
    <cellStyle name="常规 3 3 6 2 3" xfId="20228"/>
    <cellStyle name="常规 4 4 5 6 3 2" xfId="20229"/>
    <cellStyle name="常规 2 2 5 4 5" xfId="20230"/>
    <cellStyle name="常规 3 21" xfId="20231"/>
    <cellStyle name="常规 3 16" xfId="20232"/>
    <cellStyle name="20% - 强调文字颜色 2 4 3 2" xfId="20233"/>
    <cellStyle name="常规 3 7 2 2 5" xfId="20234"/>
    <cellStyle name="常规 3 15 4" xfId="20235"/>
    <cellStyle name="常规 2 6 4 4 3 3" xfId="20236"/>
    <cellStyle name="常规 3 5 2 4 5 4" xfId="20237"/>
    <cellStyle name="常规 3 3 8 2 2 2 2" xfId="20238"/>
    <cellStyle name="常规 3 7 2 2 4" xfId="20239"/>
    <cellStyle name="常规 3 20 3" xfId="20240"/>
    <cellStyle name="常规 3 15 3" xfId="20241"/>
    <cellStyle name="常规 3 5 2 4 5 3" xfId="20242"/>
    <cellStyle name="常规 4 3 3 2 2 2 4" xfId="20243"/>
    <cellStyle name="常规 3 3 6 2 2 2" xfId="20244"/>
    <cellStyle name="常规 3 7 2 2 3" xfId="20245"/>
    <cellStyle name="常规 3 20 2" xfId="20246"/>
    <cellStyle name="常规 3 15 2" xfId="20247"/>
    <cellStyle name="常规 2 2 5 4 4 2" xfId="20248"/>
    <cellStyle name="常规 3 3 6 2 2" xfId="20249"/>
    <cellStyle name="常规 3 20" xfId="20250"/>
    <cellStyle name="常规 3 15" xfId="20251"/>
    <cellStyle name="常规 2 2 5 4 4" xfId="20252"/>
    <cellStyle name="常规 3 14 6" xfId="20253"/>
    <cellStyle name="常规 3 14 5" xfId="20254"/>
    <cellStyle name="强调文字颜色 3 3 4 2" xfId="20255"/>
    <cellStyle name="常规 3 14 4 3" xfId="20256"/>
    <cellStyle name="常规 3 2 2 2 2 7 3" xfId="20257"/>
    <cellStyle name="常规 3 14 4 2" xfId="20258"/>
    <cellStyle name="常规 3 14 4" xfId="20259"/>
    <cellStyle name="常规 2 2 5 4 3 4" xfId="20260"/>
    <cellStyle name="常规 3 2 2 2 2 6 4" xfId="20261"/>
    <cellStyle name="强调文字颜色 3 3 3 2" xfId="20262"/>
    <cellStyle name="常规 3 14 3 3" xfId="20263"/>
    <cellStyle name="常规 3 2 2 2 2 6 3" xfId="20264"/>
    <cellStyle name="常规 2 2 5 4 3 3 2" xfId="20265"/>
    <cellStyle name="常规 3 14 3 2" xfId="20266"/>
    <cellStyle name="常规 3 5 2 4 4 4" xfId="20267"/>
    <cellStyle name="常规 3 14 3" xfId="20268"/>
    <cellStyle name="常规 2 2 5 4 3 3" xfId="20269"/>
    <cellStyle name="强调文字颜色 3 3 2 4" xfId="20270"/>
    <cellStyle name="常规 3 14 2 5" xfId="20271"/>
    <cellStyle name="常规 3 2 2 2 2 5 5" xfId="20272"/>
    <cellStyle name="强调文字颜色 3 3 2 3" xfId="20273"/>
    <cellStyle name="常规 3 14 2 4" xfId="20274"/>
    <cellStyle name="常规 3 2 2 2 2 3 2 2 3" xfId="20275"/>
    <cellStyle name="常规 2 6 12 3" xfId="20276"/>
    <cellStyle name="常规 3 3 3 6 3 4" xfId="20277"/>
    <cellStyle name="常规 3 14 2 3 3" xfId="20278"/>
    <cellStyle name="常规 3 2 4 7 2 3 3" xfId="20279"/>
    <cellStyle name="常规 3 3 3 6 3 3" xfId="20280"/>
    <cellStyle name="常规 3 14 2 3 2" xfId="20281"/>
    <cellStyle name="强调文字颜色 3 3 2 2 2" xfId="20282"/>
    <cellStyle name="常规 3 2 2 2 2 5 4" xfId="20283"/>
    <cellStyle name="强调文字颜色 3 3 2 2" xfId="20284"/>
    <cellStyle name="常规 3 14 2 3" xfId="20285"/>
    <cellStyle name="常规 9 4 3 5 3 2" xfId="20286"/>
    <cellStyle name="常规 3 2 4 7 2 2 3" xfId="20287"/>
    <cellStyle name="常规 3 5 2 4 4 3 2" xfId="20288"/>
    <cellStyle name="常规 3 2 2 2 2 5 3" xfId="20289"/>
    <cellStyle name="常规 2 2 5 4 3 2 2" xfId="20290"/>
    <cellStyle name="常规 3 14 2 2" xfId="20291"/>
    <cellStyle name="常规 3 5 2 4 4 3" xfId="20292"/>
    <cellStyle name="常规 2 2 5 4 3 2" xfId="20293"/>
    <cellStyle name="常规 3 14 2" xfId="20294"/>
    <cellStyle name="20% - 强调文字颜色 3 2 2 3" xfId="20295"/>
    <cellStyle name="常规 2 3 3 3 6" xfId="20296"/>
    <cellStyle name="常规 4 2 2 5 3 5 2" xfId="20297"/>
    <cellStyle name="常规 3 14" xfId="20298"/>
    <cellStyle name="常规 2 2 5 4 3" xfId="20299"/>
    <cellStyle name="常规 3 13 7" xfId="20300"/>
    <cellStyle name="常规 3 13 6" xfId="20301"/>
    <cellStyle name="常规 2 5 4 2 2 4" xfId="20302"/>
    <cellStyle name="常规 3 5 7 3 4" xfId="20303"/>
    <cellStyle name="强调文字颜色 3 2 5 2" xfId="20304"/>
    <cellStyle name="常规 3 13 5 3" xfId="20305"/>
    <cellStyle name="强调文字颜色 3 2 4 2" xfId="20306"/>
    <cellStyle name="常规 3 13 4 3" xfId="20307"/>
    <cellStyle name="常规 2 2 5 4 2 4" xfId="20308"/>
    <cellStyle name="常规 3 13 4" xfId="20309"/>
    <cellStyle name="强调文字颜色 3 2 3 4" xfId="20310"/>
    <cellStyle name="常规 3 13 3 5" xfId="20311"/>
    <cellStyle name="常规 3 3 2 2 6 6" xfId="20312"/>
    <cellStyle name="常规 7 4 6 5 3" xfId="20313"/>
    <cellStyle name="常规 3 13 3 4" xfId="20314"/>
    <cellStyle name="强调文字颜色 3 2 3 3" xfId="20315"/>
    <cellStyle name="常规 3 2 4 6 3 3 3" xfId="20316"/>
    <cellStyle name="常规 3 2 2 3" xfId="20317"/>
    <cellStyle name="60% - 强调文字颜色 2 6 5 3" xfId="20318"/>
    <cellStyle name="常规 3 3 2 2 6 5 2" xfId="20319"/>
    <cellStyle name="40% - 强调文字颜色 1 3 2 4 2" xfId="20320"/>
    <cellStyle name="常规 3 3 2 2 6 5" xfId="20321"/>
    <cellStyle name="常规 7 4 6 5 2" xfId="20322"/>
    <cellStyle name="60% - 强调文字颜色 5 2 3 3 3 2" xfId="20323"/>
    <cellStyle name="强调文字颜色 3 2 3 2" xfId="20324"/>
    <cellStyle name="常规 3 13 3 3" xfId="20325"/>
    <cellStyle name="60% - 强调文字颜色 2 6 4 3" xfId="20326"/>
    <cellStyle name="常规 3 3 2 2 6 4 2" xfId="20327"/>
    <cellStyle name="常规 3 5 2 4 3 4" xfId="20328"/>
    <cellStyle name="常规 2 2 5 4 2 3" xfId="20329"/>
    <cellStyle name="常规 3 13 3" xfId="20330"/>
    <cellStyle name="强调文字颜色 3 2 2 4" xfId="20331"/>
    <cellStyle name="常规 3 13 2 5" xfId="20332"/>
    <cellStyle name="常规 3 3 2 2 5 6" xfId="20333"/>
    <cellStyle name="常规 7 4 6 4 3" xfId="20334"/>
    <cellStyle name="常规 3 13 2 4" xfId="20335"/>
    <cellStyle name="强调文字颜色 3 2 2 3" xfId="20336"/>
    <cellStyle name="60% - 强调文字颜色 2 5 5 3" xfId="20337"/>
    <cellStyle name="20% - 强调文字颜色 6 7 7" xfId="20338"/>
    <cellStyle name="常规 3 3 2 2 5 5 2" xfId="20339"/>
    <cellStyle name="强调文字颜色 4 4 6 2" xfId="20340"/>
    <cellStyle name="常规 3 7 3 2 7 3" xfId="20341"/>
    <cellStyle name="常规 4 3 5 2 3 5" xfId="20342"/>
    <cellStyle name="常规 3 2 4 6 2 3 3" xfId="20343"/>
    <cellStyle name="常规 3 3 2 2 5 5" xfId="20344"/>
    <cellStyle name="常规 7 4 6 4 2" xfId="20345"/>
    <cellStyle name="40% - 强调文字颜色 1 3 2 3 2" xfId="20346"/>
    <cellStyle name="60% - 强调文字颜色 5 2 3 3 2 2" xfId="20347"/>
    <cellStyle name="强调文字颜色 3 2 2 2" xfId="20348"/>
    <cellStyle name="常规 3 13 2 3" xfId="20349"/>
    <cellStyle name="60% - 强调文字颜色 2 5 4 3" xfId="20350"/>
    <cellStyle name="常规 3 3 2 2 5 4 2" xfId="20351"/>
    <cellStyle name="常规 4 3 5 2 2 5" xfId="20352"/>
    <cellStyle name="常规 3 2 4 6 2 2 3" xfId="20353"/>
    <cellStyle name="常规 9 4 2 5 3 2" xfId="20354"/>
    <cellStyle name="常规 3 13 2 2" xfId="20355"/>
    <cellStyle name="常规 2 2 5 4 2 2 2" xfId="20356"/>
    <cellStyle name="常规 2 7 5 4" xfId="20357"/>
    <cellStyle name="常规 3 2 4 3 8 3" xfId="20358"/>
    <cellStyle name="常规 3 5 2 4 3 3" xfId="20359"/>
    <cellStyle name="常规 3 13 2" xfId="20360"/>
    <cellStyle name="常规 2 2 5 4 2 2" xfId="20361"/>
    <cellStyle name="常规 2 2 5 4 2" xfId="20362"/>
    <cellStyle name="常规 3 13" xfId="20363"/>
    <cellStyle name="好_2018年增税填开明细表（金汇） 4 4 2" xfId="20364"/>
    <cellStyle name="常规 3 12 7" xfId="20365"/>
    <cellStyle name="常规 3 12 6" xfId="20366"/>
    <cellStyle name="常规 3 5 6 3 4" xfId="20367"/>
    <cellStyle name="常规 3 12 5 3" xfId="20368"/>
    <cellStyle name="20% - 强调文字颜色 2 2 7 2 2" xfId="20369"/>
    <cellStyle name="常规 3 5 6 3 3" xfId="20370"/>
    <cellStyle name="常规 3 12 5 2" xfId="20371"/>
    <cellStyle name="常规 3 5 6 2 3" xfId="20372"/>
    <cellStyle name="常规 3 12 4 2" xfId="20373"/>
    <cellStyle name="常规 4 2 12" xfId="20374"/>
    <cellStyle name="常规 3 5 2 4 2 5 2" xfId="20375"/>
    <cellStyle name="常规 3 5 2 4 2 5" xfId="20376"/>
    <cellStyle name="常规 3 12 4" xfId="20377"/>
    <cellStyle name="常规 3 12 3 5" xfId="20378"/>
    <cellStyle name="常规 2 2 3 2 2 3 3 3 2" xfId="20379"/>
    <cellStyle name="常规 2 2 7 3 2 2 3" xfId="20380"/>
    <cellStyle name="常规 4 2 2 3 3 2 4 3" xfId="20381"/>
    <cellStyle name="常规 3 5 2 4 2 4 2" xfId="20382"/>
    <cellStyle name="常规 3 12 3 2" xfId="20383"/>
    <cellStyle name="常规 3 12 2 5" xfId="20384"/>
    <cellStyle name="常规 3 12 2 3 3" xfId="20385"/>
    <cellStyle name="常规 4 3 4 2 3 6" xfId="20386"/>
    <cellStyle name="常规 3 2 4 5 2 3 4" xfId="20387"/>
    <cellStyle name="常规 2 2 3 2 2 3 3 2 2" xfId="20388"/>
    <cellStyle name="常规 4 2 2 3 3 2 3 3" xfId="20389"/>
    <cellStyle name="常规 3 5 2 4 2 3 2" xfId="20390"/>
    <cellStyle name="常规 3 12 2 2" xfId="20391"/>
    <cellStyle name="常规 3 5 2 4 2 3" xfId="20392"/>
    <cellStyle name="常规 3 12 2" xfId="20393"/>
    <cellStyle name="常规 5 3 4 3 3 3" xfId="20394"/>
    <cellStyle name="常规 3 11 9 3" xfId="20395"/>
    <cellStyle name="常规 3 2 4 2 3 2 4 2" xfId="20396"/>
    <cellStyle name="常规 3 7 5 9" xfId="20397"/>
    <cellStyle name="常规 5 3 4 3 3 2" xfId="20398"/>
    <cellStyle name="60% - 强调文字颜色 6 6 4 2 2" xfId="20399"/>
    <cellStyle name="常规 3 11 9 2" xfId="20400"/>
    <cellStyle name="常规 3 5 5 6 4" xfId="20401"/>
    <cellStyle name="常规 5 3 4 3 2 3" xfId="20402"/>
    <cellStyle name="常规 3 11 8 3" xfId="20403"/>
    <cellStyle name="常规 3 2 4 2 3 2 3 2" xfId="20404"/>
    <cellStyle name="60% - 强调文字颜色 1 2 4 8" xfId="20405"/>
    <cellStyle name="20% - 强调文字颜色 2 2 6 5 2" xfId="20406"/>
    <cellStyle name="常规 3 5 5 6 3" xfId="20407"/>
    <cellStyle name="常规 3 7 4 9" xfId="20408"/>
    <cellStyle name="常规 5 3 4 3 2 2" xfId="20409"/>
    <cellStyle name="常规 3 11 8 2" xfId="20410"/>
    <cellStyle name="常规 10 2 2 2 4 3 2" xfId="20411"/>
    <cellStyle name="常规 3 5 5 5 4" xfId="20412"/>
    <cellStyle name="常规 3 2 4 2 3 2 2 2" xfId="20413"/>
    <cellStyle name="常规 3 11 7 3" xfId="20414"/>
    <cellStyle name="常规 3 11 7" xfId="20415"/>
    <cellStyle name="常规 3 2 2 8 4 2" xfId="20416"/>
    <cellStyle name="常规 3 11 6 5" xfId="20417"/>
    <cellStyle name="常规 3 11 6 4" xfId="20418"/>
    <cellStyle name="40% - 强调文字颜色 1 2 5 2 2 2" xfId="20419"/>
    <cellStyle name="常规 4 2 2 4 4" xfId="20420"/>
    <cellStyle name="常规 3 11 6 3 3" xfId="20421"/>
    <cellStyle name="常规 4 2 2 3 4" xfId="20422"/>
    <cellStyle name="常规 3 7 2 9 3" xfId="20423"/>
    <cellStyle name="常规 3 11 6 2 3" xfId="20424"/>
    <cellStyle name="常规 3 11 6" xfId="20425"/>
    <cellStyle name="常规 3 5 5 3 6" xfId="20426"/>
    <cellStyle name="常规 3 2 2 8 3 2" xfId="20427"/>
    <cellStyle name="注释 2 6 9 2" xfId="20428"/>
    <cellStyle name="常规 3 11 5 5" xfId="20429"/>
    <cellStyle name="20% - 强调文字颜色 2 2 6 2 4" xfId="20430"/>
    <cellStyle name="常规 3 5 5 3 5" xfId="20431"/>
    <cellStyle name="常规 3 11 5 4" xfId="20432"/>
    <cellStyle name="常规 3 11 5 3 3" xfId="20433"/>
    <cellStyle name="20% - 强调文字颜色 2 2 6 2 3" xfId="20434"/>
    <cellStyle name="常规 3 5 5 3 4" xfId="20435"/>
    <cellStyle name="常规 3 11 5 3" xfId="20436"/>
    <cellStyle name="常规 3 11 5" xfId="20437"/>
    <cellStyle name="常规 3 5 5 2 6" xfId="20438"/>
    <cellStyle name="常规 2 5 5 10 3" xfId="20439"/>
    <cellStyle name="常规 3 2 2 8 2 2" xfId="20440"/>
    <cellStyle name="常规 3 11 4 5" xfId="20441"/>
    <cellStyle name="注释 2 6 8 2" xfId="20442"/>
    <cellStyle name="常规 3 11 4 3 3" xfId="20443"/>
    <cellStyle name="20% - 强调文字颜色 1 5 2 3 2" xfId="20444"/>
    <cellStyle name="常规 6 2 9 4" xfId="20445"/>
    <cellStyle name="常规 3 2 4 4 4 3 3" xfId="20446"/>
    <cellStyle name="常规 4 3 3 4 3 5" xfId="20447"/>
    <cellStyle name="40% - 强调文字颜色 5 4 3" xfId="20448"/>
    <cellStyle name="常规 3 5 5 2 4 2" xfId="20449"/>
    <cellStyle name="常规 3 11 4 3 2" xfId="20450"/>
    <cellStyle name="40% - 强调文字颜色 5 3 4" xfId="20451"/>
    <cellStyle name="常规 3 5 5 2 3 3" xfId="20452"/>
    <cellStyle name="常规 3 11 4 2 3" xfId="20453"/>
    <cellStyle name="常规 3 3 4 2 2 5 3 2" xfId="20454"/>
    <cellStyle name="常规 3 2 3 2 2 3 3 4" xfId="20455"/>
    <cellStyle name="20% - 强调文字颜色 1 5 2 2 2" xfId="20456"/>
    <cellStyle name="常规 3 2 4 4 4 2 3" xfId="20457"/>
    <cellStyle name="常规 6 2 8 4" xfId="20458"/>
    <cellStyle name="常规 4 3 3 4 2 5" xfId="20459"/>
    <cellStyle name="40% - 强调文字颜色 5 3 3" xfId="20460"/>
    <cellStyle name="常规 3 5 5 2 3 2" xfId="20461"/>
    <cellStyle name="常规 3 11 4 2 2" xfId="20462"/>
    <cellStyle name="常规 3 11 4" xfId="20463"/>
    <cellStyle name="标题 2 2 3 3 2" xfId="20464"/>
    <cellStyle name="60% - 强调文字颜色 1 2 11 2" xfId="20465"/>
    <cellStyle name="常规 3 11 3 5 3" xfId="20466"/>
    <cellStyle name="警告文本 2 2 3 2 2" xfId="20467"/>
    <cellStyle name="常规 4 4 2 2 5" xfId="20468"/>
    <cellStyle name="常规 2 3 2 4 4 4" xfId="20469"/>
    <cellStyle name="60% - 强调文字颜色 6 2 4 4 2 2" xfId="20470"/>
    <cellStyle name="常规 4 3 3 3 5 5" xfId="20471"/>
    <cellStyle name="常规 3 2 4 4 3 5 3" xfId="20472"/>
    <cellStyle name="常规 3 11 3 5 2" xfId="20473"/>
    <cellStyle name="注释 2 6 7 2" xfId="20474"/>
    <cellStyle name="常规 3 11 3 5" xfId="20475"/>
    <cellStyle name="常规 2 5 2 3 4 3 3" xfId="20476"/>
    <cellStyle name="常规 4 3 3 3 4 5" xfId="20477"/>
    <cellStyle name="常规 3 2 4 4 3 4 3" xfId="20478"/>
    <cellStyle name="常规 3 11 3 4 2" xfId="20479"/>
    <cellStyle name="强调文字颜色 6 3 5 3 2" xfId="20480"/>
    <cellStyle name="常规 4 3 3 3 3 7" xfId="20481"/>
    <cellStyle name="常规 3 2 4 4 3 3 5" xfId="20482"/>
    <cellStyle name="常规 4 3 4 4 5 3 2" xfId="20483"/>
    <cellStyle name="常规 3 11 3 3 4" xfId="20484"/>
    <cellStyle name="常规 2 2 2 3 5 3" xfId="20485"/>
    <cellStyle name="常规 3 11 3 3 3 2" xfId="20486"/>
    <cellStyle name="常规 3 2 5 9" xfId="20487"/>
    <cellStyle name="常规 4 3 3 3 3 5 2" xfId="20488"/>
    <cellStyle name="常规 3 2 4 4 3 3 3 2" xfId="20489"/>
    <cellStyle name="常规 3 11 3 3 2 2" xfId="20490"/>
    <cellStyle name="常规 2 2 2 3 4 3" xfId="20491"/>
    <cellStyle name="强调文字颜色 6 3 5 2 2" xfId="20492"/>
    <cellStyle name="常规 4 3 3 3 2 7" xfId="20493"/>
    <cellStyle name="常规 3 2 4 4 3 2 5" xfId="20494"/>
    <cellStyle name="常规 2 2 2 2 5 4" xfId="20495"/>
    <cellStyle name="常规 3 11 3 2 3 3" xfId="20496"/>
    <cellStyle name="常规 2 2 2 2 5 3" xfId="20497"/>
    <cellStyle name="常规 3 11 3 2 3 2" xfId="20498"/>
    <cellStyle name="常规 2 2 2 2 4 4" xfId="20499"/>
    <cellStyle name="常规 3 11 3 2 2 3" xfId="20500"/>
    <cellStyle name="常规 4 3 3 3 2 5 2" xfId="20501"/>
    <cellStyle name="常规 3 2 4 4 3 2 3 2" xfId="20502"/>
    <cellStyle name="常规 4 6 2 2 5 2 2" xfId="20503"/>
    <cellStyle name="常规 3 2 14 4" xfId="20504"/>
    <cellStyle name="常规 2 2 2 2 4 3" xfId="20505"/>
    <cellStyle name="常规 3 11 3 2 2 2" xfId="20506"/>
    <cellStyle name="常规 4 6 15" xfId="20507"/>
    <cellStyle name="标题 2 2 2 3 2" xfId="20508"/>
    <cellStyle name="注释 2 6 6 2 3" xfId="20509"/>
    <cellStyle name="常规 3 11 2 5 3" xfId="20510"/>
    <cellStyle name="60% - 强调文字颜色 6 2 4 3 2 2" xfId="20511"/>
    <cellStyle name="常规 4 3 3 2 5 5" xfId="20512"/>
    <cellStyle name="常规 3 2 4 4 2 5 3" xfId="20513"/>
    <cellStyle name="注释 2 6 6 2 2" xfId="20514"/>
    <cellStyle name="常规 3 11 2 5 2" xfId="20515"/>
    <cellStyle name="注释 2 6 6 2" xfId="20516"/>
    <cellStyle name="常规 3 11 2 5" xfId="20517"/>
    <cellStyle name="常规 2 5 2 2 2 3 4" xfId="20518"/>
    <cellStyle name="常规 3 3 7 3 3 4" xfId="20519"/>
    <cellStyle name="常规 2 15 3 2" xfId="20520"/>
    <cellStyle name="常规 2 5 2 3 4 2 3" xfId="20521"/>
    <cellStyle name="常规 4 3 3 2 4 5" xfId="20522"/>
    <cellStyle name="常规 3 2 4 4 2 4 3" xfId="20523"/>
    <cellStyle name="常规 3 11 2 4 2" xfId="20524"/>
    <cellStyle name="常规 5 5 3 11" xfId="20525"/>
    <cellStyle name="常规 3 11 2 4" xfId="20526"/>
    <cellStyle name="常规 4 5 6 2 2 2" xfId="20527"/>
    <cellStyle name="常规 3 11 2 3 3 3" xfId="20528"/>
    <cellStyle name="常规 3 2 4 4 2 3 3 3" xfId="20529"/>
    <cellStyle name="常规 4 3 3 2 3 5 3" xfId="20530"/>
    <cellStyle name="常规 3 11 2 3 2 2" xfId="20531"/>
    <cellStyle name="常规 4 3 3 2 3 5 2" xfId="20532"/>
    <cellStyle name="常规 3 2 4 4 2 3 3 2" xfId="20533"/>
    <cellStyle name="常规 3 11 2 2 3 3" xfId="20534"/>
    <cellStyle name="常规 4 3 3 2 2 6" xfId="20535"/>
    <cellStyle name="常规 3 2 4 4 2 2 4" xfId="20536"/>
    <cellStyle name="常规 4 3 3 2 2 5 2" xfId="20537"/>
    <cellStyle name="常规 3 2 4 4 2 2 3 2" xfId="20538"/>
    <cellStyle name="常规 3 11 2 2 2 2" xfId="20539"/>
    <cellStyle name="常规 4 4 4 2 3 5" xfId="20540"/>
    <cellStyle name="常规 3 2 5 5 2 3 3" xfId="20541"/>
    <cellStyle name="常规 3 11 2" xfId="20542"/>
    <cellStyle name="常规 3 11 10 2" xfId="20543"/>
    <cellStyle name="常规 2 2 2 3 4 4 2" xfId="20544"/>
    <cellStyle name="常规 3 11 10" xfId="20545"/>
    <cellStyle name="常规 3 2 8 14" xfId="20546"/>
    <cellStyle name="常规 3 11" xfId="20547"/>
    <cellStyle name="差 4 3 5" xfId="20548"/>
    <cellStyle name="常规 3 10 9 2" xfId="20549"/>
    <cellStyle name="常规 5 3 4 2 3 2" xfId="20550"/>
    <cellStyle name="60% - 强调文字颜色 6 6 3 2 2" xfId="20551"/>
    <cellStyle name="60% - 强调文字颜色 4 7 7 2 3" xfId="20552"/>
    <cellStyle name="常规 3 10 9" xfId="20553"/>
    <cellStyle name="常规 5 3 4 2 3" xfId="20554"/>
    <cellStyle name="60% - 强调文字颜色 6 6 3 2" xfId="20555"/>
    <cellStyle name="常规 3 6 2 4 6" xfId="20556"/>
    <cellStyle name="输出 7 8 5" xfId="20557"/>
    <cellStyle name="常规 5 3 4 2 2" xfId="20558"/>
    <cellStyle name="60% - 强调文字颜色 4 7 7 2 2" xfId="20559"/>
    <cellStyle name="常规 3 10 8" xfId="20560"/>
    <cellStyle name="常规 2 2 3 6 7 2" xfId="20561"/>
    <cellStyle name="20% - 强调文字颜色 2 2 5 4 2" xfId="20562"/>
    <cellStyle name="常规 3 5 4 5 3" xfId="20563"/>
    <cellStyle name="常规 3 6 3 9" xfId="20564"/>
    <cellStyle name="常规 3 10 7 2" xfId="20565"/>
    <cellStyle name="常规 3 10 7" xfId="20566"/>
    <cellStyle name="常规 3 2 2 7 4 2" xfId="20567"/>
    <cellStyle name="常规 3 10 6 5" xfId="20568"/>
    <cellStyle name="常规 3 10 6 4" xfId="20569"/>
    <cellStyle name="常规 3 10 6 3 3" xfId="20570"/>
    <cellStyle name="常规 4 3 2 6 3 5" xfId="20571"/>
    <cellStyle name="常规 5 4 9 4" xfId="20572"/>
    <cellStyle name="常规 2 7 3 4 3" xfId="20573"/>
    <cellStyle name="常规 3 2 4 3 6 3 3" xfId="20574"/>
    <cellStyle name="常规 3 10 6 3 2" xfId="20575"/>
    <cellStyle name="20% - 强调文字颜色 2 2 5 3 3" xfId="20576"/>
    <cellStyle name="常规 10 2 2 2 3 2 2" xfId="20577"/>
    <cellStyle name="常规 3 5 4 4 4" xfId="20578"/>
    <cellStyle name="常规 3 10 6 3" xfId="20579"/>
    <cellStyle name="链接单元格 2 10" xfId="20580"/>
    <cellStyle name="常规 3 10 6 2 3" xfId="20581"/>
    <cellStyle name="常规 5 4 8 4" xfId="20582"/>
    <cellStyle name="常规 3 2 4 3 6 2 3" xfId="20583"/>
    <cellStyle name="常规 4 3 2 6 2 5" xfId="20584"/>
    <cellStyle name="常规 2 7 3 3 3" xfId="20585"/>
    <cellStyle name="常规 3 6 2 9 2" xfId="20586"/>
    <cellStyle name="常规 3 10 6 2 2" xfId="20587"/>
    <cellStyle name="20% - 强调文字颜色 2 2 5 3 2 2" xfId="20588"/>
    <cellStyle name="常规 3 5 4 4 3 2" xfId="20589"/>
    <cellStyle name="常规 3 10 6" xfId="20590"/>
    <cellStyle name="常规 3 5 4 3 6" xfId="20591"/>
    <cellStyle name="常规 3 2 2 7 3 2" xfId="20592"/>
    <cellStyle name="常规 3 10 5 5" xfId="20593"/>
    <cellStyle name="20% - 强调文字颜色 2 2 5 2 4" xfId="20594"/>
    <cellStyle name="常规 3 5 4 3 5" xfId="20595"/>
    <cellStyle name="常规 5 3 2 15" xfId="20596"/>
    <cellStyle name="常规 3 10 5 4" xfId="20597"/>
    <cellStyle name="常规 2 3 3 3 13" xfId="20598"/>
    <cellStyle name="20% - 强调文字颜色 3 2 2 5 2" xfId="20599"/>
    <cellStyle name="常规 2 3 3 3 8 2" xfId="20600"/>
    <cellStyle name="20% - 强调文字颜色 2 2 5 2 3 2" xfId="20601"/>
    <cellStyle name="常规 3 5 4 3 4 2" xfId="20602"/>
    <cellStyle name="常规 3 10 5 3 2" xfId="20603"/>
    <cellStyle name="20% - 强调文字颜色 1 4 3 3 2" xfId="20604"/>
    <cellStyle name="常规 4 3 2 5 3 5" xfId="20605"/>
    <cellStyle name="常规 3 2 4 3 5 3 3" xfId="20606"/>
    <cellStyle name="常规 2 7 2 4 3" xfId="20607"/>
    <cellStyle name="常规 5 3 9 4" xfId="20608"/>
    <cellStyle name="20% - 强调文字颜色 2 2 5 2 3" xfId="20609"/>
    <cellStyle name="常规 3 5 4 3 4" xfId="20610"/>
    <cellStyle name="常规 3 10 5 3" xfId="20611"/>
    <cellStyle name="常规 5 3 2 14" xfId="20612"/>
    <cellStyle name="常规 2 3 3 3 12" xfId="20613"/>
    <cellStyle name="常规 3 5 4 3 3 2" xfId="20614"/>
    <cellStyle name="20% - 强调文字颜色 2 2 5 2 2 2" xfId="20615"/>
    <cellStyle name="20% - 强调文字颜色 1 4 3 2 2" xfId="20616"/>
    <cellStyle name="常规 5 3 8 4" xfId="20617"/>
    <cellStyle name="常规 3 2 4 3 5 2 3" xfId="20618"/>
    <cellStyle name="常规 4 3 2 5 2 5" xfId="20619"/>
    <cellStyle name="常规 2 7 2 3 3" xfId="20620"/>
    <cellStyle name="常规 5 3 2 13 2" xfId="20621"/>
    <cellStyle name="常规 3 10 5 2 2" xfId="20622"/>
    <cellStyle name="常规 2 2 3 6 5 2" xfId="20623"/>
    <cellStyle name="20% - 强调文字颜色 2 2 5 2 2" xfId="20624"/>
    <cellStyle name="常规 3 5 4 3 3" xfId="20625"/>
    <cellStyle name="常规 3 10 5 2" xfId="20626"/>
    <cellStyle name="常规 5 3 2 13" xfId="20627"/>
    <cellStyle name="常规 2 3 3 3 11" xfId="20628"/>
    <cellStyle name="常规 4 3 4 2 8 3" xfId="20629"/>
    <cellStyle name="常规 3 2 2 7 2 2" xfId="20630"/>
    <cellStyle name="常规 3 5 4 2 6" xfId="20631"/>
    <cellStyle name="常规 3 10 4 5" xfId="20632"/>
    <cellStyle name="常规 3 10 4 3 3" xfId="20633"/>
    <cellStyle name="常规 3 5 4 2 4 2" xfId="20634"/>
    <cellStyle name="常规 3 10 4 3 2" xfId="20635"/>
    <cellStyle name="20% - 强调文字颜色 1 4 2 3 2" xfId="20636"/>
    <cellStyle name="常规 4 3 2 4 3 5" xfId="20637"/>
    <cellStyle name="常规 3 2 4 3 4 3 3" xfId="20638"/>
    <cellStyle name="常规 5 2 9 4" xfId="20639"/>
    <cellStyle name="常规 3 3 3 2 6" xfId="20640"/>
    <cellStyle name="常规 3 5 4 2 3 3" xfId="20641"/>
    <cellStyle name="常规 3 10 4 2 3" xfId="20642"/>
    <cellStyle name="常规 4 3 2 4 2 5" xfId="20643"/>
    <cellStyle name="20% - 强调文字颜色 1 4 2 2 2" xfId="20644"/>
    <cellStyle name="常规 3 2 4 3 4 2 3" xfId="20645"/>
    <cellStyle name="常规 5 2 8 4" xfId="20646"/>
    <cellStyle name="常规 3 5 4 2 3 2" xfId="20647"/>
    <cellStyle name="常规 3 10 4 2 2" xfId="20648"/>
    <cellStyle name="40% - 强调文字颜色 2 2 4 5 2" xfId="20649"/>
    <cellStyle name="常规 3 10 3 6" xfId="20650"/>
    <cellStyle name="注释 2 5 7 2" xfId="20651"/>
    <cellStyle name="常规 3 10 3 5" xfId="20652"/>
    <cellStyle name="20% - 强调文字颜色 5 3 2 4" xfId="20653"/>
    <cellStyle name="常规 4 3 5 2 2 2 5 2" xfId="20654"/>
    <cellStyle name="常规 2 5 4 3 7" xfId="20655"/>
    <cellStyle name="常规 3 9 3 2 2 2" xfId="20656"/>
    <cellStyle name="常规 3 2 4 3 3 4 3" xfId="20657"/>
    <cellStyle name="常规 3 10 3 4 2" xfId="20658"/>
    <cellStyle name="常规 4 4 7 2 2 2" xfId="20659"/>
    <cellStyle name="常规 2 2 8 6" xfId="20660"/>
    <cellStyle name="常规 4 4 4 3 2 2 4" xfId="20661"/>
    <cellStyle name="60% - 强调文字颜色 6 3 4" xfId="20662"/>
    <cellStyle name="常规 3 10 3 3 3 3" xfId="20663"/>
    <cellStyle name="60% - 强调文字颜色 6 3 3" xfId="20664"/>
    <cellStyle name="常规 2 2 8 5" xfId="20665"/>
    <cellStyle name="常规 3 10 3 3 3 2" xfId="20666"/>
    <cellStyle name="常规 4 4 4 3 2 2 3" xfId="20667"/>
    <cellStyle name="常规 3 2 2 10" xfId="20668"/>
    <cellStyle name="常规 6 5 6 4" xfId="20669"/>
    <cellStyle name="常规 4 3 2 3 3 5 3" xfId="20670"/>
    <cellStyle name="常规 3 2 4 3 3 3 3 3" xfId="20671"/>
    <cellStyle name="常规 5 7 2 2" xfId="20672"/>
    <cellStyle name="常规 4 3 2 5 2 7" xfId="20673"/>
    <cellStyle name="常规 2 7 2 3 5" xfId="20674"/>
    <cellStyle name="强调文字颜色 6 2 7 2 2" xfId="20675"/>
    <cellStyle name="常规 3 3 4 2 2 8" xfId="20676"/>
    <cellStyle name="常规 2 2 7 6" xfId="20677"/>
    <cellStyle name="60% - 强调文字颜色 6 2 4" xfId="20678"/>
    <cellStyle name="常规 3 10 3 3 2 3" xfId="20679"/>
    <cellStyle name="常规 4 3 2 3 3 5 2" xfId="20680"/>
    <cellStyle name="常规 3 2 4 3 3 3 3 2" xfId="20681"/>
    <cellStyle name="60% - 强调文字颜色 6 2 3" xfId="20682"/>
    <cellStyle name="常规 3 10 3 3 2 2" xfId="20683"/>
    <cellStyle name="常规 2 2 7 5" xfId="20684"/>
    <cellStyle name="常规 4 3 2 3 3 5" xfId="20685"/>
    <cellStyle name="常规 3 2 4 3 3 3 3" xfId="20686"/>
    <cellStyle name="常规 3 10 3 3 2" xfId="20687"/>
    <cellStyle name="常规 4 3 2 3 2 6" xfId="20688"/>
    <cellStyle name="常规 3 2 4 3 3 2 4" xfId="20689"/>
    <cellStyle name="链接单元格 2 10 2" xfId="20690"/>
    <cellStyle name="常规 4 3 2 3 2 5" xfId="20691"/>
    <cellStyle name="常规 3 2 4 3 3 2 3" xfId="20692"/>
    <cellStyle name="常规 3 10 3 2 2" xfId="20693"/>
    <cellStyle name="常规 4 3 2 2 5 5" xfId="20694"/>
    <cellStyle name="常规 3 2 4 3 2 5 3" xfId="20695"/>
    <cellStyle name="60% - 强调文字颜色 6 2 3 3 2 2" xfId="20696"/>
    <cellStyle name="常规 3 2 3 2 2 3 2 2 3" xfId="20697"/>
    <cellStyle name="汇总 2 5 7 2" xfId="20698"/>
    <cellStyle name="警告文本 2 3 5" xfId="20699"/>
    <cellStyle name="常规 4 3 2 5 3 4 3" xfId="20700"/>
    <cellStyle name="常规 2 7 2 4 2 3" xfId="20701"/>
    <cellStyle name="常规 4 11 9" xfId="20702"/>
    <cellStyle name="常规 4 3 2 2 4 5" xfId="20703"/>
    <cellStyle name="常规 3 2 4 3 2 4 3" xfId="20704"/>
    <cellStyle name="常规 3 10 2 4 2" xfId="20705"/>
    <cellStyle name="常规 7 3 7 3 2" xfId="20706"/>
    <cellStyle name="40% - 强调文字颜色 1 2 3 2 2" xfId="20707"/>
    <cellStyle name="常规 2 9 2 2 2 2" xfId="20708"/>
    <cellStyle name="常规 4 4 6 2 2 2" xfId="20709"/>
    <cellStyle name="常规 4 4 4 2 2 2 4" xfId="20710"/>
    <cellStyle name="常规 3 10 2 3 3 3" xfId="20711"/>
    <cellStyle name="常规 3 10 2 3 3 2" xfId="20712"/>
    <cellStyle name="常规 4 4 4 2 2 2 3" xfId="20713"/>
    <cellStyle name="常规 4 3 2 2 3 5 3" xfId="20714"/>
    <cellStyle name="常规 4 7 2 2" xfId="20715"/>
    <cellStyle name="常规 3 2 4 3 2 3 3 3" xfId="20716"/>
    <cellStyle name="常规 3 2 4 3 2 3 3 2" xfId="20717"/>
    <cellStyle name="常规 4 3 2 2 3 5 2" xfId="20718"/>
    <cellStyle name="警告文本 2 2 5" xfId="20719"/>
    <cellStyle name="常规 4 3 2 5 3 3 3" xfId="20720"/>
    <cellStyle name="常规 4 10 9" xfId="20721"/>
    <cellStyle name="常规 4 3 2 2 3 5" xfId="20722"/>
    <cellStyle name="常规 3 2 4 3 2 3 3" xfId="20723"/>
    <cellStyle name="常规 4 3 2 2 2 5 3" xfId="20724"/>
    <cellStyle name="常规 3 3 5 4 3 2 2" xfId="20725"/>
    <cellStyle name="常规 3 2 4 3 2 2 3 3" xfId="20726"/>
    <cellStyle name="常规 5 4 3 3 2 4" xfId="20727"/>
    <cellStyle name="常规 4 6 2 2" xfId="20728"/>
    <cellStyle name="常规 3 10 2 2 2 3" xfId="20729"/>
    <cellStyle name="常规 3 2 8 13" xfId="20730"/>
    <cellStyle name="常规 3 10" xfId="20731"/>
    <cellStyle name="差 4 3 4" xfId="20732"/>
    <cellStyle name="常规 2 4 8 4 2" xfId="20733"/>
    <cellStyle name="常规 2 4 3 3 3 2" xfId="20734"/>
    <cellStyle name="常规 2 9 9 3" xfId="20735"/>
    <cellStyle name="常规 2 4 8 3 2" xfId="20736"/>
    <cellStyle name="常规 2 4 3 3 2 2" xfId="20737"/>
    <cellStyle name="常规 2 9 8 3" xfId="20738"/>
    <cellStyle name="常规 2 4 8 2 2" xfId="20739"/>
    <cellStyle name="常规 2 9 7 3" xfId="20740"/>
    <cellStyle name="40% - 强调文字颜色 1 7 4" xfId="20741"/>
    <cellStyle name="常规 2 9 7 2" xfId="20742"/>
    <cellStyle name="40% - 强调文字颜色 1 7 3" xfId="20743"/>
    <cellStyle name="60% - 强调文字颜色 5 5 2 3" xfId="20744"/>
    <cellStyle name="常规 3 3 2 5 5 2 2" xfId="20745"/>
    <cellStyle name="60% - 强调文字颜色 5 2 6 5 2" xfId="20746"/>
    <cellStyle name="常规 2 9 6 3 3" xfId="20747"/>
    <cellStyle name="常规 3 2 4 5 9 2" xfId="20748"/>
    <cellStyle name="40% - 强调文字颜色 1 6 4" xfId="20749"/>
    <cellStyle name="常规 2 9 6 3" xfId="20750"/>
    <cellStyle name="60% - 强调文字颜色 5 2 6 4 2" xfId="20751"/>
    <cellStyle name="常规 4 5 11" xfId="20752"/>
    <cellStyle name="40% - 强调文字颜色 1 6 3 3" xfId="20753"/>
    <cellStyle name="常规 2 9 6 2 3" xfId="20754"/>
    <cellStyle name="40% - 强调文字颜色 1 6 3" xfId="20755"/>
    <cellStyle name="常规 2 9 6 2" xfId="20756"/>
    <cellStyle name="常规 2 9 6" xfId="20757"/>
    <cellStyle name="40% - 强调文字颜色 1 5 6" xfId="20758"/>
    <cellStyle name="常规 2 9 5 5" xfId="20759"/>
    <cellStyle name="常规 2 2 4 2 2 6 2 2" xfId="20760"/>
    <cellStyle name="常规 2 3 2 2 2 2 2 4" xfId="20761"/>
    <cellStyle name="常规 3 2 2 2 2 10 3" xfId="20762"/>
    <cellStyle name="常规 2 9 5" xfId="20763"/>
    <cellStyle name="60% - 强调文字颜色 5 2 6 3 3 2" xfId="20764"/>
    <cellStyle name="40% - 强调文字颜色 1 4 4" xfId="20765"/>
    <cellStyle name="常规 3 2 4 5 7 2" xfId="20766"/>
    <cellStyle name="常规 2 9 4 3" xfId="20767"/>
    <cellStyle name="强调文字颜色 6 2 2 5 2 3" xfId="20768"/>
    <cellStyle name="40% - 强调文字颜色 1 4 3" xfId="20769"/>
    <cellStyle name="常规 2 9 4 2" xfId="20770"/>
    <cellStyle name="常规 2 4 2 2 3 8" xfId="20771"/>
    <cellStyle name="常规 5 3 2 4 7 2" xfId="20772"/>
    <cellStyle name="60% - 强调文字颜色 5 2 3 7 2" xfId="20773"/>
    <cellStyle name="常规 2 9 3 5 3" xfId="20774"/>
    <cellStyle name="40% - 强调文字颜色 1 3 6 2" xfId="20775"/>
    <cellStyle name="常规 2 9 3 5 2" xfId="20776"/>
    <cellStyle name="60% - 强调文字颜色 5 2 3 6 2" xfId="20777"/>
    <cellStyle name="常规 2 9 3 4 3" xfId="20778"/>
    <cellStyle name="常规 2 9 3 3 5" xfId="20779"/>
    <cellStyle name="差_青村统计表 2 7 2 2" xfId="20780"/>
    <cellStyle name="常规 4 2 3 2 3 10" xfId="20781"/>
    <cellStyle name="60% - 强调文字颜色 5 2 3 5 3" xfId="20782"/>
    <cellStyle name="常规 2 9 3 3 4" xfId="20783"/>
    <cellStyle name="常规 4 5 2 2 5 4" xfId="20784"/>
    <cellStyle name="常规 4 3 2 2 3 2 7 2" xfId="20785"/>
    <cellStyle name="40% - 强调文字颜色 1 3 3 5" xfId="20786"/>
    <cellStyle name="60% - 强调文字颜色 5 2 3 4 4" xfId="20787"/>
    <cellStyle name="常规 2 9 3 2 5" xfId="20788"/>
    <cellStyle name="40% - 强调文字颜色 1 3 3 4" xfId="20789"/>
    <cellStyle name="60% - 强调文字颜色 5 2 3 4 3" xfId="20790"/>
    <cellStyle name="常规 2 9 3 2 4" xfId="20791"/>
    <cellStyle name="60% - 强调文字颜色 5 2 3 4 2 2" xfId="20792"/>
    <cellStyle name="常规 2 9 3 2 3 2" xfId="20793"/>
    <cellStyle name="40% - 强调文字颜色 1 3 3 3 2" xfId="20794"/>
    <cellStyle name="常规 2 9 3 2 2 2" xfId="20795"/>
    <cellStyle name="40% - 强调文字颜色 1 3 3 2 2" xfId="20796"/>
    <cellStyle name="常规 2 9 3 2" xfId="20797"/>
    <cellStyle name="40% - 强调文字颜色 1 3 3" xfId="20798"/>
    <cellStyle name="常规 3 3 5 2 6 3 2" xfId="20799"/>
    <cellStyle name="常规 3 2 4 2 5 4" xfId="20800"/>
    <cellStyle name="常规 2 6 2 5" xfId="20801"/>
    <cellStyle name="常规 3 3 4 4 3 3 3 2" xfId="20802"/>
    <cellStyle name="常规 2 9 2 5 3" xfId="20803"/>
    <cellStyle name="40% - 强调文字颜色 1 2 6 3" xfId="20804"/>
    <cellStyle name="60% - 强调文字颜色 5 2 2 7 2" xfId="20805"/>
    <cellStyle name="常规 5 3 2 3 6 2" xfId="20806"/>
    <cellStyle name="常规 2 3 6 3 8" xfId="20807"/>
    <cellStyle name="常规 3 3 4 4 3 3 2 2" xfId="20808"/>
    <cellStyle name="40% - 强调文字颜色 1 2 5 3" xfId="20809"/>
    <cellStyle name="20% - 强调文字颜色 1 6 3 3 2" xfId="20810"/>
    <cellStyle name="60% - 强调文字颜色 5 2 2 6 2" xfId="20811"/>
    <cellStyle name="常规 2 9 2 4 3" xfId="20812"/>
    <cellStyle name="常规 3 2 4 5 5 3 3" xfId="20813"/>
    <cellStyle name="40% - 强调文字颜色 1 2 4 5" xfId="20814"/>
    <cellStyle name="常规 2 9 2 3 5" xfId="20815"/>
    <cellStyle name="常规 5 3 2 3 5 3" xfId="20816"/>
    <cellStyle name="常规 2 3 6 2 9" xfId="20817"/>
    <cellStyle name="60% - 强调文字颜色 5 2 2 5 3" xfId="20818"/>
    <cellStyle name="40% - 强调文字颜色 1 2 4 4" xfId="20819"/>
    <cellStyle name="常规 2 9 2 3 4" xfId="20820"/>
    <cellStyle name="常规 4 3 4 5 2 6" xfId="20821"/>
    <cellStyle name="计算 2 10 3 2" xfId="20822"/>
    <cellStyle name="40% - 强调文字颜色 1 2 4 3 3" xfId="20823"/>
    <cellStyle name="常规 2 9 2 3 3 3" xfId="20824"/>
    <cellStyle name="常规 2 9 2 3 3 2" xfId="20825"/>
    <cellStyle name="常规 4 3 4 5 2 5 2" xfId="20826"/>
    <cellStyle name="40% - 强调文字颜色 1 2 4 3 2" xfId="20827"/>
    <cellStyle name="60% - 强调文字颜色 5 2 2 5 2 2" xfId="20828"/>
    <cellStyle name="60% - 强调文字颜色 5 2 2 5 2" xfId="20829"/>
    <cellStyle name="40% - 强调文字颜色 1 2 4 3" xfId="20830"/>
    <cellStyle name="20% - 强调文字颜色 1 6 3 2 2" xfId="20831"/>
    <cellStyle name="常规 3 2 4 5 5 2 3" xfId="20832"/>
    <cellStyle name="常规 4 3 4 5 2 5" xfId="20833"/>
    <cellStyle name="常规 2 9 2 3 3" xfId="20834"/>
    <cellStyle name="计算 2 10 2 2" xfId="20835"/>
    <cellStyle name="40% - 强调文字颜色 1 2 4 2 3" xfId="20836"/>
    <cellStyle name="常规 2 9 2 3 2 3" xfId="20837"/>
    <cellStyle name="常规 2 3 4 3 2 6" xfId="20838"/>
    <cellStyle name="常规 5 3 2 2 2 2 3 2" xfId="20839"/>
    <cellStyle name="汇总 6 7" xfId="20840"/>
    <cellStyle name="常规 2 9 2 3 2 2" xfId="20841"/>
    <cellStyle name="常规 4 3 4 5 2 4 2" xfId="20842"/>
    <cellStyle name="40% - 强调文字颜色 1 2 4 2 2" xfId="20843"/>
    <cellStyle name="40% - 强调文字颜色 1 2 4" xfId="20844"/>
    <cellStyle name="常规 3 2 4 5 5 2" xfId="20845"/>
    <cellStyle name="常规 2 9 2 3" xfId="20846"/>
    <cellStyle name="40% - 强调文字颜色 1 7 5 3" xfId="20847"/>
    <cellStyle name="常规 2 4 8 2 3 3" xfId="20848"/>
    <cellStyle name="适中 6 4 2 3" xfId="20849"/>
    <cellStyle name="常规 3 3 2 7 5 2" xfId="20850"/>
    <cellStyle name="40% - 强调文字颜色 1 2 3 5" xfId="20851"/>
    <cellStyle name="60% - 强调文字颜色 5 2 2 4 4" xfId="20852"/>
    <cellStyle name="常规 7 3 7 6" xfId="20853"/>
    <cellStyle name="常规 2 9 2 2 5" xfId="20854"/>
    <cellStyle name="常规 3 10 2 7" xfId="20855"/>
    <cellStyle name="40% - 强调文字颜色 1 2 3 4" xfId="20856"/>
    <cellStyle name="常规 7 3 7 5" xfId="20857"/>
    <cellStyle name="60% - 强调文字颜色 5 2 2 4 3" xfId="20858"/>
    <cellStyle name="常规 2 9 2 2 4" xfId="20859"/>
    <cellStyle name="40% - 强调文字颜色 1 2 3 3 3" xfId="20860"/>
    <cellStyle name="常规 2 9 2 2 3 3" xfId="20861"/>
    <cellStyle name="60% - 强调文字颜色 5 2 2 4 2 2" xfId="20862"/>
    <cellStyle name="常规 7 3 7 4 2" xfId="20863"/>
    <cellStyle name="40% - 强调文字颜色 1 2 3 3 2" xfId="20864"/>
    <cellStyle name="常规 2 9 2 2 3 2" xfId="20865"/>
    <cellStyle name="常规 3 10 2 5 2" xfId="20866"/>
    <cellStyle name="常规 7 3 7 3 3" xfId="20867"/>
    <cellStyle name="40% - 强调文字颜色 1 2 3 2 3" xfId="20868"/>
    <cellStyle name="常规 2 9 2 2 2 3" xfId="20869"/>
    <cellStyle name="常规 3 3 5 2 6 2 2" xfId="20870"/>
    <cellStyle name="40% - 强调文字颜色 1 2 3" xfId="20871"/>
    <cellStyle name="常规 2 9 2 2" xfId="20872"/>
    <cellStyle name="常规 2 9 10 3" xfId="20873"/>
    <cellStyle name="60% - 强调文字颜色 6 2 5 3 3" xfId="20874"/>
    <cellStyle name="常规 2 9 10 2" xfId="20875"/>
    <cellStyle name="60% - 强调文字颜色 6 2 5 3 2" xfId="20876"/>
    <cellStyle name="常规 3 3 4 2 2 5 3" xfId="20877"/>
    <cellStyle name="常规 2 4 2 2 3 3 2 2" xfId="20878"/>
    <cellStyle name="常规 2 5 4 5 4" xfId="20879"/>
    <cellStyle name="20% - 强调文字颜色 3 2 6 2 2 2" xfId="20880"/>
    <cellStyle name="常规 3 2 2 4 5" xfId="20881"/>
    <cellStyle name="常规 4 5 5 3 3 2" xfId="20882"/>
    <cellStyle name="常规 2 4 7 3 2" xfId="20883"/>
    <cellStyle name="常规 2 4 3 2 2 2" xfId="20884"/>
    <cellStyle name="常规 2 8 8 3" xfId="20885"/>
    <cellStyle name="常规 2 5 2 12" xfId="20886"/>
    <cellStyle name="常规 2 4 7 2 2" xfId="20887"/>
    <cellStyle name="常规 2 8 7 3" xfId="20888"/>
    <cellStyle name="常规 2 8 7 2" xfId="20889"/>
    <cellStyle name="常规 3 2 4 4 9 2" xfId="20890"/>
    <cellStyle name="常规 2 8 6 3" xfId="20891"/>
    <cellStyle name="常规 2 8 6 2" xfId="20892"/>
    <cellStyle name="常规 2 8 6" xfId="20893"/>
    <cellStyle name="40% - 强调文字颜色 1 6 2 3 2" xfId="20894"/>
    <cellStyle name="60% - 强调文字颜色 5 2 6 3 2 2" xfId="20895"/>
    <cellStyle name="常规 2 8 5" xfId="20896"/>
    <cellStyle name="差 2 6 4 4" xfId="20897"/>
    <cellStyle name="差 2 6 4 3 2" xfId="20898"/>
    <cellStyle name="强调文字颜色 6 2 2 4 2 3" xfId="20899"/>
    <cellStyle name="常规 2 8 4 2" xfId="20900"/>
    <cellStyle name="常规 2 8 3 7" xfId="20901"/>
    <cellStyle name="常规 3 2 4 4 6 5" xfId="20902"/>
    <cellStyle name="常规 2 8 3 6" xfId="20903"/>
    <cellStyle name="常规 3 2 4 4 6 2" xfId="20904"/>
    <cellStyle name="常规 2 8 3 3" xfId="20905"/>
    <cellStyle name="差 2 6 4 2 2" xfId="20906"/>
    <cellStyle name="常规 3 3 5 2 5 3 2" xfId="20907"/>
    <cellStyle name="常规 2 8 3 2" xfId="20908"/>
    <cellStyle name="常规 2 5 2 5" xfId="20909"/>
    <cellStyle name="常规 2 8 2 8" xfId="20910"/>
    <cellStyle name="常规 2 8 2 7 2" xfId="20911"/>
    <cellStyle name="常规 2 8 2 7" xfId="20912"/>
    <cellStyle name="常规 2 8 2 6 3" xfId="20913"/>
    <cellStyle name="常规 4 3 3 5 5 4" xfId="20914"/>
    <cellStyle name="常规 2 8 2 6 2" xfId="20915"/>
    <cellStyle name="常规 3 2 4 4 5 5" xfId="20916"/>
    <cellStyle name="常规 2 8 2 6" xfId="20917"/>
    <cellStyle name="常规 3 3 4 4 2 3 3 2" xfId="20918"/>
    <cellStyle name="常规 2 8 2 5 3" xfId="20919"/>
    <cellStyle name="常规 3 3 4 4 2 3 2 2" xfId="20920"/>
    <cellStyle name="20% - 强调文字颜色 1 5 3 3 2" xfId="20921"/>
    <cellStyle name="常规 3 2 4 4 5 3 3" xfId="20922"/>
    <cellStyle name="常规 2 8 2 4 3" xfId="20923"/>
    <cellStyle name="20% - 强调文字颜色 2 2 6 2 3 2" xfId="20924"/>
    <cellStyle name="40% - 强调文字颜色 6 4 3" xfId="20925"/>
    <cellStyle name="常规 3 5 5 3 4 2" xfId="20926"/>
    <cellStyle name="常规 3 11 5 3 2" xfId="20927"/>
    <cellStyle name="常规 2 3 4 2 2 2 3 5" xfId="20928"/>
    <cellStyle name="常规 2 3 6 2 2 3 3" xfId="20929"/>
    <cellStyle name="常规 2 8 2 3 7" xfId="20930"/>
    <cellStyle name="常规 4 2 3 2 2 2 4 3" xfId="20931"/>
    <cellStyle name="常规 2 8 2 2 7" xfId="20932"/>
    <cellStyle name="常规 2 3 6 2 2 2 3" xfId="20933"/>
    <cellStyle name="常规 2 8 2 2 3 3" xfId="20934"/>
    <cellStyle name="常规 2 8 2 2 3 2" xfId="20935"/>
    <cellStyle name="40% - 强调文字颜色 2 6 5" xfId="20936"/>
    <cellStyle name="常规 2 8 2 10" xfId="20937"/>
    <cellStyle name="计算 2 4 2 3 2" xfId="20938"/>
    <cellStyle name="常规 3 4 4 3 8" xfId="20939"/>
    <cellStyle name="20% - 着色 6 3 3" xfId="20940"/>
    <cellStyle name="常规 2 8 10" xfId="20941"/>
    <cellStyle name="常规 2 2 7 2 3" xfId="20942"/>
    <cellStyle name="常规 2 4 6 4 2" xfId="20943"/>
    <cellStyle name="常规 2 7 9 3" xfId="20944"/>
    <cellStyle name="常规 4 2 2 2 2 2 7 2" xfId="20945"/>
    <cellStyle name="常规 2 7 8 5" xfId="20946"/>
    <cellStyle name="常规 2 4 6 3 4" xfId="20947"/>
    <cellStyle name="常规 2 4 6 3 3" xfId="20948"/>
    <cellStyle name="常规 2 7 8 4" xfId="20949"/>
    <cellStyle name="常规 4 2 4 2 3 2 5" xfId="20950"/>
    <cellStyle name="常规 2 4 6 3 2 3" xfId="20951"/>
    <cellStyle name="常规 2 7 8 3 3" xfId="20952"/>
    <cellStyle name="常规 2 4 6 3 2" xfId="20953"/>
    <cellStyle name="常规 2 7 8 3" xfId="20954"/>
    <cellStyle name="常规 4 2 2 2 2 2 6 2" xfId="20955"/>
    <cellStyle name="常规 2 7 8 2" xfId="20956"/>
    <cellStyle name="常规 2 7 8" xfId="20957"/>
    <cellStyle name="常规 2 4 6 2 4" xfId="20958"/>
    <cellStyle name="常规 2 7 7 5" xfId="20959"/>
    <cellStyle name="常规 2 7 7 4" xfId="20960"/>
    <cellStyle name="常规 2 4 6 2 3" xfId="20961"/>
    <cellStyle name="常规 4 2 2 2 2 2 5 3" xfId="20962"/>
    <cellStyle name="常规 2 2 4 2 2 3 2 2" xfId="20963"/>
    <cellStyle name="常规 2 6 5 5" xfId="20964"/>
    <cellStyle name="常规 3 2 4 2 8 4" xfId="20965"/>
    <cellStyle name="常规 4 2 4 2 2 2 5" xfId="20966"/>
    <cellStyle name="常规 2 4 6 2 2 3" xfId="20967"/>
    <cellStyle name="常规 2 7 7 3 3" xfId="20968"/>
    <cellStyle name="常规 2 2 4 2 2 4 3 2" xfId="20969"/>
    <cellStyle name="常规 2 7 6 5" xfId="20970"/>
    <cellStyle name="常规 3 2 4 3 9 2" xfId="20971"/>
    <cellStyle name="常规 2 7 6 3" xfId="20972"/>
    <cellStyle name="常规 2 7 6 2" xfId="20973"/>
    <cellStyle name="常规 2 7 6" xfId="20974"/>
    <cellStyle name="常规 2 7 5 6" xfId="20975"/>
    <cellStyle name="常规 2 7 5 5" xfId="20976"/>
    <cellStyle name="常规 2 2 4 2 2 4 2 2" xfId="20977"/>
    <cellStyle name="常规 2 7 5 3 2 3" xfId="20978"/>
    <cellStyle name="常规 3 2 4 3 8 2" xfId="20979"/>
    <cellStyle name="常规 2 7 5 3" xfId="20980"/>
    <cellStyle name="常规 2 7 5 2 3 3" xfId="20981"/>
    <cellStyle name="常规 2 7 5 2 2 3" xfId="20982"/>
    <cellStyle name="40% - 强调文字颜色 1 6 2 2 2" xfId="20983"/>
    <cellStyle name="常规 2 7 5" xfId="20984"/>
    <cellStyle name="差 2 6 3 4" xfId="20985"/>
    <cellStyle name="常规 2 7 4 5 3" xfId="20986"/>
    <cellStyle name="强调文字颜色 6 2 9 2 2" xfId="20987"/>
    <cellStyle name="常规 2 7 4 3 5" xfId="20988"/>
    <cellStyle name="常规 3 2 8 9 3" xfId="20989"/>
    <cellStyle name="常规 2 7 4 3 3 3" xfId="20990"/>
    <cellStyle name="常规 9 6 2 2" xfId="20991"/>
    <cellStyle name="常规 3 2 4 3 7 2" xfId="20992"/>
    <cellStyle name="常规 2 7 4 3" xfId="20993"/>
    <cellStyle name="常规 4 2 3 2 2 3 2 3" xfId="20994"/>
    <cellStyle name="常规 2 7 3 8 2" xfId="20995"/>
    <cellStyle name="常规 4 3 10 3 2 2" xfId="20996"/>
    <cellStyle name="常规 2 7 3 7 3" xfId="20997"/>
    <cellStyle name="常规 2 7 3 7 2" xfId="20998"/>
    <cellStyle name="常规 4 3 2 6 5 5" xfId="20999"/>
    <cellStyle name="常规 2 7 3 6 3" xfId="21000"/>
    <cellStyle name="常规 4 3 2 6 5 4" xfId="21001"/>
    <cellStyle name="常规 2 7 3 6 2" xfId="21002"/>
    <cellStyle name="常规 2 3 2 2 3 5 3" xfId="21003"/>
    <cellStyle name="常规 3 2 4 10 2" xfId="21004"/>
    <cellStyle name="常规 2 7 3 5 4" xfId="21005"/>
    <cellStyle name="标题 3 6 2" xfId="21006"/>
    <cellStyle name="常规 2 7 3 5 3 3" xfId="21007"/>
    <cellStyle name="常规 8 8 2 2" xfId="21008"/>
    <cellStyle name="强调文字颜色 1 2 2 3 5" xfId="21009"/>
    <cellStyle name="标题 3 5 2" xfId="21010"/>
    <cellStyle name="常规 2 7 3 5 2 3" xfId="21011"/>
    <cellStyle name="常规 4 3 2 6 4 4 2" xfId="21012"/>
    <cellStyle name="强调文字颜色 1 2 2 3 4" xfId="21013"/>
    <cellStyle name="常规 2 7 3 5 2 2" xfId="21014"/>
    <cellStyle name="常规 2 7 3 5" xfId="21015"/>
    <cellStyle name="常规 3 2 4 3 6 4" xfId="21016"/>
    <cellStyle name="常规 4 3 2 6 3 6" xfId="21017"/>
    <cellStyle name="常规 2 7 3 4 4" xfId="21018"/>
    <cellStyle name="常规 2 7 3 4 3 3" xfId="21019"/>
    <cellStyle name="常规 8 7 2 2" xfId="21020"/>
    <cellStyle name="标题 2 6 2" xfId="21021"/>
    <cellStyle name="常规 2 7 3 4 3 2" xfId="21022"/>
    <cellStyle name="常规 4 3 2 6 3 5 2" xfId="21023"/>
    <cellStyle name="常规 2 7 3 2 3 2 3" xfId="21024"/>
    <cellStyle name="常规 4 3 2 6 3 4 2" xfId="21025"/>
    <cellStyle name="常规 5 4 9 3 2" xfId="21026"/>
    <cellStyle name="常规 2 7 3 4 2 2" xfId="21027"/>
    <cellStyle name="强调文字颜色 6 2 8 2 2" xfId="21028"/>
    <cellStyle name="常规 2 7 3 3 5" xfId="21029"/>
    <cellStyle name="常规 4 3 2 6 2 7" xfId="21030"/>
    <cellStyle name="常规 2 7 3 3 4" xfId="21031"/>
    <cellStyle name="常规 4 3 2 6 2 6" xfId="21032"/>
    <cellStyle name="标题 1 6 2" xfId="21033"/>
    <cellStyle name="常规 8 6 2 2" xfId="21034"/>
    <cellStyle name="常规 2 7 3 3 3 3" xfId="21035"/>
    <cellStyle name="常规 2 7 3 2 2 2 3" xfId="21036"/>
    <cellStyle name="常规 4 3 2 6 2 5 2" xfId="21037"/>
    <cellStyle name="常规 2 7 3 3 3 2" xfId="21038"/>
    <cellStyle name="标题 1 5 2" xfId="21039"/>
    <cellStyle name="常规 4 3 2 6 2 4 3" xfId="21040"/>
    <cellStyle name="常规 2 7 3 3 2 3" xfId="21041"/>
    <cellStyle name="常规 5 4 8 3 2" xfId="21042"/>
    <cellStyle name="常规 4 3 2 6 2 4 2" xfId="21043"/>
    <cellStyle name="常规 2 7 3 3 2 2" xfId="21044"/>
    <cellStyle name="常规 3 2 4 3 6 2" xfId="21045"/>
    <cellStyle name="常规 2 7 3 3" xfId="21046"/>
    <cellStyle name="常规 4 3 2 2 4 2 2 3 2" xfId="21047"/>
    <cellStyle name="常规 2 7 3 2 6" xfId="21048"/>
    <cellStyle name="强调文字颜色 1 2 10 3" xfId="21049"/>
    <cellStyle name="常规 4 2 3 5 2 3" xfId="21050"/>
    <cellStyle name="20% - 强调文字颜色 6 2 4 7" xfId="21051"/>
    <cellStyle name="常规 4 2 2 2 3 3 3 2 2" xfId="21052"/>
    <cellStyle name="常规 4 2 2 2 2 2 2 3 4 2" xfId="21053"/>
    <cellStyle name="常规 3 2 2 2 5 3 2" xfId="21054"/>
    <cellStyle name="常规 2 7 3 2 5 3" xfId="21055"/>
    <cellStyle name="常规 8 5 4 2" xfId="21056"/>
    <cellStyle name="常规 2 3 2 5 7" xfId="21057"/>
    <cellStyle name="常规 4 2 2 2 10" xfId="21058"/>
    <cellStyle name="常规 4 2 2 2 2 2 2 3 3 2" xfId="21059"/>
    <cellStyle name="常规 3 2 2 2 5 2 2" xfId="21060"/>
    <cellStyle name="常规 2 7 3 2 4 3" xfId="21061"/>
    <cellStyle name="常规 8 5 3 2" xfId="21062"/>
    <cellStyle name="常规 3 2 2 2 2 2 3 2" xfId="21063"/>
    <cellStyle name="常规 3 3 3 3 2 3" xfId="21064"/>
    <cellStyle name="常规 3 3 3 3 2 2" xfId="21065"/>
    <cellStyle name="常规 2 7 3 2 3 4" xfId="21066"/>
    <cellStyle name="常规 8 5 2 3" xfId="21067"/>
    <cellStyle name="常规 8 5 2 2 3" xfId="21068"/>
    <cellStyle name="常规 2 7 3 2 3 3 3" xfId="21069"/>
    <cellStyle name="常规 12 3 2 2 3" xfId="21070"/>
    <cellStyle name="常规 3 2 3 7 9" xfId="21071"/>
    <cellStyle name="常规 8 5 2 2 2" xfId="21072"/>
    <cellStyle name="常规 2 7 3 2 3 3 2" xfId="21073"/>
    <cellStyle name="常规 4 2 2 2 2 2 2 3 2 2" xfId="21074"/>
    <cellStyle name="常规 2 7 3 2 3 3" xfId="21075"/>
    <cellStyle name="常规 8 5 2 2" xfId="21076"/>
    <cellStyle name="常规 3 2 3 6 9" xfId="21077"/>
    <cellStyle name="常规 2 7 3 2 3 2 2" xfId="21078"/>
    <cellStyle name="常规 9 5 8" xfId="21079"/>
    <cellStyle name="常规 3 2 2 10 3 3" xfId="21080"/>
    <cellStyle name="常规 2 7 3 2 2 3 3" xfId="21081"/>
    <cellStyle name="常规 4 3 2 6 2 6 2" xfId="21082"/>
    <cellStyle name="差 2 6 3 2 2" xfId="21083"/>
    <cellStyle name="常规 3 3 5 2 4 3 2" xfId="21084"/>
    <cellStyle name="常规 2 7 3 2" xfId="21085"/>
    <cellStyle name="常规 2 4 2 5" xfId="21086"/>
    <cellStyle name="常规 2 4 4 6 4" xfId="21087"/>
    <cellStyle name="常规 2 7 3 11" xfId="21088"/>
    <cellStyle name="常规 2 4 4 6 3 2" xfId="21089"/>
    <cellStyle name="常规 2 7 3 10 2" xfId="21090"/>
    <cellStyle name="常规 2 7 3 10" xfId="21091"/>
    <cellStyle name="常规 2 4 4 6 3" xfId="21092"/>
    <cellStyle name="差 2 6 3 2" xfId="21093"/>
    <cellStyle name="常规 3 3 5 2 4 3" xfId="21094"/>
    <cellStyle name="常规 2 7 3" xfId="21095"/>
    <cellStyle name="常规 6 3 2 3 3 5" xfId="21096"/>
    <cellStyle name="常规 4 3 10 2 3 2" xfId="21097"/>
    <cellStyle name="常规 6 3 5 8" xfId="21098"/>
    <cellStyle name="常规 4 2 3 2 2 2 2 3" xfId="21099"/>
    <cellStyle name="常规 2 7 2 8 2" xfId="21100"/>
    <cellStyle name="常规 6 3 2 3 2 5" xfId="21101"/>
    <cellStyle name="常规 4 3 10 2 2 2" xfId="21102"/>
    <cellStyle name="常规 4 3 2 5 6 5" xfId="21103"/>
    <cellStyle name="常规 2 7 2 7 3" xfId="21104"/>
    <cellStyle name="常规 4 3 2 5 6 4" xfId="21105"/>
    <cellStyle name="常规 2 7 2 7 2" xfId="21106"/>
    <cellStyle name="常规 2 7 2 7" xfId="21107"/>
    <cellStyle name="常规 2 7 2 6 2 3" xfId="21108"/>
    <cellStyle name="常规 4 3 2 5 5 4 2" xfId="21109"/>
    <cellStyle name="警告文本 4 3 4" xfId="21110"/>
    <cellStyle name="常规 2 7 2 6 2 2" xfId="21111"/>
    <cellStyle name="常规 4 3 2 5 4 6" xfId="21112"/>
    <cellStyle name="常规 2 7 2 5 4" xfId="21113"/>
    <cellStyle name="常规 2 7 2 5 3 3" xfId="21114"/>
    <cellStyle name="常规 7 8 2 2" xfId="21115"/>
    <cellStyle name="常规 4 3 2 5 4 5" xfId="21116"/>
    <cellStyle name="20% - 强调文字颜色 1 4 3 4 2" xfId="21117"/>
    <cellStyle name="常规 2 7 2 5 3" xfId="21118"/>
    <cellStyle name="常规 4 3 2 5 4 4 2" xfId="21119"/>
    <cellStyle name="警告文本 3 3 4" xfId="21120"/>
    <cellStyle name="常规 2 7 2 5 2 2" xfId="21121"/>
    <cellStyle name="常规 4 3 2 5 4 4" xfId="21122"/>
    <cellStyle name="常规 2 7 2 5 2" xfId="21123"/>
    <cellStyle name="常规 2 7 2 5" xfId="21124"/>
    <cellStyle name="常规 3 2 4 3 5 4" xfId="21125"/>
    <cellStyle name="常规 4 3 2 5 3 6" xfId="21126"/>
    <cellStyle name="常规 2 7 2 4 4" xfId="21127"/>
    <cellStyle name="常规 4 3 2 5 3 5 3" xfId="21128"/>
    <cellStyle name="警告文本 2 4 5" xfId="21129"/>
    <cellStyle name="常规 2 7 2 4 3 3" xfId="21130"/>
    <cellStyle name="常规 7 7 2 2" xfId="21131"/>
    <cellStyle name="常规 2 7 2 3 7" xfId="21132"/>
    <cellStyle name="常规 4 3 2 5 2 8" xfId="21133"/>
    <cellStyle name="强调文字颜色 6 2 7 2 3" xfId="21134"/>
    <cellStyle name="常规 2 7 2 3 6" xfId="21135"/>
    <cellStyle name="常规 3 3 4 2 2 9" xfId="21136"/>
    <cellStyle name="常规 4 2 2 6 2 3" xfId="21137"/>
    <cellStyle name="常规 4 2 2 2 3 2 4 2 2" xfId="21138"/>
    <cellStyle name="常规 3 2 5 2 10" xfId="21139"/>
    <cellStyle name="常规 2 7 2 3 5 3" xfId="21140"/>
    <cellStyle name="常规 7 6 4 2" xfId="21141"/>
    <cellStyle name="常规 3 3 2 2 2 5" xfId="21142"/>
    <cellStyle name="常规 4 3 2 5 2 7 2" xfId="21143"/>
    <cellStyle name="常规 2 7 2 3 5 2" xfId="21144"/>
    <cellStyle name="常规 7 6 3 2" xfId="21145"/>
    <cellStyle name="常规 2 7 2 3 4 3" xfId="21146"/>
    <cellStyle name="常规 4 3 2 5 2 6 2" xfId="21147"/>
    <cellStyle name="常规 2 7 2 3 4 2" xfId="21148"/>
    <cellStyle name="常规 4 3 2 5 2 6" xfId="21149"/>
    <cellStyle name="常规 2 7 2 3 4" xfId="21150"/>
    <cellStyle name="常规 4 2 3 5 2 3 3 2" xfId="21151"/>
    <cellStyle name="常规 7 6 2 2 3" xfId="21152"/>
    <cellStyle name="常规 2 7 2 3 3 3 3" xfId="21153"/>
    <cellStyle name="常规 4 3 2 5 2 5 3" xfId="21154"/>
    <cellStyle name="常规 7 6 2 2" xfId="21155"/>
    <cellStyle name="常规 2 7 2 3 3 3" xfId="21156"/>
    <cellStyle name="常规 4 2 3 5 2 3 2 2" xfId="21157"/>
    <cellStyle name="常规 2 7 2 3 3 2 3" xfId="21158"/>
    <cellStyle name="常规 2 6 4 4 3 2" xfId="21159"/>
    <cellStyle name="好_奉城统计表  4 3 2" xfId="21160"/>
    <cellStyle name="常规 3 2 3 8" xfId="21161"/>
    <cellStyle name="常规 4 3 2 5 2 4 5" xfId="21162"/>
    <cellStyle name="常规 2 7 2 3 2 5" xfId="21163"/>
    <cellStyle name="常规 3 2 9 2 4 3" xfId="21164"/>
    <cellStyle name="差_Xl0000180 5 2" xfId="21165"/>
    <cellStyle name="常规 4 3 2 5 2 4 2" xfId="21166"/>
    <cellStyle name="常规 5 3 8 3 2" xfId="21167"/>
    <cellStyle name="常规 2 7 2 3 2 2" xfId="21168"/>
    <cellStyle name="20% - 强调文字颜色 5 2 4 7" xfId="21169"/>
    <cellStyle name="常规 4 2 2 5 2 3" xfId="21170"/>
    <cellStyle name="常规 4 2 2 2 3 2 3 2 2" xfId="21171"/>
    <cellStyle name="常规 5 3 7 6 3" xfId="21172"/>
    <cellStyle name="常规 2 7 2 2 5 3" xfId="21173"/>
    <cellStyle name="常规 7 5 4 2" xfId="21174"/>
    <cellStyle name="常规 2 7 2 2 3 5" xfId="21175"/>
    <cellStyle name="差_Xl0000169 6 2" xfId="21176"/>
    <cellStyle name="常规 7 5 2 4" xfId="21177"/>
    <cellStyle name="常规 7 5 2 3" xfId="21178"/>
    <cellStyle name="常规 2 7 2 2 3 4" xfId="21179"/>
    <cellStyle name="20% - 强调文字颜色 6 3 2" xfId="21180"/>
    <cellStyle name="常规 2 7 2 2 3 3 3" xfId="21181"/>
    <cellStyle name="常规 5 3 7 4" xfId="21182"/>
    <cellStyle name="常规 2 7 2 2 3" xfId="21183"/>
    <cellStyle name="差_Xl0000169 5 2" xfId="21184"/>
    <cellStyle name="常规 2 7 2 2 2 5" xfId="21185"/>
    <cellStyle name="常规 5 3 7 3" xfId="21186"/>
    <cellStyle name="常规 2 7 2 2 2" xfId="21187"/>
    <cellStyle name="常规 2 7 2 11 2" xfId="21188"/>
    <cellStyle name="常规 2 5 6 5 2" xfId="21189"/>
    <cellStyle name="常规 4 3 2 3 2 2 3 3" xfId="21190"/>
    <cellStyle name="常规 2 2 4 2 2 2 3 2 2" xfId="21191"/>
    <cellStyle name="常规 3 3 4 3 3 3 2 2" xfId="21192"/>
    <cellStyle name="常规 5 3 4 2 3 3" xfId="21193"/>
    <cellStyle name="常规 3 10 9 3" xfId="21194"/>
    <cellStyle name="常规 3 3 5 2 4 2" xfId="21195"/>
    <cellStyle name="常规 2 7 2" xfId="21196"/>
    <cellStyle name="常规 2 7 14" xfId="21197"/>
    <cellStyle name="常规 3 2 2 2 2 3 7 2" xfId="21198"/>
    <cellStyle name="常规 3 3 3 4 6 3" xfId="21199"/>
    <cellStyle name="常规 2 4 4 3 2 3 3" xfId="21200"/>
    <cellStyle name="常规 4 2 8 6" xfId="21201"/>
    <cellStyle name="常规 3 2 4 2 4 2 5" xfId="21202"/>
    <cellStyle name="常规 2 3 2 2 4 2 7" xfId="21203"/>
    <cellStyle name="60% - 强调文字颜色 6 2 10 2 2" xfId="21204"/>
    <cellStyle name="常规 2 7 10" xfId="21205"/>
    <cellStyle name="常规 3 2 2 4 5 3" xfId="21206"/>
    <cellStyle name="常规 4 2 2 2 3 5 3 2" xfId="21207"/>
    <cellStyle name="常规 2 5 2 12 3" xfId="21208"/>
    <cellStyle name="常规 4 2 10 2 2 2" xfId="21209"/>
    <cellStyle name="常规 2 6 9 5" xfId="21210"/>
    <cellStyle name="常规 2 4 5 4 4" xfId="21211"/>
    <cellStyle name="常规 2 4 5 4 3" xfId="21212"/>
    <cellStyle name="常规 2 6 9 4" xfId="21213"/>
    <cellStyle name="常规 2 4 5 4 2 3" xfId="21214"/>
    <cellStyle name="常规 2 6 9 3 3" xfId="21215"/>
    <cellStyle name="常规 4 7 2 5 5 2" xfId="21216"/>
    <cellStyle name="常规 3 2 4 4" xfId="21217"/>
    <cellStyle name="常规 3 2 3 4 8 3" xfId="21218"/>
    <cellStyle name="输入 2 2 2 4" xfId="21219"/>
    <cellStyle name="常规 2 4 5 4 2 2" xfId="21220"/>
    <cellStyle name="常规 2 6 9 3 2" xfId="21221"/>
    <cellStyle name="常规 2 4 5 4 2" xfId="21222"/>
    <cellStyle name="常规 2 6 9 3" xfId="21223"/>
    <cellStyle name="常规 2 4 5 3 4" xfId="21224"/>
    <cellStyle name="常规 2 6 8 5" xfId="21225"/>
    <cellStyle name="常规 2 2 4 2 2 3 5 2" xfId="21226"/>
    <cellStyle name="常规 2 4 5 3 3" xfId="21227"/>
    <cellStyle name="常规 2 6 8 4" xfId="21228"/>
    <cellStyle name="常规 2 4 5 3 2 3" xfId="21229"/>
    <cellStyle name="常规 2 6 8 3 3" xfId="21230"/>
    <cellStyle name="常规 3 2 3 3 8 3" xfId="21231"/>
    <cellStyle name="常规 2 4 5 3 2 2" xfId="21232"/>
    <cellStyle name="常规 2 6 8 3 2" xfId="21233"/>
    <cellStyle name="常规 2 6 7 7" xfId="21234"/>
    <cellStyle name="常规 2 4 5 2 6" xfId="21235"/>
    <cellStyle name="常规 2 6 7 6" xfId="21236"/>
    <cellStyle name="常规 2 4 5 2 5" xfId="21237"/>
    <cellStyle name="常规 2 4 5 2 4 3" xfId="21238"/>
    <cellStyle name="常规 2 6 7 5 3" xfId="21239"/>
    <cellStyle name="常规 2 4 5 2 4 2" xfId="21240"/>
    <cellStyle name="常规 2 6 7 5 2" xfId="21241"/>
    <cellStyle name="常规 3 4 2 6 5" xfId="21242"/>
    <cellStyle name="常规 2 2 4 2 2 3 4 2" xfId="21243"/>
    <cellStyle name="常规 2 4 5 2 4" xfId="21244"/>
    <cellStyle name="常规 2 6 7 5" xfId="21245"/>
    <cellStyle name="常规 2 4 5 2 3 3" xfId="21246"/>
    <cellStyle name="常规 2 6 7 4 3" xfId="21247"/>
    <cellStyle name="常规 3 6 2 5 2 3 2" xfId="21248"/>
    <cellStyle name="常规 2 3 7 5 3 3" xfId="21249"/>
    <cellStyle name="常规 2 4 2 2 4 3 3" xfId="21250"/>
    <cellStyle name="常规 2 2 7 10" xfId="21251"/>
    <cellStyle name="常规 3 2 3 2 9 3" xfId="21252"/>
    <cellStyle name="常规 2 6 7 4 2" xfId="21253"/>
    <cellStyle name="常规 2 4 5 2 3 2" xfId="21254"/>
    <cellStyle name="常规 3 4 2 5 5" xfId="21255"/>
    <cellStyle name="常规 2 4 5 2 3" xfId="21256"/>
    <cellStyle name="常规 2 6 7 4" xfId="21257"/>
    <cellStyle name="常规 3 2 5 2 2 3 5" xfId="21258"/>
    <cellStyle name="常规 3 4 2 4 8" xfId="21259"/>
    <cellStyle name="常规 2 2 2 4 6 7" xfId="21260"/>
    <cellStyle name="20% - 强调文字颜色 6 6 2 2" xfId="21261"/>
    <cellStyle name="常规 2 4 5 2 2 5" xfId="21262"/>
    <cellStyle name="常规 2 6 7 3 5" xfId="21263"/>
    <cellStyle name="常规 3 2 2 4 3 2 2 2" xfId="21264"/>
    <cellStyle name="常规 2 4 5 2 2 4" xfId="21265"/>
    <cellStyle name="常规 2 6 7 3 4" xfId="21266"/>
    <cellStyle name="常规 4 4 3 3 3 3 2" xfId="21267"/>
    <cellStyle name="常规 4 2 2 2 2 6 2 2" xfId="21268"/>
    <cellStyle name="常规 2 2 2 4 6 6" xfId="21269"/>
    <cellStyle name="常规 3 4 2 4 7" xfId="21270"/>
    <cellStyle name="常规 7 3 2 3 5" xfId="21271"/>
    <cellStyle name="常规 4 2 9 6 4" xfId="21272"/>
    <cellStyle name="常规 3 2 3 2 8 4" xfId="21273"/>
    <cellStyle name="常规 2 4 5 2 2 3" xfId="21274"/>
    <cellStyle name="常规 2 6 7 3 3" xfId="21275"/>
    <cellStyle name="常规 7 3 2 3 4" xfId="21276"/>
    <cellStyle name="常规 4 2 9 6 3" xfId="21277"/>
    <cellStyle name="常规 3 2 3 2 8 3" xfId="21278"/>
    <cellStyle name="常规 2 4 5 2 2 2" xfId="21279"/>
    <cellStyle name="常规 2 6 7 3 2" xfId="21280"/>
    <cellStyle name="常规 2 6 7 2 5" xfId="21281"/>
    <cellStyle name="常规 7 3 2 2 5" xfId="21282"/>
    <cellStyle name="常规 4 2 9 5 4" xfId="21283"/>
    <cellStyle name="差_金海社区统计报表 6 3 2" xfId="21284"/>
    <cellStyle name="常规 3 3 18" xfId="21285"/>
    <cellStyle name="常规 3 2 3 2 7 4" xfId="21286"/>
    <cellStyle name="常规 2 6 7 2 3" xfId="21287"/>
    <cellStyle name="常规 5 3 3 2 4 2" xfId="21288"/>
    <cellStyle name="常规 2 6 6 9" xfId="21289"/>
    <cellStyle name="60% - 强调文字颜色 6 5 3 3 2" xfId="21290"/>
    <cellStyle name="常规 2 2 4 2 2 3 3 4" xfId="21291"/>
    <cellStyle name="常规 2 6 6 7" xfId="21292"/>
    <cellStyle name="常规 2 2 4 2 2 3 3 3" xfId="21293"/>
    <cellStyle name="常规 2 6 6 6" xfId="21294"/>
    <cellStyle name="常规 4 3 2 3 3 2 3 4" xfId="21295"/>
    <cellStyle name="常规 2 6 6 5 3" xfId="21296"/>
    <cellStyle name="常规 4 3 2 3 3 2 3 3" xfId="21297"/>
    <cellStyle name="常规 2 6 6 5 2" xfId="21298"/>
    <cellStyle name="常规 2 2 4 2 2 3 3 2 2" xfId="21299"/>
    <cellStyle name="常规 2 2 4 2 2 3 3 2" xfId="21300"/>
    <cellStyle name="常规 2 6 6 5" xfId="21301"/>
    <cellStyle name="常规 4 3 2 3 3 2 2 4" xfId="21302"/>
    <cellStyle name="常规 2 6 6 4 3" xfId="21303"/>
    <cellStyle name="20% - 强调文字颜色 6 5 2 2" xfId="21304"/>
    <cellStyle name="20% - 强调文字颜色 6 2 3 3 2 2" xfId="21305"/>
    <cellStyle name="常规 2 6 6 3 5" xfId="21306"/>
    <cellStyle name="常规 3 3 4 2 3 2 3 2 2" xfId="21307"/>
    <cellStyle name="常规 2 6 6 3 4" xfId="21308"/>
    <cellStyle name="常规 3 4 2 6 5 2" xfId="21309"/>
    <cellStyle name="常规 2 6 6 3 3 3" xfId="21310"/>
    <cellStyle name="常规 4 2 8 6 4" xfId="21311"/>
    <cellStyle name="常规 4 7 8 4" xfId="21312"/>
    <cellStyle name="常规 2 6 6 3 3" xfId="21313"/>
    <cellStyle name="常规 3 4 2 6 4 2" xfId="21314"/>
    <cellStyle name="60% - 强调文字颜色 2 2 2 5 2 2" xfId="21315"/>
    <cellStyle name="常规 2 6 6 3 2 3" xfId="21316"/>
    <cellStyle name="常规 4 2 8 6 3" xfId="21317"/>
    <cellStyle name="常规 2 6 6 3 2" xfId="21318"/>
    <cellStyle name="常规 4 7 8 3" xfId="21319"/>
    <cellStyle name="常规 2 6 6 2 5" xfId="21320"/>
    <cellStyle name="常规 2 6 6 2 4" xfId="21321"/>
    <cellStyle name="强调文字颜色 2 2 12" xfId="21322"/>
    <cellStyle name="常规 4 2 8 5 4" xfId="21323"/>
    <cellStyle name="常规 4 7 7 4" xfId="21324"/>
    <cellStyle name="常规 2 6 6 2 3" xfId="21325"/>
    <cellStyle name="常规 5 5 8" xfId="21326"/>
    <cellStyle name="常规 4 2 2 2 4 2 5 2" xfId="21327"/>
    <cellStyle name="常规 4 2 2 2 4 2 5" xfId="21328"/>
    <cellStyle name="常规 2 6 6 2" xfId="21329"/>
    <cellStyle name="常规 5 3 3 2 3 2 2" xfId="21330"/>
    <cellStyle name="常规 2 6 5 9 2" xfId="21331"/>
    <cellStyle name="常规 2 3 4 2 2 11" xfId="21332"/>
    <cellStyle name="常规 2 6 5 8 3" xfId="21333"/>
    <cellStyle name="常规 2 3 4 2 2 10" xfId="21334"/>
    <cellStyle name="常规 2 3 4 4 3 3 5" xfId="21335"/>
    <cellStyle name="常规 2 6 5 8 2" xfId="21336"/>
    <cellStyle name="常规 2 3 4 4 3 2 5" xfId="21337"/>
    <cellStyle name="常规 2 6 5 7 2" xfId="21338"/>
    <cellStyle name="常规 4 6 3 3 6" xfId="21339"/>
    <cellStyle name="常规 2 3 4 5 5 5" xfId="21340"/>
    <cellStyle name="常规 2 6 5 5 4" xfId="21341"/>
    <cellStyle name="常规 2 6 5 5 3 2" xfId="21342"/>
    <cellStyle name="常规 2 6 5 5 3" xfId="21343"/>
    <cellStyle name="常规 8 4 2 2 2 3" xfId="21344"/>
    <cellStyle name="常规 2 6 5 5 2 2" xfId="21345"/>
    <cellStyle name="常规 2 2 4 2 2 3 2 2 2" xfId="21346"/>
    <cellStyle name="常规 2 6 5 5 2" xfId="21347"/>
    <cellStyle name="常规 3 3 4 2 3 2 2 3 2" xfId="21348"/>
    <cellStyle name="常规 2 6 5 4 4" xfId="21349"/>
    <cellStyle name="常规 2 2 4 13 2" xfId="21350"/>
    <cellStyle name="常规 2 6 5 4 3 3" xfId="21351"/>
    <cellStyle name="警告文本 2 4 4 3" xfId="21352"/>
    <cellStyle name="常规 2 6 5 4 3 2" xfId="21353"/>
    <cellStyle name="常规 2 2 4 12 2" xfId="21354"/>
    <cellStyle name="警告文本 2 4 3 4" xfId="21355"/>
    <cellStyle name="常规 2 6 5 4 2 3" xfId="21356"/>
    <cellStyle name="常规 3 2 4 2 8 3" xfId="21357"/>
    <cellStyle name="常规 2 6 5 4" xfId="21358"/>
    <cellStyle name="20% - 强调文字颜色 6 4 2 2" xfId="21359"/>
    <cellStyle name="20% - 强调文字颜色 6 2 3 2 2 2" xfId="21360"/>
    <cellStyle name="常规 2 6 5 3 5" xfId="21361"/>
    <cellStyle name="常规 3 3 4 2 3 2 2 2 2" xfId="21362"/>
    <cellStyle name="常规 2 6 5 3 4" xfId="21363"/>
    <cellStyle name="常规 2 6 5 3 3 3" xfId="21364"/>
    <cellStyle name="警告文本 2 3 4 3" xfId="21365"/>
    <cellStyle name="常规 2 6 5 3 3 2" xfId="21366"/>
    <cellStyle name="警告文本 2 3 3 4" xfId="21367"/>
    <cellStyle name="着色 6 2" xfId="21368"/>
    <cellStyle name="常规 2 6 5 3 2 3" xfId="21369"/>
    <cellStyle name="输出 2 12" xfId="21370"/>
    <cellStyle name="常规 4 2 7 6 3" xfId="21371"/>
    <cellStyle name="常规 3 2 4 2 8 2 2" xfId="21372"/>
    <cellStyle name="常规 4 6 8 3" xfId="21373"/>
    <cellStyle name="常规 2 6 5 3 2" xfId="21374"/>
    <cellStyle name="常规 3 2 4 2 8 2" xfId="21375"/>
    <cellStyle name="常规 2 6 5 3" xfId="21376"/>
    <cellStyle name="常规 2 6 5 2 7" xfId="21377"/>
    <cellStyle name="常规 2 6 5 2 6" xfId="21378"/>
    <cellStyle name="常规 4 6 7 6" xfId="21379"/>
    <cellStyle name="常规 2 6 5 2 5" xfId="21380"/>
    <cellStyle name="20% - 强调文字颜色 5 3 7" xfId="21381"/>
    <cellStyle name="常规 2 3 3 2 4 6 3" xfId="21382"/>
    <cellStyle name="常规 4 6 7 5" xfId="21383"/>
    <cellStyle name="常规 2 6 5 2 4" xfId="21384"/>
    <cellStyle name="强调文字颜色 6 2 2 2 3 3" xfId="21385"/>
    <cellStyle name="常规 2 6 5 2" xfId="21386"/>
    <cellStyle name="常规 3 3 5 2 3 5 2" xfId="21387"/>
    <cellStyle name="常规 2 3 4 5" xfId="21388"/>
    <cellStyle name="20% - 强调文字颜色 3 2 2 2 4" xfId="21389"/>
    <cellStyle name="警告文本 2 3 2 3 2" xfId="21390"/>
    <cellStyle name="常规 4 11 6 3 2" xfId="21391"/>
    <cellStyle name="常规 2 3 3 3 5 4" xfId="21392"/>
    <cellStyle name="20% - 强调文字颜色 2 2 6 4" xfId="21393"/>
    <cellStyle name="常规 2 2 3 7 7" xfId="21394"/>
    <cellStyle name="常规 2 6 5 11" xfId="21395"/>
    <cellStyle name="好_奉城统计表  9 2" xfId="21396"/>
    <cellStyle name="常规 2 6 4 9 2" xfId="21397"/>
    <cellStyle name="常规 5 3 3 2 2 2 2" xfId="21398"/>
    <cellStyle name="好_奉城统计表  8 2" xfId="21399"/>
    <cellStyle name="常规 2 6 4 8 2" xfId="21400"/>
    <cellStyle name="常规 2 3 4 4 2 3 5" xfId="21401"/>
    <cellStyle name="60% - 强调文字颜色 4 2 5 5 3 2" xfId="21402"/>
    <cellStyle name="常规 3 2 3 6 11" xfId="21403"/>
    <cellStyle name="常规 4 6 2 4 6" xfId="21404"/>
    <cellStyle name="常规 2 3 4 4 6 5" xfId="21405"/>
    <cellStyle name="好_奉城统计表  7 3" xfId="21406"/>
    <cellStyle name="常规 2 6 4 7 3" xfId="21407"/>
    <cellStyle name="好_奉城统计表  7 2" xfId="21408"/>
    <cellStyle name="常规 2 3 4 4 2 2 5" xfId="21409"/>
    <cellStyle name="常规 2 6 4 7 2" xfId="21410"/>
    <cellStyle name="好_奉城统计表  6 3" xfId="21411"/>
    <cellStyle name="常规 2 6 4 6 3" xfId="21412"/>
    <cellStyle name="好_奉城统计表  6 2 2" xfId="21413"/>
    <cellStyle name="常规 2 6 4 6 2 2" xfId="21414"/>
    <cellStyle name="常规 2 6 4 5 4" xfId="21415"/>
    <cellStyle name="常规 3 7 3 2 4" xfId="21416"/>
    <cellStyle name="好_奉城统计表  5 3 2" xfId="21417"/>
    <cellStyle name="常规 2 6 4 5 3 2" xfId="21418"/>
    <cellStyle name="常规 2 6 4 4 4" xfId="21419"/>
    <cellStyle name="常规 2 6 4 4 2 3" xfId="21420"/>
    <cellStyle name="20% - 强调文字颜色 6 3 2 4" xfId="21421"/>
    <cellStyle name="常规 2 6 4 3 7" xfId="21422"/>
    <cellStyle name="20% - 强调文字颜色 6 3 2 3" xfId="21423"/>
    <cellStyle name="常规 2 6 4 3 6" xfId="21424"/>
    <cellStyle name="20% - 强调文字颜色 6 3 2 2" xfId="21425"/>
    <cellStyle name="常规 2 6 4 3 5" xfId="21426"/>
    <cellStyle name="常规 3 2 4 4 2 3" xfId="21427"/>
    <cellStyle name="常规 2 6 4 3 3 5" xfId="21428"/>
    <cellStyle name="常规 3 2 4 4 2 2" xfId="21429"/>
    <cellStyle name="常规 2 6 4 3 3 4" xfId="21430"/>
    <cellStyle name="20% - 强调文字颜色 2 2 4 3 4" xfId="21431"/>
    <cellStyle name="常规 2 6 4 3 3 3 2" xfId="21432"/>
    <cellStyle name="20% - 强调文字颜色 2 2 4 2 4" xfId="21433"/>
    <cellStyle name="常规 2 2 3 5 5 4" xfId="21434"/>
    <cellStyle name="常规 3 5 3 3 5" xfId="21435"/>
    <cellStyle name="常规 2 6 4 3 3 2 2" xfId="21436"/>
    <cellStyle name="20% - 强调文字颜色 2 2 3 3 5" xfId="21437"/>
    <cellStyle name="常规 3 5 2 4 6" xfId="21438"/>
    <cellStyle name="常规 2 6 4 3 2 3 3" xfId="21439"/>
    <cellStyle name="常规 2 2 3 4 6 4" xfId="21440"/>
    <cellStyle name="20% - 强调文字颜色 2 2 3 3 4" xfId="21441"/>
    <cellStyle name="常规 3 5 2 4 5" xfId="21442"/>
    <cellStyle name="常规 2 6 4 3 2 3 2" xfId="21443"/>
    <cellStyle name="40% - 强调文字颜色 1 3 7" xfId="21444"/>
    <cellStyle name="常规 2 9 3 6" xfId="21445"/>
    <cellStyle name="常规 4 3 9 6 3" xfId="21446"/>
    <cellStyle name="常规 2 6 2 4 5 3" xfId="21447"/>
    <cellStyle name="常规 7 4 2 3 4" xfId="21448"/>
    <cellStyle name="20% - 强调文字颜色 2 2 3 2 4" xfId="21449"/>
    <cellStyle name="常规 2 2 3 4 5 4" xfId="21450"/>
    <cellStyle name="常规 2 6 4 3 2 2 2" xfId="21451"/>
    <cellStyle name="常规 3 5 2 3 5" xfId="21452"/>
    <cellStyle name="常规 4 3 9 5 3" xfId="21453"/>
    <cellStyle name="常规 2 6 2 4 4 3" xfId="21454"/>
    <cellStyle name="常规 7 4 2 2 4" xfId="21455"/>
    <cellStyle name="40% - 强调文字颜色 1 2 7" xfId="21456"/>
    <cellStyle name="常规 3 2 4 5 5 5" xfId="21457"/>
    <cellStyle name="常规 2 9 2 6" xfId="21458"/>
    <cellStyle name="40% - 强调文字颜色 1 2 6" xfId="21459"/>
    <cellStyle name="常规 3 2 4 5 5 4" xfId="21460"/>
    <cellStyle name="常规 2 9 2 5" xfId="21461"/>
    <cellStyle name="常规 2 6 2 4 4 2" xfId="21462"/>
    <cellStyle name="常规 4 3 9 5 2" xfId="21463"/>
    <cellStyle name="常规 7 4 2 2 3" xfId="21464"/>
    <cellStyle name="好_奉城统计表  2 7" xfId="21465"/>
    <cellStyle name="常规 2 6 4 2 7" xfId="21466"/>
    <cellStyle name="好_奉城统计表  2 6" xfId="21467"/>
    <cellStyle name="常规 2 6 4 2 6" xfId="21468"/>
    <cellStyle name="常规 2 2 2 4 6 5" xfId="21469"/>
    <cellStyle name="常规 2 6 4 2 2 3 3" xfId="21470"/>
    <cellStyle name="常规 3 4 2 4 6" xfId="21471"/>
    <cellStyle name="常规 2 6 4 2" xfId="21472"/>
    <cellStyle name="好_奉城统计表  2" xfId="21473"/>
    <cellStyle name="常规 3 3 5 2 3 4 2" xfId="21474"/>
    <cellStyle name="差 2 6 2 3 2" xfId="21475"/>
    <cellStyle name="常规 3 3 5 5 4 2" xfId="21476"/>
    <cellStyle name="常规 2 6 4 13" xfId="21477"/>
    <cellStyle name="常规 5 7 2" xfId="21478"/>
    <cellStyle name="常规 4 3 2 3 3 3 3" xfId="21479"/>
    <cellStyle name="常规 2 6 4 11 2" xfId="21480"/>
    <cellStyle name="常规 2 6 4 10" xfId="21481"/>
    <cellStyle name="好_奉城统计表  10" xfId="21482"/>
    <cellStyle name="强调文字颜色 6 6 7" xfId="21483"/>
    <cellStyle name="常规 2 6 3 9 2" xfId="21484"/>
    <cellStyle name="强调文字颜色 6 5 8" xfId="21485"/>
    <cellStyle name="常规 2 6 3 8 3" xfId="21486"/>
    <cellStyle name="强调文字颜色 6 5 7" xfId="21487"/>
    <cellStyle name="常规 2 6 3 8 2" xfId="21488"/>
    <cellStyle name="强调文字颜色 6 4 8" xfId="21489"/>
    <cellStyle name="常规 2 6 3 7 3" xfId="21490"/>
    <cellStyle name="常规 2 6 3 7 2" xfId="21491"/>
    <cellStyle name="强调文字颜色 6 4 7" xfId="21492"/>
    <cellStyle name="常规 2 6 3 6 4" xfId="21493"/>
    <cellStyle name="强调文字颜色 6 3 8" xfId="21494"/>
    <cellStyle name="常规 2 6 3 6 3" xfId="21495"/>
    <cellStyle name="强调文字颜色 6 2 8 3" xfId="21496"/>
    <cellStyle name="常规 2 6 3 5 3 3" xfId="21497"/>
    <cellStyle name="强调文字颜色 6 2 7 3" xfId="21498"/>
    <cellStyle name="常规 2 6 3 5 2 3" xfId="21499"/>
    <cellStyle name="常规 4 2 5 8 3" xfId="21500"/>
    <cellStyle name="20% - 强调文字颜色 6 2 2 7" xfId="21501"/>
    <cellStyle name="常规 3 2 4 2 6 4" xfId="21502"/>
    <cellStyle name="常规 2 6 3 5" xfId="21503"/>
    <cellStyle name="常规 2 2 4 4 4 4" xfId="21504"/>
    <cellStyle name="常规 3 6 2 2 5" xfId="21505"/>
    <cellStyle name="20% - 强调文字颜色 6 2 2" xfId="21506"/>
    <cellStyle name="好_金海社区统计报表 2 7 5" xfId="21507"/>
    <cellStyle name="常规 2 6 3 4 3 2" xfId="21508"/>
    <cellStyle name="常规 2 7 2 2 3 2 3" xfId="21509"/>
    <cellStyle name="常规 2 3 3 3 4 7" xfId="21510"/>
    <cellStyle name="常规 4 2 5 7 4" xfId="21511"/>
    <cellStyle name="常规 4 4 9 4" xfId="21512"/>
    <cellStyle name="常规 3 2 4 2 6 3 3" xfId="21513"/>
    <cellStyle name="常规 2 6 3 4 3" xfId="21514"/>
    <cellStyle name="20% - 强调文字颜色 6 2" xfId="21515"/>
    <cellStyle name="常规 4 2 5 7 3" xfId="21516"/>
    <cellStyle name="好_2018版收费统计报表--奉浦1月和2月和发票 5 3 2" xfId="21517"/>
    <cellStyle name="常规 2 5 5 2 7" xfId="21518"/>
    <cellStyle name="常规 4 3 5 2 2 3 4 2" xfId="21519"/>
    <cellStyle name="常规 3 2 4 2 6 3 2" xfId="21520"/>
    <cellStyle name="常规 4 4 9 3" xfId="21521"/>
    <cellStyle name="常规 2 6 3 4 2" xfId="21522"/>
    <cellStyle name="常规 3 2 4 2 6 3" xfId="21523"/>
    <cellStyle name="常规 3 3 5 2 3 3 4" xfId="21524"/>
    <cellStyle name="常规 2 6 3 4" xfId="21525"/>
    <cellStyle name="常规 4 2 5 8 2" xfId="21526"/>
    <cellStyle name="20% - 强调文字颜色 6 2 2 6" xfId="21527"/>
    <cellStyle name="常规 2 6 3 3 9" xfId="21528"/>
    <cellStyle name="20% - 强调文字颜色 5 7 2" xfId="21529"/>
    <cellStyle name="20% - 强调文字颜色 6 2 2 5 2" xfId="21530"/>
    <cellStyle name="常规 2 6 3 3 8 2" xfId="21531"/>
    <cellStyle name="20% - 强调文字颜色 6 2 2 5" xfId="21532"/>
    <cellStyle name="常规 2 6 3 3 8" xfId="21533"/>
    <cellStyle name="20% - 强调文字颜色 5 7" xfId="21534"/>
    <cellStyle name="常规 4 2 2 2 2 3 4 4 2" xfId="21535"/>
    <cellStyle name="60% - 强调文字颜色 2 6 5 2" xfId="21536"/>
    <cellStyle name="常规 3 2 2 2" xfId="21537"/>
    <cellStyle name="20% - 强调文字颜色 5 6 3" xfId="21538"/>
    <cellStyle name="常规 2 6 3 3 7 3" xfId="21539"/>
    <cellStyle name="20% - 强调文字颜色 5 6 2" xfId="21540"/>
    <cellStyle name="20% - 强调文字颜色 6 2 2 4 2" xfId="21541"/>
    <cellStyle name="常规 2 6 3 3 7 2" xfId="21542"/>
    <cellStyle name="20% - 强调文字颜色 5 6" xfId="21543"/>
    <cellStyle name="常规 4 4 8 8" xfId="21544"/>
    <cellStyle name="20% - 强调文字颜色 6 2 2 4" xfId="21545"/>
    <cellStyle name="常规 2 6 3 3 7" xfId="21546"/>
    <cellStyle name="20% - 强调文字颜色 5 5 2" xfId="21547"/>
    <cellStyle name="常规 4 4 8 7 2" xfId="21548"/>
    <cellStyle name="20% - 强调文字颜色 6 2 2 3 2" xfId="21549"/>
    <cellStyle name="常规 2 6 3 3 6 2" xfId="21550"/>
    <cellStyle name="20% - 强调文字颜色 5 5" xfId="21551"/>
    <cellStyle name="常规 4 4 8 7" xfId="21552"/>
    <cellStyle name="20% - 强调文字颜色 6 2 2 3" xfId="21553"/>
    <cellStyle name="常规 2 6 3 3 6" xfId="21554"/>
    <cellStyle name="常规 4 4 8 6 2" xfId="21555"/>
    <cellStyle name="20% - 强调文字颜色 6 2 2 2 2" xfId="21556"/>
    <cellStyle name="20% - 强调文字颜色 5 4 2" xfId="21557"/>
    <cellStyle name="常规 2 6 3 3 5 2" xfId="21558"/>
    <cellStyle name="20% - 强调文字颜色 5 4" xfId="21559"/>
    <cellStyle name="常规 4 4 8 6" xfId="21560"/>
    <cellStyle name="20% - 强调文字颜色 6 2 2 2" xfId="21561"/>
    <cellStyle name="常规 2 6 3 3 5" xfId="21562"/>
    <cellStyle name="常规 2 6 3 3 4 3" xfId="21563"/>
    <cellStyle name="20% - 强调文字颜色 5 3 3" xfId="21564"/>
    <cellStyle name="常规 2 7 2 2 2 3 3" xfId="21565"/>
    <cellStyle name="常规 4 4 8 5 2" xfId="21566"/>
    <cellStyle name="常规 2 6 3 3 4 2" xfId="21567"/>
    <cellStyle name="20% - 强调文字颜色 5 3 2" xfId="21568"/>
    <cellStyle name="常规 4 4 8 5" xfId="21569"/>
    <cellStyle name="常规 2 6 3 3 4" xfId="21570"/>
    <cellStyle name="20% - 强调文字颜色 5 3" xfId="21571"/>
    <cellStyle name="常规 4 3 2 3 2 3 5 3 2" xfId="21572"/>
    <cellStyle name="常规 3 3 4 2 11 2" xfId="21573"/>
    <cellStyle name="常规 3 2 3 4 2 3" xfId="21574"/>
    <cellStyle name="常规 2 6 3 3 3 5" xfId="21575"/>
    <cellStyle name="20% - 强调文字颜色 5 2 5" xfId="21576"/>
    <cellStyle name="差_海湾镇统计表 6 2 2" xfId="21577"/>
    <cellStyle name="常规 3 2 3 4 2 2" xfId="21578"/>
    <cellStyle name="20% - 强调文字颜色 5 2 4" xfId="21579"/>
    <cellStyle name="常规 2 6 3 3 3 4" xfId="21580"/>
    <cellStyle name="常规 2 6 5 8" xfId="21581"/>
    <cellStyle name="20% - 强调文字颜色 1 2 4 3 4" xfId="21582"/>
    <cellStyle name="常规 2 5 3 4 5" xfId="21583"/>
    <cellStyle name="常规 2 6 3 3 3 3 2" xfId="21584"/>
    <cellStyle name="20% - 强调文字颜色 5 2 3 2" xfId="21585"/>
    <cellStyle name="常规 2 6 3 3 3 3" xfId="21586"/>
    <cellStyle name="20% - 强调文字颜色 5 2 3" xfId="21587"/>
    <cellStyle name="好_奉城统计表  8" xfId="21588"/>
    <cellStyle name="常规 3 4 2 3 3 2 3 2" xfId="21589"/>
    <cellStyle name="常规 2 6 4 8" xfId="21590"/>
    <cellStyle name="20% - 强调文字颜色 5 2 2 2" xfId="21591"/>
    <cellStyle name="20% - 强调文字颜色 1 2 4 2 4" xfId="21592"/>
    <cellStyle name="常规 2 6 3 3 3 2 2" xfId="21593"/>
    <cellStyle name="常规 2 5 3 3 5" xfId="21594"/>
    <cellStyle name="常规 2 5 2 5 4 3" xfId="21595"/>
    <cellStyle name="常规 6 4 3 2 4" xfId="21596"/>
    <cellStyle name="常规 3 3 2 2 2 5 3 3" xfId="21597"/>
    <cellStyle name="20% - 强调文字颜色 3 7 8 3" xfId="21598"/>
    <cellStyle name="60% - 强调文字颜色 2 2 5 4 3" xfId="21599"/>
    <cellStyle name="常规 4 4 8 4 2" xfId="21600"/>
    <cellStyle name="常规 2 7 2 2 2 2 3" xfId="21601"/>
    <cellStyle name="常规 2 6 3 3 3 2" xfId="21602"/>
    <cellStyle name="20% - 强调文字颜色 5 2 2" xfId="21603"/>
    <cellStyle name="常规 6 4 2 2 4 2" xfId="21604"/>
    <cellStyle name="常规 2 5 2 4 4 3 2" xfId="21605"/>
    <cellStyle name="常规 3 3 9 5 3 2" xfId="21606"/>
    <cellStyle name="好_2018版收费统计报表--奉浦1月和2月和发票 5 2 3" xfId="21607"/>
    <cellStyle name="常规 4 2 5 6 4" xfId="21608"/>
    <cellStyle name="20% - 强调文字颜色 5 2" xfId="21609"/>
    <cellStyle name="常规 4 4 8 4" xfId="21610"/>
    <cellStyle name="常规 2 6 3 3 3" xfId="21611"/>
    <cellStyle name="常规 3 2 4 2 6 2 3" xfId="21612"/>
    <cellStyle name="常规 4 3 2 3 2 3 5 2 2" xfId="21613"/>
    <cellStyle name="常规 3 3 4 2 10 2" xfId="21614"/>
    <cellStyle name="常规 2 6 3 3 2 5" xfId="21615"/>
    <cellStyle name="常规 2 6 3 3 2 4" xfId="21616"/>
    <cellStyle name="好_2018版收费统计报表--奉浦1月和2月和发票 5 2 2" xfId="21617"/>
    <cellStyle name="常规 4 2 5 6 3" xfId="21618"/>
    <cellStyle name="常规 4 4 8 3" xfId="21619"/>
    <cellStyle name="常规 3 2 4 2 6 2 2" xfId="21620"/>
    <cellStyle name="常规 3 3 5 2 3 3 3 2" xfId="21621"/>
    <cellStyle name="常规 2 6 3 3 2" xfId="21622"/>
    <cellStyle name="常规 3 2 4 2 6 2" xfId="21623"/>
    <cellStyle name="常规 3 3 5 2 3 3 3" xfId="21624"/>
    <cellStyle name="常规 2 6 3 3" xfId="21625"/>
    <cellStyle name="常规 4 2 5 7 2" xfId="21626"/>
    <cellStyle name="常规 2 6 3 2 9" xfId="21627"/>
    <cellStyle name="20% - 强调文字颜色 4 7 2" xfId="21628"/>
    <cellStyle name="常规 2 6 3 2 8 2" xfId="21629"/>
    <cellStyle name="20% - 强调文字颜色 4 7" xfId="21630"/>
    <cellStyle name="常规 4 4 7 9" xfId="21631"/>
    <cellStyle name="常规 2 6 3 2 8" xfId="21632"/>
    <cellStyle name="常规 4 2 2 2 2 3 3 4 2" xfId="21633"/>
    <cellStyle name="20% - 强调文字颜色 4 6 3" xfId="21634"/>
    <cellStyle name="常规 2 6 3 2 7 3" xfId="21635"/>
    <cellStyle name="20% - 强调文字颜色 4 6 2" xfId="21636"/>
    <cellStyle name="常规 4 4 7 8 2" xfId="21637"/>
    <cellStyle name="常规 2 6 3 2 7 2" xfId="21638"/>
    <cellStyle name="常规 4 4 7 8" xfId="21639"/>
    <cellStyle name="20% - 强调文字颜色 4 6" xfId="21640"/>
    <cellStyle name="常规 2 6 3 2 7" xfId="21641"/>
    <cellStyle name="常规 4 4 7 7 2" xfId="21642"/>
    <cellStyle name="20% - 强调文字颜色 4 5 2" xfId="21643"/>
    <cellStyle name="常规 2 6 3 2 6 2" xfId="21644"/>
    <cellStyle name="强调文字颜色 4 4" xfId="21645"/>
    <cellStyle name="输出 2 2 2 3 3" xfId="21646"/>
    <cellStyle name="常规 2 3 5 2 3 3 5" xfId="21647"/>
    <cellStyle name="常规 3 4 5 8 2" xfId="21648"/>
    <cellStyle name="常规 4 4 7 7" xfId="21649"/>
    <cellStyle name="20% - 强调文字颜色 4 5" xfId="21650"/>
    <cellStyle name="常规 2 6 3 2 6" xfId="21651"/>
    <cellStyle name="常规 2 3 2 2 6 10" xfId="21652"/>
    <cellStyle name="常规 4 2 5 5 6" xfId="21653"/>
    <cellStyle name="常规 4 4 7 6" xfId="21654"/>
    <cellStyle name="常规 2 6 3 2 5" xfId="21655"/>
    <cellStyle name="20% - 强调文字颜色 4 4" xfId="21656"/>
    <cellStyle name="常规 4 2 5 5 5" xfId="21657"/>
    <cellStyle name="20% - 强调文字颜色 4 3" xfId="21658"/>
    <cellStyle name="常规 4 4 7 5" xfId="21659"/>
    <cellStyle name="常规 2 6 3 2 4" xfId="21660"/>
    <cellStyle name="常规 2 4 2 4 6" xfId="21661"/>
    <cellStyle name="常规 2 3 9 7" xfId="21662"/>
    <cellStyle name="常规 2 6 3 2 2 3 3" xfId="21663"/>
    <cellStyle name="常规 4 2 5 5 3" xfId="21664"/>
    <cellStyle name="常规 4 4 7 3" xfId="21665"/>
    <cellStyle name="常规 3 3 5 2 3 3 2 2" xfId="21666"/>
    <cellStyle name="常规 2 6 3 2 2" xfId="21667"/>
    <cellStyle name="常规 3 3 5 2 3 3 2" xfId="21668"/>
    <cellStyle name="常规 2 6 3 2" xfId="21669"/>
    <cellStyle name="差 2 6 2 2 2" xfId="21670"/>
    <cellStyle name="60% - 强调文字颜色 4 6 3 2" xfId="21671"/>
    <cellStyle name="常规 2 6 3 11 2" xfId="21672"/>
    <cellStyle name="强调文字颜色 5 5 8" xfId="21673"/>
    <cellStyle name="常规 2 6 2 8 3" xfId="21674"/>
    <cellStyle name="常规 3 12 3 4" xfId="21675"/>
    <cellStyle name="常规 2 6 2 8 2 3" xfId="21676"/>
    <cellStyle name="强调文字颜色 5 5 7" xfId="21677"/>
    <cellStyle name="常规 2 6 2 8 2" xfId="21678"/>
    <cellStyle name="常规 2 6 2 7 4" xfId="21679"/>
    <cellStyle name="已访问的超链接" xfId="21680" builtinId="9"/>
    <cellStyle name="常规 3 11 3 4" xfId="21681"/>
    <cellStyle name="常规 2 6 2 7 2 3" xfId="21682"/>
    <cellStyle name="常规 3 2 4 2 5 6" xfId="21683"/>
    <cellStyle name="常规 3 2 7 10 3" xfId="21684"/>
    <cellStyle name="常规 2 6 2 7" xfId="21685"/>
    <cellStyle name="常规 2 6 2 6 4" xfId="21686"/>
    <cellStyle name="常规 3 10 3 4" xfId="21687"/>
    <cellStyle name="常规 2 6 2 6 2 3" xfId="21688"/>
    <cellStyle name="常规 4 2 4 9 3 2" xfId="21689"/>
    <cellStyle name="常规 3 10 3 3" xfId="21690"/>
    <cellStyle name="强调文字颜色 5 3 7 2" xfId="21691"/>
    <cellStyle name="常规 2 6 2 6 2 2" xfId="21692"/>
    <cellStyle name="常规 2 3 4 2 5 3 4" xfId="21693"/>
    <cellStyle name="常规 7 4 3 2 4" xfId="21694"/>
    <cellStyle name="强调文字颜色 5 2 9 3" xfId="21695"/>
    <cellStyle name="20% - 强调文字颜色 3 2 12" xfId="21696"/>
    <cellStyle name="常规 2 6 2 5 4 3" xfId="21697"/>
    <cellStyle name="20% - 强调文字颜色 2 2 4 2 3" xfId="21698"/>
    <cellStyle name="常规 3 5 3 3 4" xfId="21699"/>
    <cellStyle name="常规 2 2 3 5 5 3" xfId="21700"/>
    <cellStyle name="常规 3 2 2 6 2 3" xfId="21701"/>
    <cellStyle name="常规 2 2 5 3 2 2 2 2" xfId="21702"/>
    <cellStyle name="常规 3 5 3 2 7" xfId="21703"/>
    <cellStyle name="常规 2 6 2 5 3 5" xfId="21704"/>
    <cellStyle name="常规 3 5 3 2 6" xfId="21705"/>
    <cellStyle name="常规 3 2 2 6 2 2" xfId="21706"/>
    <cellStyle name="强调文字颜色 5 2 8 4" xfId="21707"/>
    <cellStyle name="常规 2 6 2 5 3 4" xfId="21708"/>
    <cellStyle name="强调文字颜色 5 2 8 3" xfId="21709"/>
    <cellStyle name="常规 2 6 2 5 3 3" xfId="21710"/>
    <cellStyle name="常规 2 6 2 5 2 5" xfId="21711"/>
    <cellStyle name="强调文字颜色 5 2 7 3" xfId="21712"/>
    <cellStyle name="常规 2 6 2 5 2 3" xfId="21713"/>
    <cellStyle name="常规 4 2 4 9 2" xfId="21714"/>
    <cellStyle name="常规 16 2 4" xfId="21715"/>
    <cellStyle name="常规 2 6 2 4 9" xfId="21716"/>
    <cellStyle name="常规 4 3 9 4 3" xfId="21717"/>
    <cellStyle name="常规 3 2 4 2 5 3 3 3" xfId="21718"/>
    <cellStyle name="常规 2 6 2 4 3 3" xfId="21719"/>
    <cellStyle name="常规 7 4 2 6 3" xfId="21720"/>
    <cellStyle name="差_2018版收费统计报表（四团修改） 4" xfId="21721"/>
    <cellStyle name="常规 2 6 2 4 8 2" xfId="21722"/>
    <cellStyle name="常规 16 2 3 2" xfId="21723"/>
    <cellStyle name="常规 3 5 2 7 4" xfId="21724"/>
    <cellStyle name="常规 3 5 2 6 4" xfId="21725"/>
    <cellStyle name="好_2018版收费统计报表（四团） 3 2 4" xfId="21726"/>
    <cellStyle name="常规 2 6 2 4 7 2" xfId="21727"/>
    <cellStyle name="常规 16 2 2 2" xfId="21728"/>
    <cellStyle name="常规 4 3 9 8 2" xfId="21729"/>
    <cellStyle name="常规 3 5 2 2 7" xfId="21730"/>
    <cellStyle name="常规 3 2 4 5 10 2" xfId="21731"/>
    <cellStyle name="常规 3 2 2 5 2 3" xfId="21732"/>
    <cellStyle name="常规 2 6 2 4 3 5" xfId="21733"/>
    <cellStyle name="常规 3 5 2 2 6" xfId="21734"/>
    <cellStyle name="常规 3 2 2 5 2 2" xfId="21735"/>
    <cellStyle name="常规 4 3 9 4 4" xfId="21736"/>
    <cellStyle name="常规 2 6 2 4 3 4" xfId="21737"/>
    <cellStyle name="常规 6 2 6 2 4 4" xfId="21738"/>
    <cellStyle name="常规 3 5 2 2 5 3" xfId="21739"/>
    <cellStyle name="常规 2 3 3 2 4 3 5" xfId="21740"/>
    <cellStyle name="常规 4 2 2 5 3 3 3 2" xfId="21741"/>
    <cellStyle name="常规 2 6 2 4 3 3 3" xfId="21742"/>
    <cellStyle name="常规 5 4 6 8" xfId="21743"/>
    <cellStyle name="常规 3 2 2 2 4 11" xfId="21744"/>
    <cellStyle name="常规 6 2 6 2 4 3" xfId="21745"/>
    <cellStyle name="常规 3 5 2 2 5 2" xfId="21746"/>
    <cellStyle name="常规 4 3 9 4 3 2" xfId="21747"/>
    <cellStyle name="常规 2 6 2 4 3 3 2" xfId="21748"/>
    <cellStyle name="20% - 强调文字颜色 5 2 8 2 2" xfId="21749"/>
    <cellStyle name="常规 3 2 3 3 4 6" xfId="21750"/>
    <cellStyle name="常规 3 5 2 2 4 2" xfId="21751"/>
    <cellStyle name="常规 6 2 6 2 3 3" xfId="21752"/>
    <cellStyle name="常规 2 2 3 4 4 3 2" xfId="21753"/>
    <cellStyle name="20% - 强调文字颜色 1 3 3 3 2" xfId="21754"/>
    <cellStyle name="常规 4 3 9 4" xfId="21755"/>
    <cellStyle name="常规 3 2 4 2 5 3 3" xfId="21756"/>
    <cellStyle name="常规 2 6 2 4 3" xfId="21757"/>
    <cellStyle name="常规 2 6 2 4 2 5" xfId="21758"/>
    <cellStyle name="常规 4 3 9 3 5" xfId="21759"/>
    <cellStyle name="常规 4 2 4 7 3 4" xfId="21760"/>
    <cellStyle name="常规 2 6 2 4 2 4" xfId="21761"/>
    <cellStyle name="常规 4 3 9 3 4" xfId="21762"/>
    <cellStyle name="常规 2 3 3 2 3 3 5" xfId="21763"/>
    <cellStyle name="常规 4 2 2 5 3 2 3 2" xfId="21764"/>
    <cellStyle name="常规 4 3 9 3 3 3" xfId="21765"/>
    <cellStyle name="常规 2 6 2 4 2 3 3" xfId="21766"/>
    <cellStyle name="常规 2 3 3 5 3 5" xfId="21767"/>
    <cellStyle name="常规 4 2 4 7 3 3 2" xfId="21768"/>
    <cellStyle name="常规 5 2 4 2 3 2" xfId="21769"/>
    <cellStyle name="60% - 强调文字颜色 5 6 3 2 2" xfId="21770"/>
    <cellStyle name="20% - 强调文字颜色 6 2 4 3 4" xfId="21771"/>
    <cellStyle name="常规 2 2 5 5 8" xfId="21772"/>
    <cellStyle name="常规 4 3 9 3 3" xfId="21773"/>
    <cellStyle name="常规 2 6 2 4 2 3" xfId="21774"/>
    <cellStyle name="常规 3 2 4 2 5 3 2 3" xfId="21775"/>
    <cellStyle name="常规 2 4 2 2 8 2" xfId="21776"/>
    <cellStyle name="常规 2 3 7 9 2" xfId="21777"/>
    <cellStyle name="常规 4 3 5 2 2 2 4 2" xfId="21778"/>
    <cellStyle name="常规 2 5 4 2 7" xfId="21779"/>
    <cellStyle name="常规 4 2 4 7 3" xfId="21780"/>
    <cellStyle name="好_2018版收费统计报表--奉浦1月和2月和发票 4 3 2" xfId="21781"/>
    <cellStyle name="常规 2 5 2 6 3 5" xfId="21782"/>
    <cellStyle name="常规 4 3 8 9 2" xfId="21783"/>
    <cellStyle name="常规 2 6 2 3 8 2" xfId="21784"/>
    <cellStyle name="常规 4 3 8 8 2" xfId="21785"/>
    <cellStyle name="常规 2 6 2 3 7 2" xfId="21786"/>
    <cellStyle name="好_2018版收费统计报表（四团） 2 2 4" xfId="21787"/>
    <cellStyle name="常规 4 3 8 8" xfId="21788"/>
    <cellStyle name="常规 2 6 2 3 7" xfId="21789"/>
    <cellStyle name="40% - 强调文字颜色 5 2 7 5" xfId="21790"/>
    <cellStyle name="常规 4 2 2 2 2 2 4 3 2" xfId="21791"/>
    <cellStyle name="常规 2 6 2 3 6 3" xfId="21792"/>
    <cellStyle name="常规 4 3 8 7 2" xfId="21793"/>
    <cellStyle name="常规 2 6 2 3 6 2" xfId="21794"/>
    <cellStyle name="常规 4 3 8 7" xfId="21795"/>
    <cellStyle name="常规 2 6 2 3 6" xfId="21796"/>
    <cellStyle name="常规 4 3 8 6 3 2" xfId="21797"/>
    <cellStyle name="常规 2 6 2 3 5 3 2" xfId="21798"/>
    <cellStyle name="常规 4 3 8 6 2 2" xfId="21799"/>
    <cellStyle name="常规 2 6 2 3 5 2 2" xfId="21800"/>
    <cellStyle name="常规 4 3 8 5 3 2" xfId="21801"/>
    <cellStyle name="常规 2 6 2 3 4 3 2" xfId="21802"/>
    <cellStyle name="常规 4 3 8 5 2 2" xfId="21803"/>
    <cellStyle name="常规 2 6 2 3 4 2 2" xfId="21804"/>
    <cellStyle name="常规 4 3 7 3 3 3" xfId="21805"/>
    <cellStyle name="常规 2 6 2 2 2 3 3" xfId="21806"/>
    <cellStyle name="常规 4 3 8 5" xfId="21807"/>
    <cellStyle name="常规 3 2 4 2 5 2 4" xfId="21808"/>
    <cellStyle name="常规 2 6 2 3 4" xfId="21809"/>
    <cellStyle name="常规 3 2 2 4 2 3" xfId="21810"/>
    <cellStyle name="常规 2 6 2 3 3 5" xfId="21811"/>
    <cellStyle name="常规 4 3 8 4 3 2" xfId="21812"/>
    <cellStyle name="常规 2 6 2 3 3 3 2" xfId="21813"/>
    <cellStyle name="常规 4 3 2 2 2 2 2 3 2 2" xfId="21814"/>
    <cellStyle name="常规 2 6 2 3 2 7" xfId="21815"/>
    <cellStyle name="常规 2 2 9 2 2 3 2" xfId="21816"/>
    <cellStyle name="常规 4 2 2 5 2 2 5 2" xfId="21817"/>
    <cellStyle name="常规 5 4 2 4 10" xfId="21818"/>
    <cellStyle name="常规 2 6 2 3 2 5 3" xfId="21819"/>
    <cellStyle name="常规 4 3 8 3 5 2" xfId="21820"/>
    <cellStyle name="常规 2 6 2 3 2 5 2" xfId="21821"/>
    <cellStyle name="常规 3 2 4 2 2 6 3 2" xfId="21822"/>
    <cellStyle name="常规 2 6 2 3 2 5" xfId="21823"/>
    <cellStyle name="常规 4 3 8 3 5" xfId="21824"/>
    <cellStyle name="常规 2 2 9 2 2 2 2" xfId="21825"/>
    <cellStyle name="常规 4 2 2 5 2 2 4 2" xfId="21826"/>
    <cellStyle name="常规 4 3 8 3 4 2" xfId="21827"/>
    <cellStyle name="常规 2 6 2 3 2 4 2" xfId="21828"/>
    <cellStyle name="常规 2 6 2 3 2 3 3 2" xfId="21829"/>
    <cellStyle name="常规 4 3 8 3 3 3 2" xfId="21830"/>
    <cellStyle name="常规 4 3 8 3 3 2 2" xfId="21831"/>
    <cellStyle name="常规 2 6 2 3 2 3 2 2" xfId="21832"/>
    <cellStyle name="常规 4 3 8 3 3 2" xfId="21833"/>
    <cellStyle name="常规 2 6 2 3 2 3 2" xfId="21834"/>
    <cellStyle name="常规 4 3 8 3 2 2 2" xfId="21835"/>
    <cellStyle name="常规 2 6 2 3 2 2 2 2" xfId="21836"/>
    <cellStyle name="常规 4 4 2 2 3 4 5" xfId="21837"/>
    <cellStyle name="常规 4 2 4 6 3 2 2" xfId="21838"/>
    <cellStyle name="常规 2 3 2 5 2 5" xfId="21839"/>
    <cellStyle name="常规 4 3 8 3 2 2" xfId="21840"/>
    <cellStyle name="常规 2 6 2 3 2 2 2" xfId="21841"/>
    <cellStyle name="常规 2 2 3 3 12" xfId="21842"/>
    <cellStyle name="常规 2 10 5 3" xfId="21843"/>
    <cellStyle name="常规 4 3 2 14" xfId="21844"/>
    <cellStyle name="常规 4 2 3 3 2 4 3 2" xfId="21845"/>
    <cellStyle name="常规 2 6 2 3 11" xfId="21846"/>
    <cellStyle name="常规 2 10 5 2 2" xfId="21847"/>
    <cellStyle name="常规 4 3 2 13 2" xfId="21848"/>
    <cellStyle name="输入 6 7 2" xfId="21849"/>
    <cellStyle name="常规 4 2 4 5 9 2" xfId="21850"/>
    <cellStyle name="常规 4 3 7 9 2" xfId="21851"/>
    <cellStyle name="常规 2 6 2 2 8 2" xfId="21852"/>
    <cellStyle name="常规 4 2 2 2 2 2 3 4 2" xfId="21853"/>
    <cellStyle name="常规 2 6 2 2 7 3" xfId="21854"/>
    <cellStyle name="输入 6 6 2" xfId="21855"/>
    <cellStyle name="常规 4 2 4 5 8 2" xfId="21856"/>
    <cellStyle name="常规 4 3 7 8 2" xfId="21857"/>
    <cellStyle name="常规 2 6 2 2 7 2" xfId="21858"/>
    <cellStyle name="输入 6 6" xfId="21859"/>
    <cellStyle name="常规 4 2 4 5 8" xfId="21860"/>
    <cellStyle name="常规 2 6 2 2 7" xfId="21861"/>
    <cellStyle name="常规 4 3 7 8" xfId="21862"/>
    <cellStyle name="常规 4 2 2 2 3 4 3 2" xfId="21863"/>
    <cellStyle name="常规 2 2 10" xfId="21864"/>
    <cellStyle name="常规 3 2 2 3 5 3" xfId="21865"/>
    <cellStyle name="60% - 强调文字颜色 4 2 4 2 2" xfId="21866"/>
    <cellStyle name="常规 2 6 2 2 6 5" xfId="21867"/>
    <cellStyle name="常规 4 5 5 3 2 2 2" xfId="21868"/>
    <cellStyle name="常规 3 2 2 3 5 2" xfId="21869"/>
    <cellStyle name="常规 2 6 2 2 6 4" xfId="21870"/>
    <cellStyle name="20% - 强调文字颜色 4 2 8 3 2" xfId="21871"/>
    <cellStyle name="常规 2 7 4 2 3 3" xfId="21872"/>
    <cellStyle name="常规 9 5 2 2" xfId="21873"/>
    <cellStyle name="60% - 强调文字颜色 4 6 2" xfId="21874"/>
    <cellStyle name="常规 2 2 7 2 3 2 2" xfId="21875"/>
    <cellStyle name="常规 2 6 3 10" xfId="21876"/>
    <cellStyle name="常规 4 2 2 2 2 2 3 3 2" xfId="21877"/>
    <cellStyle name="常规 2 6 2 2 6 3" xfId="21878"/>
    <cellStyle name="输入 6 5 2" xfId="21879"/>
    <cellStyle name="常规 4 2 4 5 7 2" xfId="21880"/>
    <cellStyle name="常规 4 3 7 7 2" xfId="21881"/>
    <cellStyle name="常规 2 6 2 2 6 2" xfId="21882"/>
    <cellStyle name="输入 6 5" xfId="21883"/>
    <cellStyle name="常规 4 2 4 5 7" xfId="21884"/>
    <cellStyle name="常规 4 3 7 7" xfId="21885"/>
    <cellStyle name="常规 2 6 2 2 6" xfId="21886"/>
    <cellStyle name="常规 3 2 2 3 2 5" xfId="21887"/>
    <cellStyle name="常规 6 16" xfId="21888"/>
    <cellStyle name="常规 4 3 2 2 2 2 2 2 3 2" xfId="21889"/>
    <cellStyle name="常规 2 6 2 2 3 7" xfId="21890"/>
    <cellStyle name="常规 6 15" xfId="21891"/>
    <cellStyle name="常规 3 2 2 3 2 4" xfId="21892"/>
    <cellStyle name="常规 2 6 2 2 3 6" xfId="21893"/>
    <cellStyle name="常规 6 14 2" xfId="21894"/>
    <cellStyle name="常规 3 2 2 3 2 3 2" xfId="21895"/>
    <cellStyle name="常规 2 6 2 2 3 5 2" xfId="21896"/>
    <cellStyle name="常规 2 6 2 2 3 3 5" xfId="21897"/>
    <cellStyle name="常规 3 5 4 2 3 3 2" xfId="21898"/>
    <cellStyle name="常规 2 6 2 2 3 3 4" xfId="21899"/>
    <cellStyle name="常规 2 6 2 2 3 3 3 2" xfId="21900"/>
    <cellStyle name="强调文字颜色 2 2 4 3 3 2" xfId="21901"/>
    <cellStyle name="常规 2 6 2 2 3 3 2 3" xfId="21902"/>
    <cellStyle name="常规 2 6 2 2 3 3 2 2" xfId="21903"/>
    <cellStyle name="常规 2 6 2 2 3 2 5" xfId="21904"/>
    <cellStyle name="常规 2 6 2 2 3 2 2 3" xfId="21905"/>
    <cellStyle name="强调文字颜色 2 2 4 2 3 2" xfId="21906"/>
    <cellStyle name="常规 4 3 2 2 2 2 2 2 2 2" xfId="21907"/>
    <cellStyle name="常规 2 6 2 2 2 7" xfId="21908"/>
    <cellStyle name="常规 4 3 7 3 6" xfId="21909"/>
    <cellStyle name="常规 2 6 2 2 2 6" xfId="21910"/>
    <cellStyle name="常规 4 3 7 3 5 2" xfId="21911"/>
    <cellStyle name="常规 2 6 2 2 2 5 2" xfId="21912"/>
    <cellStyle name="强调文字颜色 2 2 10 4" xfId="21913"/>
    <cellStyle name="输出 2 4 7" xfId="21914"/>
    <cellStyle name="常规 3 5 4 2 2 3 2" xfId="21915"/>
    <cellStyle name="常规 4 3 7 3 3 4" xfId="21916"/>
    <cellStyle name="常规 2 6 2 2 2 3 4" xfId="21917"/>
    <cellStyle name="60% - 强调文字颜色 1 3 6" xfId="21918"/>
    <cellStyle name="常规 4 3 7 3 3 3 2" xfId="21919"/>
    <cellStyle name="常规 2 6 2 2 2 3 3 2" xfId="21920"/>
    <cellStyle name="强调文字颜色 2 2 3 3 3 2" xfId="21921"/>
    <cellStyle name="常规 2 6 2 2 2 3 2 3" xfId="21922"/>
    <cellStyle name="60% - 强调文字颜色 1 2 7" xfId="21923"/>
    <cellStyle name="60% - 强调文字颜色 1 2 6" xfId="21924"/>
    <cellStyle name="常规 4 3 7 3 3 2 2" xfId="21925"/>
    <cellStyle name="常规 2 6 2 2 2 3 2 2" xfId="21926"/>
    <cellStyle name="常规 2 6 2 2 14" xfId="21927"/>
    <cellStyle name="链接单元格 4 3 2 2" xfId="21928"/>
    <cellStyle name="常规 2 6 2 2 13" xfId="21929"/>
    <cellStyle name="链接单元格 3 3 4" xfId="21930"/>
    <cellStyle name="20% - 强调文字颜色 6 7 6 2 3" xfId="21931"/>
    <cellStyle name="常规 2 6 2 2 12" xfId="21932"/>
    <cellStyle name="链接单元格 3 3 3" xfId="21933"/>
    <cellStyle name="常规 4 4 2 2 3 7" xfId="21934"/>
    <cellStyle name="常规 3 2 5 3 2 3 5" xfId="21935"/>
    <cellStyle name="常规 4 2 2 4 2 2 3 4" xfId="21936"/>
    <cellStyle name="常规 2 6 2 2 11 2" xfId="21937"/>
    <cellStyle name="链接单元格 3 3 2 2" xfId="21938"/>
    <cellStyle name="链接单元格 3 3 2" xfId="21939"/>
    <cellStyle name="常规 2 6 2 2 11" xfId="21940"/>
    <cellStyle name="20% - 强调文字颜色 6 7 6 2 2" xfId="21941"/>
    <cellStyle name="常规 2 11 5 4" xfId="21942"/>
    <cellStyle name="常规 2 6 2 2 10" xfId="21943"/>
    <cellStyle name="常规 3 2 2 2 2 3 2 3 3" xfId="21944"/>
    <cellStyle name="40% - 强调文字颜色 4 2 2 6" xfId="21945"/>
    <cellStyle name="常规 2 6 11 3" xfId="21946"/>
    <cellStyle name="常规 2 6 10 3 3" xfId="21947"/>
    <cellStyle name="常规 4 2 2 2 3 5 6" xfId="21948"/>
    <cellStyle name="常规 2 5 9 3" xfId="21949"/>
    <cellStyle name="常规 2 4 4 4 2" xfId="21950"/>
    <cellStyle name="常规 2 4 4 3 4" xfId="21951"/>
    <cellStyle name="常规 2 5 8 5" xfId="21952"/>
    <cellStyle name="常规 2 2 4 2 2 2 5 2" xfId="21953"/>
    <cellStyle name="常规 4 2 2 2 3 4 7" xfId="21954"/>
    <cellStyle name="常规 4 4 4 3 5 2 2" xfId="21955"/>
    <cellStyle name="常规 2 4 4 3 3" xfId="21956"/>
    <cellStyle name="常规 2 5 8 4" xfId="21957"/>
    <cellStyle name="常规 2 4 4 3 2 3" xfId="21958"/>
    <cellStyle name="常规 2 5 8 3 3" xfId="21959"/>
    <cellStyle name="常规 3 3 3 4 6" xfId="21960"/>
    <cellStyle name="常规 4 2 2 2 3 4 6 2" xfId="21961"/>
    <cellStyle name="常规 2 5 8 3 2" xfId="21962"/>
    <cellStyle name="常规 2 4 4 3 2 2" xfId="21963"/>
    <cellStyle name="常规 3 3 3 4 5" xfId="21964"/>
    <cellStyle name="常规 2 5 8 2 3" xfId="21965"/>
    <cellStyle name="常规 2 5 7 8" xfId="21966"/>
    <cellStyle name="常规 2 4 4 2 7" xfId="21967"/>
    <cellStyle name="常规 2 4 4 2 6" xfId="21968"/>
    <cellStyle name="常规 2 5 7 7" xfId="21969"/>
    <cellStyle name="常规 11 2 2 4 2 2" xfId="21970"/>
    <cellStyle name="常规 2 4 4 2 5 3" xfId="21971"/>
    <cellStyle name="常规 2 5 7 6 3" xfId="21972"/>
    <cellStyle name="常规 4 3 2 3 2 3 4 4" xfId="21973"/>
    <cellStyle name="常规 4 3 2 3 2 3 4 3" xfId="21974"/>
    <cellStyle name="常规 3 2 7 2 3 2 3" xfId="21975"/>
    <cellStyle name="常规 2 5 7 6 2" xfId="21976"/>
    <cellStyle name="常规 2 4 4 2 5 2" xfId="21977"/>
    <cellStyle name="常规 2 5 7 6" xfId="21978"/>
    <cellStyle name="常规 2 4 4 2 5" xfId="21979"/>
    <cellStyle name="常规 4 3 2 3 2 3 3 4" xfId="21980"/>
    <cellStyle name="常规 2 4 4 2 4 3" xfId="21981"/>
    <cellStyle name="常规 2 5 7 5 3" xfId="21982"/>
    <cellStyle name="常规 2 5 7 5 2" xfId="21983"/>
    <cellStyle name="常规 4 3 2 3 2 3 3 3" xfId="21984"/>
    <cellStyle name="常规 2 4 4 2 4 2" xfId="21985"/>
    <cellStyle name="常规 4 2 2 2 3 3 8" xfId="21986"/>
    <cellStyle name="常规 2 5 7 5" xfId="21987"/>
    <cellStyle name="常规 2 4 4 2 4" xfId="21988"/>
    <cellStyle name="常规 2 2 4 2 2 2 4 2" xfId="21989"/>
    <cellStyle name="常规 3 5 5 10" xfId="21990"/>
    <cellStyle name="常规 3 2 2 2 9 4" xfId="21991"/>
    <cellStyle name="20% - 强调文字颜色 1 2 8 3 2" xfId="21992"/>
    <cellStyle name="常规 4 3 2 3 2 3 2 4" xfId="21993"/>
    <cellStyle name="常规 2 5 7 4 3" xfId="21994"/>
    <cellStyle name="常规 2 4 4 2 3 3" xfId="21995"/>
    <cellStyle name="常规 3 3 2 5 6" xfId="21996"/>
    <cellStyle name="常规 4 2 2 2 3 3 7 2" xfId="21997"/>
    <cellStyle name="常规 3 2 2 2 9 3" xfId="21998"/>
    <cellStyle name="常规 2 5 7 4 2" xfId="21999"/>
    <cellStyle name="常规 4 3 2 3 2 3 2 3" xfId="22000"/>
    <cellStyle name="常规 2 4 4 2 3 2" xfId="22001"/>
    <cellStyle name="常规 3 3 2 5 5" xfId="22002"/>
    <cellStyle name="常规 2 4 4 2 3" xfId="22003"/>
    <cellStyle name="常规 2 5 7 4" xfId="22004"/>
    <cellStyle name="20% - 强调文字颜色 5 6 2 2" xfId="22005"/>
    <cellStyle name="常规 2 5 7 3 5" xfId="22006"/>
    <cellStyle name="常规 2 4 4 2 2 5" xfId="22007"/>
    <cellStyle name="常规 2 5 7 3 4" xfId="22008"/>
    <cellStyle name="常规 2 4 4 2 2 4" xfId="22009"/>
    <cellStyle name="常规 3 3 2 4 7" xfId="22010"/>
    <cellStyle name="常规 3 3 4 15 2" xfId="22011"/>
    <cellStyle name="常规 3 3 3 6 5 2" xfId="22012"/>
    <cellStyle name="常规 2 5 7 3 3 3" xfId="22013"/>
    <cellStyle name="常规 2 4 4 2 2 3 3" xfId="22014"/>
    <cellStyle name="常规 3 3 2 4 6 3" xfId="22015"/>
    <cellStyle name="常规 3 2 2 2 8 4" xfId="22016"/>
    <cellStyle name="20% - 强调文字颜色 1 2 8 2 2" xfId="22017"/>
    <cellStyle name="常规 2 5 7 3 3" xfId="22018"/>
    <cellStyle name="常规 2 4 4 2 2 3" xfId="22019"/>
    <cellStyle name="常规 3 3 2 4 6" xfId="22020"/>
    <cellStyle name="常规 4 2 2 2 3 3 6 2" xfId="22021"/>
    <cellStyle name="常规 3 2 2 2 8 3" xfId="22022"/>
    <cellStyle name="常规 2 5 7 3 2" xfId="22023"/>
    <cellStyle name="常规 2 4 4 2 2 2" xfId="22024"/>
    <cellStyle name="常规 4 5 6 3 3 2" xfId="22025"/>
    <cellStyle name="常规 3 3 2 4 5" xfId="22026"/>
    <cellStyle name="常规 2 15" xfId="22027"/>
    <cellStyle name="常规 2 20" xfId="22028"/>
    <cellStyle name="常规 3 2 2 2 7 4" xfId="22029"/>
    <cellStyle name="常规 2 5 7 2 3" xfId="22030"/>
    <cellStyle name="常规 2 14 3" xfId="22031"/>
    <cellStyle name="常规 3 2 2 2 7 3 3" xfId="22032"/>
    <cellStyle name="常规 2 5 6 8" xfId="22033"/>
    <cellStyle name="常规 11 2 2 3 3 2" xfId="22034"/>
    <cellStyle name="常规 4 3 2 3 2 2 5 4" xfId="22035"/>
    <cellStyle name="常规 2 5 6 7 3" xfId="22036"/>
    <cellStyle name="常规 4 3 2 3 2 2 5 3" xfId="22037"/>
    <cellStyle name="常规 2 5 6 7 2" xfId="22038"/>
    <cellStyle name="常规 3 2 7 2 2 3 3" xfId="22039"/>
    <cellStyle name="常规 2 2 4 2 2 2 3 4" xfId="22040"/>
    <cellStyle name="常规 2 5 6 7" xfId="22041"/>
    <cellStyle name="常规 11 2 2 3 2 2" xfId="22042"/>
    <cellStyle name="常规 2 5 6 6 3" xfId="22043"/>
    <cellStyle name="常规 4 3 2 3 2 2 4 4" xfId="22044"/>
    <cellStyle name="常规 2 2 4 2 2 2 3 3 2" xfId="22045"/>
    <cellStyle name="常规 3 2 7 2 2 2 3" xfId="22046"/>
    <cellStyle name="常规 2 5 6 6 2" xfId="22047"/>
    <cellStyle name="常规 4 3 2 3 2 2 4 3" xfId="22048"/>
    <cellStyle name="常规 2 2 4 2 2 2 3 3" xfId="22049"/>
    <cellStyle name="常规 2 7 2 12" xfId="22050"/>
    <cellStyle name="常规 2 5 6 6" xfId="22051"/>
    <cellStyle name="常规 4 3 2 3 2 2 3 4" xfId="22052"/>
    <cellStyle name="20% - 强调文字颜色 1 2 7 4 2" xfId="22053"/>
    <cellStyle name="常规 2 5 6 5 3" xfId="22054"/>
    <cellStyle name="常规 4 2 10 5 2" xfId="22055"/>
    <cellStyle name="常规 4 2 2 2 3 2 8" xfId="22056"/>
    <cellStyle name="常规 2 7 2 11" xfId="22057"/>
    <cellStyle name="常规 2 5 6 5" xfId="22058"/>
    <cellStyle name="常规 2 2 4 2 2 2 3 2" xfId="22059"/>
    <cellStyle name="20% - 强调文字颜色 1 2 7 3 2" xfId="22060"/>
    <cellStyle name="常规 4 3 2 3 2 2 2 4" xfId="22061"/>
    <cellStyle name="常规 2 7 2 10 3" xfId="22062"/>
    <cellStyle name="常规 2 5 6 4 3" xfId="22063"/>
    <cellStyle name="常规 4 2 2 2 3 2 7" xfId="22064"/>
    <cellStyle name="常规 2 7 2 10" xfId="22065"/>
    <cellStyle name="常规 2 5 6 4" xfId="22066"/>
    <cellStyle name="常规 2 4 2 3 3 3 3 3" xfId="22067"/>
    <cellStyle name="20% - 强调文字颜色 5 5 2 2" xfId="22068"/>
    <cellStyle name="20% - 强调文字颜色 6 2 2 3 2 2" xfId="22069"/>
    <cellStyle name="常规 2 5 6 3 5" xfId="22070"/>
    <cellStyle name="适中 6 3 2 3" xfId="22071"/>
    <cellStyle name="常规 3 3 2 6 5 2" xfId="22072"/>
    <cellStyle name="常规 2 5 6 3 3 3" xfId="22073"/>
    <cellStyle name="常规 3 3 2 6 4 2" xfId="22074"/>
    <cellStyle name="常规 2 5 6 3 2 3" xfId="22075"/>
    <cellStyle name="常规 4 2 2 2 3 2 6" xfId="22076"/>
    <cellStyle name="常规 2 4 2 3 3 3 3 2" xfId="22077"/>
    <cellStyle name="常规 2 5 6 3" xfId="22078"/>
    <cellStyle name="常规 3 7 7 4" xfId="22079"/>
    <cellStyle name="常规 2 5 6 2 3" xfId="22080"/>
    <cellStyle name="常规 2 2 6 3 2 3" xfId="22081"/>
    <cellStyle name="常规 4 2 2 2 3 2 5" xfId="22082"/>
    <cellStyle name="常规 2 5 6 2" xfId="22083"/>
    <cellStyle name="常规 2 2 4 2 2 2 2 2" xfId="22084"/>
    <cellStyle name="常规 2 5 5 5" xfId="22085"/>
    <cellStyle name="常规 2 4 2 3 3 3 2 3" xfId="22086"/>
    <cellStyle name="常规 2 5 5 4" xfId="22087"/>
    <cellStyle name="常规 3 2 2 5 3 3 3 2" xfId="22088"/>
    <cellStyle name="常规 2 5 5 3 3 5" xfId="22089"/>
    <cellStyle name="常规 4 4 2 3 3 3 4" xfId="22090"/>
    <cellStyle name="常规 4 2 7 3 3 2" xfId="22091"/>
    <cellStyle name="常规 2 5 5 3 3 3 3" xfId="22092"/>
    <cellStyle name="常规 4 4 2 3 3 2 4" xfId="22093"/>
    <cellStyle name="常规 4 2 7 3 2 2" xfId="22094"/>
    <cellStyle name="常规 2 5 5 3 3 2 3" xfId="22095"/>
    <cellStyle name="常规 2 4 2 3 3 3 2 2" xfId="22096"/>
    <cellStyle name="常规 2 5 5 3" xfId="22097"/>
    <cellStyle name="常规 10 2 2 2 3 3 2" xfId="22098"/>
    <cellStyle name="常规 3 5 4 5 4" xfId="22099"/>
    <cellStyle name="常规 3 10 7 3" xfId="22100"/>
    <cellStyle name="常规 2 5 5 2 6" xfId="22101"/>
    <cellStyle name="常规 3 3 5 2 2 5 2" xfId="22102"/>
    <cellStyle name="常规 2 5 5 2" xfId="22103"/>
    <cellStyle name="常规 2 5 5 10 2" xfId="22104"/>
    <cellStyle name="常规 4 3 4 3 8 2" xfId="22105"/>
    <cellStyle name="常规 2 5 5 10" xfId="22106"/>
    <cellStyle name="常规 4 3 4 3 8" xfId="22107"/>
    <cellStyle name="常规 2 3 4 3 2 3 5" xfId="22108"/>
    <cellStyle name="常规 2 5 4 8 2" xfId="22109"/>
    <cellStyle name="常规 2 5 4 7 3" xfId="22110"/>
    <cellStyle name="20% - 强调文字颜色 1 2 5 6 2" xfId="22111"/>
    <cellStyle name="40% - 强调文字颜色 6 7 6 2 2" xfId="22112"/>
    <cellStyle name="好 2 4 4 3" xfId="22113"/>
    <cellStyle name="20% - 强调文字颜色 1 2 5 5 2" xfId="22114"/>
    <cellStyle name="常规 2 5 4 6 3" xfId="22115"/>
    <cellStyle name="常规 5 4 7 6" xfId="22116"/>
    <cellStyle name="常规 2 7 3 2 5" xfId="22117"/>
    <cellStyle name="好_海湾镇统计表 5 3 2" xfId="22118"/>
    <cellStyle name="常规 4 2 3 11 2" xfId="22119"/>
    <cellStyle name="常规 2 3 3 3 3 5 3" xfId="22120"/>
    <cellStyle name="20% - 强调文字颜色 1 2 5 4 2" xfId="22121"/>
    <cellStyle name="常规 2 5 4 5 3" xfId="22122"/>
    <cellStyle name="常规 3 6 4 2 2 2 2" xfId="22123"/>
    <cellStyle name="常规 2 5 4 5 2 3" xfId="22124"/>
    <cellStyle name="常规 3 2 12 6" xfId="22125"/>
    <cellStyle name="常规 2 5 4 5 2" xfId="22126"/>
    <cellStyle name="常规 2 5 4 5" xfId="22127"/>
    <cellStyle name="常规 5 3 7 5" xfId="22128"/>
    <cellStyle name="常规 2 7 2 2 4" xfId="22129"/>
    <cellStyle name="20% - 强调文字颜色 1 2 5 3 2 2" xfId="22130"/>
    <cellStyle name="常规 2 5 4 4 3 2" xfId="22131"/>
    <cellStyle name="常规 3 2 11 7" xfId="22132"/>
    <cellStyle name="20% - 强调文字颜色 1 2 5 3 2" xfId="22133"/>
    <cellStyle name="常规 2 5 4 4 3" xfId="22134"/>
    <cellStyle name="常规 3 2 11 6" xfId="22135"/>
    <cellStyle name="常规 2 5 4 4 2" xfId="22136"/>
    <cellStyle name="常规 2 5 4 4" xfId="22137"/>
    <cellStyle name="常规 2 5 4 3 9" xfId="22138"/>
    <cellStyle name="常规 2 5 4 3 8 2" xfId="22139"/>
    <cellStyle name="20% - 强调文字颜色 5 3 2 5" xfId="22140"/>
    <cellStyle name="常规 2 5 4 3 8" xfId="22141"/>
    <cellStyle name="20% - 强调文字颜色 5 3 2 4 2" xfId="22142"/>
    <cellStyle name="常规 2 5 4 3 7 2" xfId="22143"/>
    <cellStyle name="20% - 强调文字颜色 5 3 2 3 2" xfId="22144"/>
    <cellStyle name="输出 2 3 5 2 3" xfId="22145"/>
    <cellStyle name="常规 2 5 4 3 6 2" xfId="22146"/>
    <cellStyle name="20% - 强调文字颜色 5 3 2 3" xfId="22147"/>
    <cellStyle name="常规 2 5 4 3 6" xfId="22148"/>
    <cellStyle name="20% - 强调文字颜色 5 3 2 2 2" xfId="22149"/>
    <cellStyle name="常规 2 5 4 3 5 2" xfId="22150"/>
    <cellStyle name="20% - 强调文字颜色 1 2 5 2 3 2" xfId="22151"/>
    <cellStyle name="常规 2 5 4 3 4 2" xfId="22152"/>
    <cellStyle name="20% - 强调文字颜色 1 2 5 2 2 2" xfId="22153"/>
    <cellStyle name="常规 2 5 4 3 3 2" xfId="22154"/>
    <cellStyle name="好_Xl0000168 3 3" xfId="22155"/>
    <cellStyle name="常规 2 5 2 3 5 3 2" xfId="22156"/>
    <cellStyle name="常规 3 3 8 6 3 2" xfId="22157"/>
    <cellStyle name="常规 3 2 2 7 8 2" xfId="22158"/>
    <cellStyle name="常规 2 5 4 3" xfId="22159"/>
    <cellStyle name="常规 2 5 4 2 9" xfId="22160"/>
    <cellStyle name="输出 2 3 4 2 3" xfId="22161"/>
    <cellStyle name="常规 3 2 8 2 3 3 3" xfId="22162"/>
    <cellStyle name="常规 2 5 4 2 6 2" xfId="22163"/>
    <cellStyle name="好_Xl0000168 2 3" xfId="22164"/>
    <cellStyle name="常规 2 5 2 3 5 2 2" xfId="22165"/>
    <cellStyle name="常规 3 3 8 6 2 2" xfId="22166"/>
    <cellStyle name="常规 2 3 3 2 2 4 3" xfId="22167"/>
    <cellStyle name="常规 2 5 4 2 10" xfId="22168"/>
    <cellStyle name="常规 3 3 5 2 2 4 2" xfId="22169"/>
    <cellStyle name="常规 2 5 4 2" xfId="22170"/>
    <cellStyle name="常规 2 5 3 6 3" xfId="22171"/>
    <cellStyle name="20% - 强调文字颜色 1 2 4 5 2" xfId="22172"/>
    <cellStyle name="常规 2 5 3 6 2" xfId="22173"/>
    <cellStyle name="常规 2 5 3 5" xfId="22174"/>
    <cellStyle name="常规 4 6 5 5 3 2" xfId="22175"/>
    <cellStyle name="输入 5 3" xfId="22176"/>
    <cellStyle name="常规 4 2 4 4 5" xfId="22177"/>
    <cellStyle name="强调文字颜色 2 2 3 6 2" xfId="22178"/>
    <cellStyle name="常规 2 2 3 5 2 3 4" xfId="22179"/>
    <cellStyle name="常规 3 2 2 7 7 3" xfId="22180"/>
    <cellStyle name="常规 3 3 5 2 2 3 4" xfId="22181"/>
    <cellStyle name="常规 2 5 3 4" xfId="22182"/>
    <cellStyle name="常规 2 6 3 3 3 2 3" xfId="22183"/>
    <cellStyle name="20% - 强调文字颜色 5 2 2 3" xfId="22184"/>
    <cellStyle name="20% - 强调文字颜色 1 2 4 2 5" xfId="22185"/>
    <cellStyle name="常规 2 5 3 3 6" xfId="22186"/>
    <cellStyle name="常规 3 3 9 3 2 4" xfId="22187"/>
    <cellStyle name="常规 2 5 2 4 2 2 4" xfId="22188"/>
    <cellStyle name="常规 4 2 3 5 6" xfId="22189"/>
    <cellStyle name="常规 2 5 3 3 3 3" xfId="22190"/>
    <cellStyle name="常规 4 2 3 5 5" xfId="22191"/>
    <cellStyle name="强调文字颜色 1 2 13" xfId="22192"/>
    <cellStyle name="常规 2 5 2 4 2 2 3" xfId="22193"/>
    <cellStyle name="常规 3 3 9 3 2 3" xfId="22194"/>
    <cellStyle name="常规 4 2 3 4 6" xfId="22195"/>
    <cellStyle name="常规 2 5 3 3 2 3" xfId="22196"/>
    <cellStyle name="常规 4 6 5 4 3 2" xfId="22197"/>
    <cellStyle name="常规 4 2 3 4 5" xfId="22198"/>
    <cellStyle name="常规 2 2 3 5 2 3 3" xfId="22199"/>
    <cellStyle name="常规 3 2 2 7 7 2" xfId="22200"/>
    <cellStyle name="常规 3 3 5 2 2 3 3" xfId="22201"/>
    <cellStyle name="常规 2 5 3 3" xfId="22202"/>
    <cellStyle name="常规 4 6 5 3 3 2" xfId="22203"/>
    <cellStyle name="常规 4 2 2 4 5" xfId="22204"/>
    <cellStyle name="常规 3 3 5 2 2 3 2" xfId="22205"/>
    <cellStyle name="常规 2 5 3 2" xfId="22206"/>
    <cellStyle name="常规 2 5 2 9 5" xfId="22207"/>
    <cellStyle name="常规 4 3 3 2 8 2 2" xfId="22208"/>
    <cellStyle name="常规 2 5 2 9 4" xfId="22209"/>
    <cellStyle name="常规 2 5 7 2 4" xfId="22210"/>
    <cellStyle name="常规 2 16" xfId="22211"/>
    <cellStyle name="常规 2 21" xfId="22212"/>
    <cellStyle name="常规 3 2 2 2 7 5" xfId="22213"/>
    <cellStyle name="常规 2 5 2 9 3" xfId="22214"/>
    <cellStyle name="常规 3 2 2 2 6 6" xfId="22215"/>
    <cellStyle name="常规 2 5 2 9 2 3" xfId="22216"/>
    <cellStyle name="常规 3 2 2 2 6 5" xfId="22217"/>
    <cellStyle name="常规 2 5 2 9 2 2" xfId="22218"/>
    <cellStyle name="常规 2 5 2 9 2" xfId="22219"/>
    <cellStyle name="20% - 强调文字颜色 5 7 8 2" xfId="22220"/>
    <cellStyle name="常规 4 7 2 3 3 2 2" xfId="22221"/>
    <cellStyle name="常规 3 3 2 2 4 5 3 2" xfId="22222"/>
    <cellStyle name="标题 4 2 3 4 2" xfId="22223"/>
    <cellStyle name="常规 4 2 2 2 3 2 4 5" xfId="22224"/>
    <cellStyle name="常规 2 5 2 8 2 3" xfId="22225"/>
    <cellStyle name="常规 4 2 2 2 3 2 4 4" xfId="22226"/>
    <cellStyle name="常规 2 5 2 8 2 2" xfId="22227"/>
    <cellStyle name="常规 2 5 2 8 2" xfId="22228"/>
    <cellStyle name="常规 2 5 2 7 3 2" xfId="22229"/>
    <cellStyle name="常规 3 3 3 2 12 2" xfId="22230"/>
    <cellStyle name="20% - 强调文字颜色 1 2 3 6 2" xfId="22231"/>
    <cellStyle name="常规 2 5 2 7 3" xfId="22232"/>
    <cellStyle name="常规 3 3 3 2 12" xfId="22233"/>
    <cellStyle name="常规 2 5 2 7" xfId="22234"/>
    <cellStyle name="20% - 强调文字颜色 1 2 5 2 4" xfId="22235"/>
    <cellStyle name="20% - 强调文字颜色 5 3 2 2" xfId="22236"/>
    <cellStyle name="常规 2 5 4 3 5" xfId="22237"/>
    <cellStyle name="常规 2 5 2 6 4 3" xfId="22238"/>
    <cellStyle name="20% - 强调文字颜色 1 2 5 2 3" xfId="22239"/>
    <cellStyle name="常规 2 2 4 2 3 2 5 2" xfId="22240"/>
    <cellStyle name="常规 2 5 4 3 4" xfId="22241"/>
    <cellStyle name="常规 2 5 2 6 4 2" xfId="22242"/>
    <cellStyle name="常规 2 5 4 2 6" xfId="22243"/>
    <cellStyle name="常规 2 5 2 6 3 4" xfId="22244"/>
    <cellStyle name="常规 2 5 2 6 3 3 3" xfId="22245"/>
    <cellStyle name="常规 2 2 5 2 3 4 2" xfId="22246"/>
    <cellStyle name="常规 4 2 3 5 3 3 2" xfId="22247"/>
    <cellStyle name="好_金汇2018统计表5" xfId="22248"/>
    <cellStyle name="常规 3 3 3 16" xfId="22249"/>
    <cellStyle name="常规 2 5 2 6 3 2 3" xfId="22250"/>
    <cellStyle name="常规 2 2 5 2 3 3 2" xfId="22251"/>
    <cellStyle name="差_四团统计表 7 3 3" xfId="22252"/>
    <cellStyle name="常规 2 5 2 6 3 2" xfId="22253"/>
    <cellStyle name="20% - 强调文字颜色 1 2 3 5 2" xfId="22254"/>
    <cellStyle name="常规 2 5 2 6 3" xfId="22255"/>
    <cellStyle name="常规 2 5 2 6 2 4" xfId="22256"/>
    <cellStyle name="常规 4 2 3 5 11" xfId="22257"/>
    <cellStyle name="常规 2 5 2 6 2 3 3" xfId="22258"/>
    <cellStyle name="常规 2 2 5 2 2 4 2" xfId="22259"/>
    <cellStyle name="常规 4 2 3 5 10" xfId="22260"/>
    <cellStyle name="常规 2 5 2 6 2 3 2" xfId="22261"/>
    <cellStyle name="常规 2 5 2 6 2 3" xfId="22262"/>
    <cellStyle name="差_四团统计表 7 2 3" xfId="22263"/>
    <cellStyle name="常规 2 5 2 6 2 2" xfId="22264"/>
    <cellStyle name="常规 2 5 2 6 2" xfId="22265"/>
    <cellStyle name="汇总 4 2 5" xfId="22266"/>
    <cellStyle name="常规 4 2 2 7 6" xfId="22267"/>
    <cellStyle name="常规 2 5 2 5 3 3 3" xfId="22268"/>
    <cellStyle name="常规 3 4 7 6 3" xfId="22269"/>
    <cellStyle name="常规 2 5 3 2 5 3" xfId="22270"/>
    <cellStyle name="常规 3 3 11 3" xfId="22271"/>
    <cellStyle name="常规 2 5 2 2 9" xfId="22272"/>
    <cellStyle name="常规 4 2 2 7 5" xfId="22273"/>
    <cellStyle name="好_2018版收费统计报表--奉浦1月和2月和发票 2 3 4" xfId="22274"/>
    <cellStyle name="常规 3 4 7 6 2" xfId="22275"/>
    <cellStyle name="常规 2 5 3 2 5 2" xfId="22276"/>
    <cellStyle name="常规 4 5 2 3 2 4 5" xfId="22277"/>
    <cellStyle name="常规 2 5 2 5 3 3 2" xfId="22278"/>
    <cellStyle name="常规 2 5 2 5 2 4" xfId="22279"/>
    <cellStyle name="常规 2 5 2 5 2 3" xfId="22280"/>
    <cellStyle name="常规 2 5 2 5 2 2" xfId="22281"/>
    <cellStyle name="常规 2 5 2 4 7 2" xfId="22282"/>
    <cellStyle name="常规 3 3 9 8 2" xfId="22283"/>
    <cellStyle name="常规 6 4 2 5 3" xfId="22284"/>
    <cellStyle name="常规 2 2 3 2 3 10" xfId="22285"/>
    <cellStyle name="常规 2 5 2 4 2 5 3" xfId="22286"/>
    <cellStyle name="常规 2 5 2 4 2 4 3" xfId="22287"/>
    <cellStyle name="常规 2 5 2 4 2 3 5" xfId="22288"/>
    <cellStyle name="常规 3 3 9 3 3 2" xfId="22289"/>
    <cellStyle name="常规 2 5 2 4 2 3 2" xfId="22290"/>
    <cellStyle name="常规 2 5 2 4 2 2 5" xfId="22291"/>
    <cellStyle name="常规 3 3 9 3 2 3 2" xfId="22292"/>
    <cellStyle name="好_2018版收费统计报表 奉城(4)" xfId="22293"/>
    <cellStyle name="常规 2 5 2 4 2 2 3 2" xfId="22294"/>
    <cellStyle name="常规 3 6 2 3 4 3 2" xfId="22295"/>
    <cellStyle name="常规 2 3 5 7 3 3" xfId="22296"/>
    <cellStyle name="常规 3 2 2 2 4 2 4 3" xfId="22297"/>
    <cellStyle name="常规 3 6 4" xfId="22298"/>
    <cellStyle name="常规 3 3 5 3 3 4" xfId="22299"/>
    <cellStyle name="常规 2 5 2 4 2 2 2 3" xfId="22300"/>
    <cellStyle name="常规 3 3 9 3 2 2" xfId="22301"/>
    <cellStyle name="常规 2 5 2 4 2 2 2" xfId="22302"/>
    <cellStyle name="常规 2 2 3 5 2 2 4" xfId="22303"/>
    <cellStyle name="强调文字颜色 2 2 3 5 2" xfId="22304"/>
    <cellStyle name="常规 3 2 2 7 6 3" xfId="22305"/>
    <cellStyle name="常规 3 3 5 2 2 2 4" xfId="22306"/>
    <cellStyle name="常规 2 5 2 4" xfId="22307"/>
    <cellStyle name="常规 2 5 2 3 7 3" xfId="22308"/>
    <cellStyle name="常规 2 5 2 3 6 3" xfId="22309"/>
    <cellStyle name="常规 2 5 2 3 5 5" xfId="22310"/>
    <cellStyle name="60% - 强调文字颜色 5 4 2 5" xfId="22311"/>
    <cellStyle name="常规 4 2 5 4 2 3 2" xfId="22312"/>
    <cellStyle name="常规 4 3 2 2 13 2" xfId="22313"/>
    <cellStyle name="常规 4 2 5 4 2 3" xfId="22314"/>
    <cellStyle name="常规 4 3 2 2 13" xfId="22315"/>
    <cellStyle name="40% - 强调文字颜色 5 7" xfId="22316"/>
    <cellStyle name="常规 3 3 8 3 3 4" xfId="22317"/>
    <cellStyle name="常规 2 5 2 3 2 3 4" xfId="22318"/>
    <cellStyle name="常规 6 3 2 2 3 4" xfId="22319"/>
    <cellStyle name="常规 3 4 4 3 2 3 2" xfId="22320"/>
    <cellStyle name="差 6 5" xfId="22321"/>
    <cellStyle name="常规 4 2 5 4 2 2 2" xfId="22322"/>
    <cellStyle name="常规 4 3 2 2 12 2" xfId="22323"/>
    <cellStyle name="常规 3 3 9 5 2 2" xfId="22324"/>
    <cellStyle name="常规 6 4 2 2 3 2" xfId="22325"/>
    <cellStyle name="常规 2 5 2 4 4 2 2" xfId="22326"/>
    <cellStyle name="常规 4 2 5 4 2 2" xfId="22327"/>
    <cellStyle name="常规 4 3 2 2 12" xfId="22328"/>
    <cellStyle name="40% - 强调文字颜色 5 6" xfId="22329"/>
    <cellStyle name="常规 2 13 4 2" xfId="22330"/>
    <cellStyle name="常规 3 3 8 3 3 3" xfId="22331"/>
    <cellStyle name="常规 2 5 2 3 2 3 3" xfId="22332"/>
    <cellStyle name="常规 2 5 2 3 3 7" xfId="22333"/>
    <cellStyle name="常规 2 5 2 3 3 6" xfId="22334"/>
    <cellStyle name="常规 4 13 3 2" xfId="22335"/>
    <cellStyle name="常规 2 5 2 3 3 5 3" xfId="22336"/>
    <cellStyle name="常规 9 10 2" xfId="22337"/>
    <cellStyle name="常规 2 5 2 3 3 5 2" xfId="22338"/>
    <cellStyle name="标题 4 2 9" xfId="22339"/>
    <cellStyle name="常规 4 13 2 2" xfId="22340"/>
    <cellStyle name="常规 2 5 2 3 3 4 3" xfId="22341"/>
    <cellStyle name="常规 2 5 2 3 3 4 2" xfId="22342"/>
    <cellStyle name="常规 2 5 2 3 3 3 5" xfId="22343"/>
    <cellStyle name="常规 6 3 2 3 3 4" xfId="22344"/>
    <cellStyle name="常规 3 4 4 3 3 3 2" xfId="22345"/>
    <cellStyle name="常规 2 5 2 3 3 3 4" xfId="22346"/>
    <cellStyle name="常规 2 14 4 2" xfId="22347"/>
    <cellStyle name="常规 2 5 2 3 3 3 3" xfId="22348"/>
    <cellStyle name="常规 2 5 2 3 3 3 2" xfId="22349"/>
    <cellStyle name="常规 3 3 8 4 3 2" xfId="22350"/>
    <cellStyle name="常规 2 5 2 3 2 2 4" xfId="22351"/>
    <cellStyle name="常规 2 13 3 3" xfId="22352"/>
    <cellStyle name="常规 3 3 8 3 2 4" xfId="22353"/>
    <cellStyle name="40% - 强调文字颜色 4 7" xfId="22354"/>
    <cellStyle name="常规 3 4 4 3 3 2 2" xfId="22355"/>
    <cellStyle name="常规 6 3 2 3 2 4" xfId="22356"/>
    <cellStyle name="常规 2 5 2 3 3 2 3" xfId="22357"/>
    <cellStyle name="常规 2 14 3 2" xfId="22358"/>
    <cellStyle name="常规 2 13 3 2 2" xfId="22359"/>
    <cellStyle name="常规 2 5 2 3 2 2 3 2" xfId="22360"/>
    <cellStyle name="常规 3 3 8 3 2 3 2" xfId="22361"/>
    <cellStyle name="40% - 强调文字颜色 4 6 2" xfId="22362"/>
    <cellStyle name="常规 3 3 8 4 2 2" xfId="22363"/>
    <cellStyle name="常规 2 5 2 3 3 2 2" xfId="22364"/>
    <cellStyle name="常规 4 3 3 3 2 3 5" xfId="22365"/>
    <cellStyle name="常规 3 3 7 2 3 3" xfId="22366"/>
    <cellStyle name="常规 10 8 2" xfId="22367"/>
    <cellStyle name="常规 2 5 2 3 2 7" xfId="22368"/>
    <cellStyle name="标题 3 2 9" xfId="22369"/>
    <cellStyle name="常规 4 12 2 2" xfId="22370"/>
    <cellStyle name="40% - 强调文字颜色 6 6" xfId="22371"/>
    <cellStyle name="常规 2 13 5 2" xfId="22372"/>
    <cellStyle name="常规 2 5 2 3 2 4 3" xfId="22373"/>
    <cellStyle name="常规 2 5 2 3 2 3 5" xfId="22374"/>
    <cellStyle name="常规 3 4 4 3 2 2 2" xfId="22375"/>
    <cellStyle name="常规 6 3 2 2 2 4" xfId="22376"/>
    <cellStyle name="输出 3 6 2 3" xfId="22377"/>
    <cellStyle name="差 5 5" xfId="22378"/>
    <cellStyle name="常规 3 4 2 4 2 2 2 2" xfId="22379"/>
    <cellStyle name="常规 3 3 3 2 2 2 2 4" xfId="22380"/>
    <cellStyle name="常规 4 2 5 12 2" xfId="22381"/>
    <cellStyle name="常规 4 3 2 2 4" xfId="22382"/>
    <cellStyle name="60% - 强调文字颜色 5 7 2 2" xfId="22383"/>
    <cellStyle name="链接单元格 2 2 2 4" xfId="22384"/>
    <cellStyle name="常规 3 5 2 2 9 3" xfId="22385"/>
    <cellStyle name="常规 4 4 4 2 2 3 3 2" xfId="22386"/>
    <cellStyle name="常规 4 3 2 2 3" xfId="22387"/>
    <cellStyle name="常规 3 3 2 14" xfId="22388"/>
    <cellStyle name="常规 4 2 3 5 4 3 2" xfId="22389"/>
    <cellStyle name="常规 2 5 2 3 11" xfId="22390"/>
    <cellStyle name="差_金汇2018统计表5" xfId="22391"/>
    <cellStyle name="常规 4 3 2 2 2 2" xfId="22392"/>
    <cellStyle name="常规 3 3 2 13 2" xfId="22393"/>
    <cellStyle name="常规 2 5 2 3 10 2" xfId="22394"/>
    <cellStyle name="常规 4 3 3 2 2 2 4 3" xfId="22395"/>
    <cellStyle name="60% - 强调文字颜色 3 7 5 2 2" xfId="22396"/>
    <cellStyle name="常规 4 3 2 2 2" xfId="22397"/>
    <cellStyle name="常规 3 3 2 13" xfId="22398"/>
    <cellStyle name="常规 2 5 2 3 10" xfId="22399"/>
    <cellStyle name="常规 2 2 3 5 2 2 3" xfId="22400"/>
    <cellStyle name="常规 3 2 2 7 6 2" xfId="22401"/>
    <cellStyle name="常规 2 5 2 2 7 3" xfId="22402"/>
    <cellStyle name="常规 2 5 2 2 6 5" xfId="22403"/>
    <cellStyle name="60% - 强调文字颜色 3 2 4 2 2" xfId="22404"/>
    <cellStyle name="常规 2 5 2 2 6 4" xfId="22405"/>
    <cellStyle name="常规 2 5 2 2 6 3" xfId="22406"/>
    <cellStyle name="常规 2 5 2 2 5 5" xfId="22407"/>
    <cellStyle name="好_奉浦统计表 6 4" xfId="22408"/>
    <cellStyle name="常规 2 5 2 4 3 3 3" xfId="22409"/>
    <cellStyle name="常规 3 3 9 4 3 2" xfId="22410"/>
    <cellStyle name="好_奉浦统计表 6 3" xfId="22411"/>
    <cellStyle name="常规 2 5 2 4 3 3 2" xfId="22412"/>
    <cellStyle name="常规 2 5 2 2 4 5" xfId="22413"/>
    <cellStyle name="常规 2 5 2 2 4 3 3" xfId="22414"/>
    <cellStyle name="常规 3 3 7 5 3 2" xfId="22415"/>
    <cellStyle name="常规 4 5 2 2 2 3 6 2" xfId="22416"/>
    <cellStyle name="常规 2 5 2 2 4 3 2" xfId="22417"/>
    <cellStyle name="好_奉浦统计表 5 4" xfId="22418"/>
    <cellStyle name="常规 2 5 2 4 3 2 3" xfId="22419"/>
    <cellStyle name="常规 2 3 5 2 11 2" xfId="22420"/>
    <cellStyle name="常规 13 7 2" xfId="22421"/>
    <cellStyle name="常规 2 5 2 2 4 2 3" xfId="22422"/>
    <cellStyle name="常规 3 3 8 2 3 3 2" xfId="22423"/>
    <cellStyle name="常规 2 5 2 2 4 2 2" xfId="22424"/>
    <cellStyle name="常规 4 5 2 2 2 3 5 2" xfId="22425"/>
    <cellStyle name="常规 3 3 7 5 2 2" xfId="22426"/>
    <cellStyle name="常规 2 4 7 4" xfId="22427"/>
    <cellStyle name="常规 2 4 3 2 3" xfId="22428"/>
    <cellStyle name="常规 2 12 4 2" xfId="22429"/>
    <cellStyle name="常规 3 3 8 2 3 3" xfId="22430"/>
    <cellStyle name="常规 3 3 9 4 2 2" xfId="22431"/>
    <cellStyle name="好_奉浦统计表 5 3" xfId="22432"/>
    <cellStyle name="常规 2 5 2 4 3 2 2" xfId="22433"/>
    <cellStyle name="常规 2 5 2 2 3 7" xfId="22434"/>
    <cellStyle name="常规 3 9 7 2" xfId="22435"/>
    <cellStyle name="常规 2 5 2 2 3 6" xfId="22436"/>
    <cellStyle name="常规 2 5 2 2 3 5 2" xfId="22437"/>
    <cellStyle name="常规 2 5 2 2 3 5" xfId="22438"/>
    <cellStyle name="常规 2 5 2 2 3 4 3" xfId="22439"/>
    <cellStyle name="常规 12 9 2" xfId="22440"/>
    <cellStyle name="常规 2 5 2 2 3 4 2" xfId="22441"/>
    <cellStyle name="常规 4 4 2 2 3 2 2 2 2" xfId="22442"/>
    <cellStyle name="常规 2 5 2 2 3 4" xfId="22443"/>
    <cellStyle name="常规 3 3 7 4 4" xfId="22444"/>
    <cellStyle name="常规 2 5 2 2 3 3 5" xfId="22445"/>
    <cellStyle name="常规 4 2 4 4 3 2 3 2" xfId="22446"/>
    <cellStyle name="常规 3 4 4 2 3 3 2" xfId="22447"/>
    <cellStyle name="常规 2 5 2 2 3 3 4" xfId="22448"/>
    <cellStyle name="常规 4 3 4 2 2 6 4" xfId="22449"/>
    <cellStyle name="常规 2 5 2 2 3 3 3 3" xfId="22450"/>
    <cellStyle name="常规 4 3 4 2 2 6 3" xfId="22451"/>
    <cellStyle name="常规 2 5 2 2 3 3 3 2" xfId="22452"/>
    <cellStyle name="常规 12 8 2" xfId="22453"/>
    <cellStyle name="常规 2 5 2 2 3 3 3" xfId="22454"/>
    <cellStyle name="常规 4 3 4 2 2 5 4" xfId="22455"/>
    <cellStyle name="常规 2 5 2 2 3 3 2 3" xfId="22456"/>
    <cellStyle name="常规 3 3 7 4 3 2" xfId="22457"/>
    <cellStyle name="常规 2 5 2 2 3 3 2" xfId="22458"/>
    <cellStyle name="输出 2 7 2 3" xfId="22459"/>
    <cellStyle name="常规 3 4 4 2 3 2 2" xfId="22460"/>
    <cellStyle name="常规 2 5 2 2 3 2 3 3" xfId="22461"/>
    <cellStyle name="常规 2 5 2 2 3 2 3 2" xfId="22462"/>
    <cellStyle name="常规 12 7 2 2" xfId="22463"/>
    <cellStyle name="常规 12 7 2" xfId="22464"/>
    <cellStyle name="常规 3 2 2 2 6 3 3 2" xfId="22465"/>
    <cellStyle name="常规 2 5 2 2 3 2 3" xfId="22466"/>
    <cellStyle name="常规 2 12 3 2 2" xfId="22467"/>
    <cellStyle name="常规 3 3 8 2 2 3 2" xfId="22468"/>
    <cellStyle name="常规 3 3 7 4 2 2" xfId="22469"/>
    <cellStyle name="常规 4 5 2 2 2 2 5 2" xfId="22470"/>
    <cellStyle name="常规 2 5 2 2 3 2 2" xfId="22471"/>
    <cellStyle name="常规 2 12 3 2" xfId="22472"/>
    <cellStyle name="常规 3 3 8 2 2 3" xfId="22473"/>
    <cellStyle name="常规 3 3 7 4 2" xfId="22474"/>
    <cellStyle name="常规 2 5 2 2 3 2" xfId="22475"/>
    <cellStyle name="常规 4 5 2 2 2 2 5" xfId="22476"/>
    <cellStyle name="常规 3 9 6 3" xfId="22477"/>
    <cellStyle name="常规 2 5 2 2 2 7" xfId="22478"/>
    <cellStyle name="常规 3 9 6 2" xfId="22479"/>
    <cellStyle name="常规 3 3 7 3 6" xfId="22480"/>
    <cellStyle name="常规 2 5 2 2 2 6" xfId="22481"/>
    <cellStyle name="常规 2 5 2 2 2 5 3" xfId="22482"/>
    <cellStyle name="常规 2 5 2 2 2 3 5" xfId="22483"/>
    <cellStyle name="常规 3 6 4 2 5" xfId="22484"/>
    <cellStyle name="常规 7 6 2 2 2 2" xfId="22485"/>
    <cellStyle name="适中 7 6 5" xfId="22486"/>
    <cellStyle name="常规 3 3 7 3 3 3 2" xfId="22487"/>
    <cellStyle name="常规 2 5 2 2 2 3 3 2" xfId="22488"/>
    <cellStyle name="强调文字颜色 4 4 5 3 2" xfId="22489"/>
    <cellStyle name="常规 3 2 2 5 3 3 5" xfId="22490"/>
    <cellStyle name="常规 2 5 2 2 2 2 3 3" xfId="22491"/>
    <cellStyle name="常规 3 3 7 3 2 3 2" xfId="22492"/>
    <cellStyle name="常规 2 5 2 2 2 2 3 2" xfId="22493"/>
    <cellStyle name="常规 4 2 3 2 3 2 4 3 2" xfId="22494"/>
    <cellStyle name="解释性文本 2 4 2 3" xfId="22495"/>
    <cellStyle name="强调文字颜色 4 4 5 2 2" xfId="22496"/>
    <cellStyle name="常规 3 2 2 5 3 2 5" xfId="22497"/>
    <cellStyle name="20% - 强调文字颜色 6 2 6 2 2" xfId="22498"/>
    <cellStyle name="常规 2 5 2 2 11" xfId="22499"/>
    <cellStyle name="60% - 强调文字颜色 5 2 5 4 4" xfId="22500"/>
    <cellStyle name="常规 2 5 2 2 10 2" xfId="22501"/>
    <cellStyle name="常规 6 2 3 2 3 2 4 3 2" xfId="22502"/>
    <cellStyle name="常规 3 2 2 7 2 3 3" xfId="22503"/>
    <cellStyle name="常规 2 5 2 16" xfId="22504"/>
    <cellStyle name="20% - 着色 6 2" xfId="22505"/>
    <cellStyle name="常规 3 2 2 4 9" xfId="22506"/>
    <cellStyle name="常规 4 5 5 3 3 4" xfId="22507"/>
    <cellStyle name="常规 2 3 2 2 2 10 3" xfId="22508"/>
    <cellStyle name="常规 3 2 2 4 7" xfId="22509"/>
    <cellStyle name="常规 4 5 5 3 3 2 2" xfId="22510"/>
    <cellStyle name="常规 3 2 2 4 5 2" xfId="22511"/>
    <cellStyle name="常规 2 5 2 12 2" xfId="22512"/>
    <cellStyle name="常规 3 2 2 4 4" xfId="22513"/>
    <cellStyle name="常规 2 5 2 11" xfId="22514"/>
    <cellStyle name="常规 3 2 2 4 3 3" xfId="22515"/>
    <cellStyle name="常规 2 6 2 3 4 5" xfId="22516"/>
    <cellStyle name="常规 2 5 2 10 3" xfId="22517"/>
    <cellStyle name="常规 3 3 5 2 2 2" xfId="22518"/>
    <cellStyle name="常规 2 5 2" xfId="22519"/>
    <cellStyle name="常规 4 4 3 4 3 2" xfId="22520"/>
    <cellStyle name="常规 2 3 2 5 6 2 2" xfId="22521"/>
    <cellStyle name="常规 4 3 2 2 2 3 2 4 2 2" xfId="22522"/>
    <cellStyle name="常规 2 3 4 2 3 3 2 2" xfId="22523"/>
    <cellStyle name="常规 2 3 4 2 3 3 2" xfId="22524"/>
    <cellStyle name="常规 4 3 2 2 2 3 2 4 2" xfId="22525"/>
    <cellStyle name="常规 2 5 10 3" xfId="22526"/>
    <cellStyle name="常规 2 5 10 2" xfId="22527"/>
    <cellStyle name="常规 2 5 10" xfId="22528"/>
    <cellStyle name="常规 3 3 5 2 2" xfId="22529"/>
    <cellStyle name="常规 2 5" xfId="22530"/>
    <cellStyle name="常规 2 4 9 5" xfId="22531"/>
    <cellStyle name="常规 2 4 3 4 4" xfId="22532"/>
    <cellStyle name="常规 2 5 2 3 6 3 2" xfId="22533"/>
    <cellStyle name="好_Xl0000169 3 3" xfId="22534"/>
    <cellStyle name="差_青村统计表 2 4" xfId="22535"/>
    <cellStyle name="常规 4 2 2 2 2 5 7" xfId="22536"/>
    <cellStyle name="常规 2 3 12 5" xfId="22537"/>
    <cellStyle name="常规 4 4 4 3 4 3 2" xfId="22538"/>
    <cellStyle name="常规 2 4 3 4 3" xfId="22539"/>
    <cellStyle name="常规 2 4 9 4" xfId="22540"/>
    <cellStyle name="常规 2 4 3 4 2 3" xfId="22541"/>
    <cellStyle name="常规 2 4 9 3 3" xfId="22542"/>
    <cellStyle name="差_青村统计表 2 3 2" xfId="22543"/>
    <cellStyle name="常规 2 3 12 4 2" xfId="22544"/>
    <cellStyle name="常规 4 2 2 2 2 5 6 2" xfId="22545"/>
    <cellStyle name="常规 2 4 3 4 2 2" xfId="22546"/>
    <cellStyle name="常规 2 4 9 3 2" xfId="22547"/>
    <cellStyle name="40% - 强调文字颜色 2 7 5" xfId="22548"/>
    <cellStyle name="常规 2 4 9 2 3" xfId="22549"/>
    <cellStyle name="常规 2 4 9" xfId="22550"/>
    <cellStyle name="常规 2 4 3 3 3 3" xfId="22551"/>
    <cellStyle name="常规 2 4 8 4 3" xfId="22552"/>
    <cellStyle name="常规 4 3 2 5 3 2 6" xfId="22553"/>
    <cellStyle name="常规 3 2 9 3 2 4" xfId="22554"/>
    <cellStyle name="常规 3 2 3 5 6" xfId="22555"/>
    <cellStyle name="常规 2 4 3 3 2 3" xfId="22556"/>
    <cellStyle name="常规 2 4 8 3 3" xfId="22557"/>
    <cellStyle name="常规 3 2 4 5 4 2" xfId="22558"/>
    <cellStyle name="好 6 7 5" xfId="22559"/>
    <cellStyle name="常规 2 3 3 2 2 9 3" xfId="22560"/>
    <cellStyle name="常规 2 5 4 3 10" xfId="22561"/>
    <cellStyle name="常规 4 2 2 4 2 2 3 3 2" xfId="22562"/>
    <cellStyle name="常规 3 7 2 4 6" xfId="22563"/>
    <cellStyle name="常规 3 2 2 5 3 2 2 3" xfId="22564"/>
    <cellStyle name="常规 3 5 2 13" xfId="22565"/>
    <cellStyle name="40% - 强调文字颜色 1 7 4 3" xfId="22566"/>
    <cellStyle name="常规 2 4 8 2 2 3" xfId="22567"/>
    <cellStyle name="常规 2 4 3 2 8" xfId="22568"/>
    <cellStyle name="常规 2 4 7 9" xfId="22569"/>
    <cellStyle name="常规 2 4 3 2 7" xfId="22570"/>
    <cellStyle name="常规 2 4 7 8" xfId="22571"/>
    <cellStyle name="常规 2 4 3 2 5 3" xfId="22572"/>
    <cellStyle name="常规 2 4 7 6 3" xfId="22573"/>
    <cellStyle name="常规 3 2 2 7 6" xfId="22574"/>
    <cellStyle name="常规 2 4 3 2 5 2" xfId="22575"/>
    <cellStyle name="常规 2 4 7 6 2" xfId="22576"/>
    <cellStyle name="常规 3 2 2 7 5" xfId="22577"/>
    <cellStyle name="常规 2 4 7 6" xfId="22578"/>
    <cellStyle name="常规 2 4 3 2 5" xfId="22579"/>
    <cellStyle name="常规 3 3 2 8 2 3 2" xfId="22580"/>
    <cellStyle name="常规 2 4 3 2 4 3" xfId="22581"/>
    <cellStyle name="常规 2 4 7 5 3" xfId="22582"/>
    <cellStyle name="常规 2 4 3 2 4 2" xfId="22583"/>
    <cellStyle name="常规 2 4 7 5 2" xfId="22584"/>
    <cellStyle name="常规 3 3 2 8 2 2 2" xfId="22585"/>
    <cellStyle name="常规 2 4 3 2 3 3" xfId="22586"/>
    <cellStyle name="常规 2 4 7 4 3" xfId="22587"/>
    <cellStyle name="20% - 强调文字颜色 4 6 2 2" xfId="22588"/>
    <cellStyle name="常规 2 4 7 3 5" xfId="22589"/>
    <cellStyle name="常规 3 4 2" xfId="22590"/>
    <cellStyle name="常规 2 4 7 3 4" xfId="22591"/>
    <cellStyle name="警告文本 2 2 7 2" xfId="22592"/>
    <cellStyle name="差_奉浦统计表 4 2 3" xfId="22593"/>
    <cellStyle name="常规 4 3 2 5 3 3 5 2" xfId="22594"/>
    <cellStyle name="常规 3 2 9 3 3 3 2" xfId="22595"/>
    <cellStyle name="常规 3 2 3 6 5 2" xfId="22596"/>
    <cellStyle name="常规 2 4 7 3 3 3" xfId="22597"/>
    <cellStyle name="常规 2 3 2 2 2 10 2" xfId="22598"/>
    <cellStyle name="常规 3 2 2 4 6" xfId="22599"/>
    <cellStyle name="常规 4 5 5 3 3 3" xfId="22600"/>
    <cellStyle name="常规 2 4 3 2 2 3" xfId="22601"/>
    <cellStyle name="常规 2 4 7 3 3" xfId="22602"/>
    <cellStyle name="常规 2 5 2 13" xfId="22603"/>
    <cellStyle name="常规 2 4 4 3 10" xfId="22604"/>
    <cellStyle name="常规 4 3 2 5 3 3 4 2" xfId="22605"/>
    <cellStyle name="警告文本 2 2 6 2" xfId="22606"/>
    <cellStyle name="常规 3 2 9 3 3 2 2" xfId="22607"/>
    <cellStyle name="常规 3 2 3 6 4 2" xfId="22608"/>
    <cellStyle name="常规 2 4 7 3 2 3" xfId="22609"/>
    <cellStyle name="60% - 强调文字颜色 2 7 6" xfId="22610"/>
    <cellStyle name="常规 3 3 3" xfId="22611"/>
    <cellStyle name="常规 4 3 2 5 3 2 5 2" xfId="22612"/>
    <cellStyle name="差_奉浦统计表 3 2 3" xfId="22613"/>
    <cellStyle name="常规 3 2 9 3 2 3 2" xfId="22614"/>
    <cellStyle name="常规 2 4 6 8" xfId="22615"/>
    <cellStyle name="常规 2 4 6 7 3" xfId="22616"/>
    <cellStyle name="常规 2 4 6 6 3" xfId="22617"/>
    <cellStyle name="常规 4 2 4 2 3 10" xfId="22618"/>
    <cellStyle name="常规 2 4 6 6 2" xfId="22619"/>
    <cellStyle name="常规 2 4 6 6" xfId="22620"/>
    <cellStyle name="常规 2 4 6 5 3" xfId="22621"/>
    <cellStyle name="常规 4 2 2 2 2 2 8" xfId="22622"/>
    <cellStyle name="常规 2 4 6 5" xfId="22623"/>
    <cellStyle name="常规 2 4 6 4 3" xfId="22624"/>
    <cellStyle name="常规 4 2 2 2 2 2 7" xfId="22625"/>
    <cellStyle name="常规 2 4 6 4" xfId="22626"/>
    <cellStyle name="常规 2 4 2 3 3 2 3 3" xfId="22627"/>
    <cellStyle name="常规 2 4 2 2" xfId="22628"/>
    <cellStyle name="差_Xl0000180 4 2 2" xfId="22629"/>
    <cellStyle name="常规 3 2 9 2 3 3 2" xfId="22630"/>
    <cellStyle name="常规 4 3 2 5 2 3 5 2" xfId="22631"/>
    <cellStyle name="好_四团统计表 2 4 3" xfId="22632"/>
    <cellStyle name="常规 3 2 2 6 5 2" xfId="22633"/>
    <cellStyle name="常规 2 4 6 3 3 3" xfId="22634"/>
    <cellStyle name="常规 4 3 2 5 2 3 4 2" xfId="22635"/>
    <cellStyle name="常规 3 2 9 2 3 2 2" xfId="22636"/>
    <cellStyle name="常规 2 4 2 3 3 2 3 2" xfId="22637"/>
    <cellStyle name="常规 2 4 6 3" xfId="22638"/>
    <cellStyle name="差_Xl0000180 3 2 2" xfId="22639"/>
    <cellStyle name="常规 3 2 9 2 2 3 2" xfId="22640"/>
    <cellStyle name="常规 4 3 2 5 2 2 5 2" xfId="22641"/>
    <cellStyle name="常规 3 5 2 5 6" xfId="22642"/>
    <cellStyle name="常规 3 2 2 5 5 2" xfId="22643"/>
    <cellStyle name="常规 4 2 4 2 2 3 5" xfId="22644"/>
    <cellStyle name="常规 2 4 6 2 3 3" xfId="22645"/>
    <cellStyle name="常规 3 2 2 5 4 2" xfId="22646"/>
    <cellStyle name="常规 4 3 2 5 2 2 4 2" xfId="22647"/>
    <cellStyle name="常规 3 2 9 2 2 2 2" xfId="22648"/>
    <cellStyle name="常规 4 2 2 2 2 2 5 2" xfId="22649"/>
    <cellStyle name="常规 2 4 6 2 2" xfId="22650"/>
    <cellStyle name="常规 2 7 7 3" xfId="22651"/>
    <cellStyle name="常规 2 2 6 2 2 3" xfId="22652"/>
    <cellStyle name="常规 4 2 2 2 2 2 5" xfId="22653"/>
    <cellStyle name="常规 2 4 6 2" xfId="22654"/>
    <cellStyle name="常规 2 4 5 9 3" xfId="22655"/>
    <cellStyle name="常规 2 4 5 8 3" xfId="22656"/>
    <cellStyle name="常规 2 3 4 2 3 3 5" xfId="22657"/>
    <cellStyle name="常规 2 4 5 8 2" xfId="22658"/>
    <cellStyle name="常规 2 4 5 8" xfId="22659"/>
    <cellStyle name="常规 2 4 5 7 3" xfId="22660"/>
    <cellStyle name="常规 2 3 4 2 3 2 6" xfId="22661"/>
    <cellStyle name="常规 4 3 2 2 2 3 2 3 5" xfId="22662"/>
    <cellStyle name="常规 2 3 4 2 3 2 5" xfId="22663"/>
    <cellStyle name="常规 2 4 5 7 2" xfId="22664"/>
    <cellStyle name="常规 2 4 5 6 4" xfId="22665"/>
    <cellStyle name="常规 8 2 2 3 3 4" xfId="22666"/>
    <cellStyle name="常规 3 6 3 3 3 3 2" xfId="22667"/>
    <cellStyle name="常规 2 4 5 6 3 3" xfId="22668"/>
    <cellStyle name="输入 2 4 3 4" xfId="22669"/>
    <cellStyle name="常规 8 2 2 3 3 3" xfId="22670"/>
    <cellStyle name="常规 2 4 5 6 3 2" xfId="22671"/>
    <cellStyle name="常规 2 3 3 6 2" xfId="22672"/>
    <cellStyle name="常规 2 4 5 6 3" xfId="22673"/>
    <cellStyle name="输入 2 4 2 4" xfId="22674"/>
    <cellStyle name="常规 2 4 5 6 2 2" xfId="22675"/>
    <cellStyle name="常规 8 2 2 3 2 3" xfId="22676"/>
    <cellStyle name="常规 2 4 5 5 4" xfId="22677"/>
    <cellStyle name="常规 8 2 2 2 3 4" xfId="22678"/>
    <cellStyle name="常规 3 6 3 3 2 3 2" xfId="22679"/>
    <cellStyle name="常规 2 4 5 5 3 3" xfId="22680"/>
    <cellStyle name="输入 2 3 3 4" xfId="22681"/>
    <cellStyle name="常规 8 2 2 2 3 3" xfId="22682"/>
    <cellStyle name="常规 2 4 5 5 3 2" xfId="22683"/>
    <cellStyle name="常规 8 2 2 2 2 4" xfId="22684"/>
    <cellStyle name="常规 3 6 3 3 2 2 2" xfId="22685"/>
    <cellStyle name="常规 2 4 5 5 2 3" xfId="22686"/>
    <cellStyle name="输入 2 3 2 4" xfId="22687"/>
    <cellStyle name="常规 8 2 2 2 2 3" xfId="22688"/>
    <cellStyle name="常规 2 4 5 5 2 2" xfId="22689"/>
    <cellStyle name="常规 2 4 5 5" xfId="22690"/>
    <cellStyle name="常规 2 4 5 4 3 3" xfId="22691"/>
    <cellStyle name="20% - 强调文字颜色 1 3 2 4 2" xfId="22692"/>
    <cellStyle name="常规 3 2 4 2 4 4 3" xfId="22693"/>
    <cellStyle name="强调文字颜色 4 2 8" xfId="22694"/>
    <cellStyle name="常规 3 9 2 3 2 2" xfId="22695"/>
    <cellStyle name="20% - 强调文字颜色 4 4 2 4" xfId="22696"/>
    <cellStyle name="常规 2 4 5 3 7" xfId="22697"/>
    <cellStyle name="20% - 强调文字颜色 4 4 2 3" xfId="22698"/>
    <cellStyle name="常规 2 4 5 3 6" xfId="22699"/>
    <cellStyle name="20% - 强调文字颜色 4 4 2 2" xfId="22700"/>
    <cellStyle name="常规 2 4 5 3 5" xfId="22701"/>
    <cellStyle name="常规 3 2 2 4 3 3 3 2" xfId="22702"/>
    <cellStyle name="常规 2 4 5 3 3 5" xfId="22703"/>
    <cellStyle name="20% - 强调文字颜色 6 7 3 2" xfId="22704"/>
    <cellStyle name="计算 5 2 2 2" xfId="22705"/>
    <cellStyle name="常规 2 4 5 3 3 4" xfId="22706"/>
    <cellStyle name="常规 2 3 4 8 4" xfId="22707"/>
    <cellStyle name="常规 2 4 5 3 3 3" xfId="22708"/>
    <cellStyle name="常规 2 6 4 10 3" xfId="22709"/>
    <cellStyle name="常规 4 3 2 3 3 2 4" xfId="22710"/>
    <cellStyle name="常规 3 2 7 3 2 2" xfId="22711"/>
    <cellStyle name="常规 2 4 5 3 3 2 3" xfId="22712"/>
    <cellStyle name="常规 3 2 2 4 3 3 2 2" xfId="22713"/>
    <cellStyle name="20% - 强调文字颜色 6 7 2 2" xfId="22714"/>
    <cellStyle name="常规 2 4 5 3 2 5" xfId="22715"/>
    <cellStyle name="常规 2 4 5 3 2 4" xfId="22716"/>
    <cellStyle name="常规 2 4 5 3 2 3 2" xfId="22717"/>
    <cellStyle name="常规 2 6 4 2 3 3 3" xfId="22718"/>
    <cellStyle name="常规 3 4 3 4 6" xfId="22719"/>
    <cellStyle name="常规 4 3 2 3 2 2 4" xfId="22720"/>
    <cellStyle name="常规 3 2 7 2 2 2" xfId="22721"/>
    <cellStyle name="60% - 强调文字颜色 2 2 4 5 2 2" xfId="22722"/>
    <cellStyle name="常规 2 4 5 3 2 2 3" xfId="22723"/>
    <cellStyle name="常规 2 4 5 3 2 2 2" xfId="22724"/>
    <cellStyle name="常规 2 6 4 2 3 3 2" xfId="22725"/>
    <cellStyle name="好_奉城统计表  2 3 3 2" xfId="22726"/>
    <cellStyle name="常规 2 2 2 5 6 4" xfId="22727"/>
    <cellStyle name="常规 3 4 3 4 5" xfId="22728"/>
    <cellStyle name="常规 4 6 2 3 2 6" xfId="22729"/>
    <cellStyle name="常规 2 4 5 2 5 3" xfId="22730"/>
    <cellStyle name="常规 4 6 2 3 2 5" xfId="22731"/>
    <cellStyle name="常规 2 4 5 2 5 2" xfId="22732"/>
    <cellStyle name="常规 3 2 7 3 3 2 3" xfId="22733"/>
    <cellStyle name="常规 2 3 5 2 3 3 2 2" xfId="22734"/>
    <cellStyle name="常规 3 4 2 6 6" xfId="22735"/>
    <cellStyle name="常规 2 4 5 2 3 3 2" xfId="22736"/>
    <cellStyle name="常规 2 2 2 4 6 5 2" xfId="22737"/>
    <cellStyle name="常规 3 4 2 4 6 2" xfId="22738"/>
    <cellStyle name="常规 2 6 7 3 3 2" xfId="22739"/>
    <cellStyle name="常规 2 4 5 2 2 3 2" xfId="22740"/>
    <cellStyle name="20% - 强调文字颜色 2 2 2 4 2" xfId="22741"/>
    <cellStyle name="常规 2 2 3 3 7 2" xfId="22742"/>
    <cellStyle name="常规 4 2 2 4 3 5 3 2" xfId="22743"/>
    <cellStyle name="常规 2 3 2 2 6 3 5" xfId="22744"/>
    <cellStyle name="常规 2 6 7 3 2 3" xfId="22745"/>
    <cellStyle name="60% - 强调文字颜色 2 2 3 5 2 2" xfId="22746"/>
    <cellStyle name="常规 2 4 5 2 2 2 3" xfId="22747"/>
    <cellStyle name="常规 2 2 2 4 6 4 2" xfId="22748"/>
    <cellStyle name="常规 3 4 2 4 5 2" xfId="22749"/>
    <cellStyle name="常规 2 6 7 3 2 2" xfId="22750"/>
    <cellStyle name="常规 2 4 5 2 2 2 2" xfId="22751"/>
    <cellStyle name="常规 7 3 2 3 4 2" xfId="22752"/>
    <cellStyle name="常规 4 2 9 6 3 2" xfId="22753"/>
    <cellStyle name="常规 2 3 5 2 13" xfId="22754"/>
    <cellStyle name="常规 2 2 2 4 6 4" xfId="22755"/>
    <cellStyle name="常规 2 6 4 2 2 3 2" xfId="22756"/>
    <cellStyle name="好_奉城统计表  2 2 3 2" xfId="22757"/>
    <cellStyle name="常规 3 4 2 4 5" xfId="22758"/>
    <cellStyle name="常规 4 5 7 3 3 2" xfId="22759"/>
    <cellStyle name="常规 2 4 5 11" xfId="22760"/>
    <cellStyle name="常规 2 4 5 10" xfId="22761"/>
    <cellStyle name="常规 2 4 5" xfId="22762"/>
    <cellStyle name="常规 2 4 4 9 3" xfId="22763"/>
    <cellStyle name="常规 2 3 4 2 2 4 5" xfId="22764"/>
    <cellStyle name="常规 2 4 4 9 2" xfId="22765"/>
    <cellStyle name="常规 2 3 4 2 2 3 6" xfId="22766"/>
    <cellStyle name="常规 2 4 4 8 3" xfId="22767"/>
    <cellStyle name="常规 4 4 2 4 6" xfId="22768"/>
    <cellStyle name="常规 2 6 5 2 2 3 3" xfId="22769"/>
    <cellStyle name="常规 2 3 2 4 6 5" xfId="22770"/>
    <cellStyle name="60% - 强调文字颜色 1 2 6 2 2" xfId="22771"/>
    <cellStyle name="常规 2 3 4 2 2 3 5" xfId="22772"/>
    <cellStyle name="常规 2 4 4 8 2" xfId="22773"/>
    <cellStyle name="常规 2 2 2 13 2" xfId="22774"/>
    <cellStyle name="常规 4 3 2 2 2 2 5 3" xfId="22775"/>
    <cellStyle name="常规 3 2 6 2 2 3 3" xfId="22776"/>
    <cellStyle name="常规 2 4 4 8" xfId="22777"/>
    <cellStyle name="常规 2 4 4 7 3" xfId="22778"/>
    <cellStyle name="常规 2 3 4 2 2 2 6" xfId="22779"/>
    <cellStyle name="常规 2 4 4 7 2" xfId="22780"/>
    <cellStyle name="常规 2 3 4 2 2 2 5" xfId="22781"/>
    <cellStyle name="常规 2 4 4 6 2 2" xfId="22782"/>
    <cellStyle name="常规 3 2 7 4 3" xfId="22783"/>
    <cellStyle name="常规 5 2 5 2 2 4" xfId="22784"/>
    <cellStyle name="常规 3 3 3 6 2 2 2" xfId="22785"/>
    <cellStyle name="常规 5 9" xfId="22786"/>
    <cellStyle name="常规 3 3 5 5 6" xfId="22787"/>
    <cellStyle name="常规 3 6 3 2 2 3 2" xfId="22788"/>
    <cellStyle name="常规 2 4 4 5 3 3" xfId="22789"/>
    <cellStyle name="常规 5 8" xfId="22790"/>
    <cellStyle name="常规 3 3 5 5 5" xfId="22791"/>
    <cellStyle name="常规 2 4 4 5 3 2" xfId="22792"/>
    <cellStyle name="常规 4 4 4 3 5 4 2" xfId="22793"/>
    <cellStyle name="常规 2 4 4 5 3" xfId="22794"/>
    <cellStyle name="常规 4 9" xfId="22795"/>
    <cellStyle name="常规 3 3 5 4 6" xfId="22796"/>
    <cellStyle name="常规 3 6 3 2 2 2 2" xfId="22797"/>
    <cellStyle name="常规 2 4 4 5 2 3" xfId="22798"/>
    <cellStyle name="常规 4 8" xfId="22799"/>
    <cellStyle name="常规 3 3 5 4 5" xfId="22800"/>
    <cellStyle name="常规 2 4 4 5 2 2" xfId="22801"/>
    <cellStyle name="常规 2 4 4 4 4" xfId="22802"/>
    <cellStyle name="常规 3 3 4 5 6" xfId="22803"/>
    <cellStyle name="常规 2 4 4 4 3 3" xfId="22804"/>
    <cellStyle name="常规 3 3 4 5 5" xfId="22805"/>
    <cellStyle name="常规 2 4 4 4 3 2" xfId="22806"/>
    <cellStyle name="常规 4 4 4 3 5 3 2" xfId="22807"/>
    <cellStyle name="常规 2 4 4 4 3" xfId="22808"/>
    <cellStyle name="常规 4 3 2 5 2 2 3 4 2" xfId="22809"/>
    <cellStyle name="常规 3 3 4 4 5" xfId="22810"/>
    <cellStyle name="常规 2 4 4 4 2 2" xfId="22811"/>
    <cellStyle name="常规 2 4 4 3 9" xfId="22812"/>
    <cellStyle name="20% - 强调文字颜色 4 3 2 5" xfId="22813"/>
    <cellStyle name="常规 2 4 4 3 8" xfId="22814"/>
    <cellStyle name="20% - 强调文字颜色 4 3 2 4 2" xfId="22815"/>
    <cellStyle name="常规 2 4 4 3 7 2" xfId="22816"/>
    <cellStyle name="常规 3 2 4 2 3 4 3" xfId="22817"/>
    <cellStyle name="强调文字颜色 3 2 8" xfId="22818"/>
    <cellStyle name="常规 3 9 2 2 2 2" xfId="22819"/>
    <cellStyle name="20% - 强调文字颜色 4 3 2 4" xfId="22820"/>
    <cellStyle name="常规 2 4 4 3 7" xfId="22821"/>
    <cellStyle name="常规 2 4 4 3 6 2" xfId="22822"/>
    <cellStyle name="20% - 强调文字颜色 4 3 2 3 2" xfId="22823"/>
    <cellStyle name="20% - 强调文字颜色 4 3 2 3" xfId="22824"/>
    <cellStyle name="常规 2 4 4 3 6" xfId="22825"/>
    <cellStyle name="常规 3 3 3 7 6" xfId="22826"/>
    <cellStyle name="常规 2 4 4 3 5 3" xfId="22827"/>
    <cellStyle name="强调文字颜色 3 2 5 2 3 2" xfId="22828"/>
    <cellStyle name="常规 3 3 3 7 5" xfId="22829"/>
    <cellStyle name="20% - 强调文字颜色 4 3 2 2 2" xfId="22830"/>
    <cellStyle name="常规 2 4 4 3 5 2" xfId="22831"/>
    <cellStyle name="20% - 强调文字颜色 4 3 2 2" xfId="22832"/>
    <cellStyle name="常规 2 4 4 3 5" xfId="22833"/>
    <cellStyle name="解释性文本 2 4 2 3 2" xfId="22834"/>
    <cellStyle name="常规 3 3 4 4 2 2 3" xfId="22835"/>
    <cellStyle name="常规 3 3 4 16" xfId="22836"/>
    <cellStyle name="常规 3 3 3 6 6" xfId="22837"/>
    <cellStyle name="常规 2 4 4 3 4 3" xfId="22838"/>
    <cellStyle name="强调文字颜色 3 2 5 2 2 2" xfId="22839"/>
    <cellStyle name="常规 3 3 4 15" xfId="22840"/>
    <cellStyle name="常规 3 3 3 6 5" xfId="22841"/>
    <cellStyle name="常规 2 4 4 3 4 2" xfId="22842"/>
    <cellStyle name="常规 10 2 9" xfId="22843"/>
    <cellStyle name="常规 3 2 2 4 2 3 3 2" xfId="22844"/>
    <cellStyle name="20% - 强调文字颜色 5 7 3 2" xfId="22845"/>
    <cellStyle name="常规 2 4 4 3 3 5" xfId="22846"/>
    <cellStyle name="常规 3 3 3 5 7" xfId="22847"/>
    <cellStyle name="计算 4 2 2 2" xfId="22848"/>
    <cellStyle name="常规 2 4 4 3 3 4" xfId="22849"/>
    <cellStyle name="注释 2 2 2 4 4" xfId="22850"/>
    <cellStyle name="常规 2 4 4 3 3 3 3" xfId="22851"/>
    <cellStyle name="常规 3 3 3 5 6 2" xfId="22852"/>
    <cellStyle name="注释 2 2 2 4 3" xfId="22853"/>
    <cellStyle name="常规 2 4 4 3 3 3 2" xfId="22854"/>
    <cellStyle name="常规 3 3 3 5 6" xfId="22855"/>
    <cellStyle name="常规 2 4 4 3 3 3" xfId="22856"/>
    <cellStyle name="注释 2 2 2 3 4" xfId="22857"/>
    <cellStyle name="常规 2 4 4 3 3 2 3" xfId="22858"/>
    <cellStyle name="注释 2 2 2 3 3" xfId="22859"/>
    <cellStyle name="常规 2 4 4 3 3 2 2" xfId="22860"/>
    <cellStyle name="常规 2 5 2 2 5 3 2" xfId="22861"/>
    <cellStyle name="常规 3 3 7 6 3 2" xfId="22862"/>
    <cellStyle name="20% - 强调文字颜色 5 7 2 2" xfId="22863"/>
    <cellStyle name="常规 2 4 4 3 2 5" xfId="22864"/>
    <cellStyle name="常规 3 3 3 4 7" xfId="22865"/>
    <cellStyle name="常规 2 4 4 3 2 4" xfId="22866"/>
    <cellStyle name="常规 3 3 3 4 5 2" xfId="22867"/>
    <cellStyle name="常规 2 4 4 3 2 2 2" xfId="22868"/>
    <cellStyle name="常规 3 7 2 5 2 2" xfId="22869"/>
    <cellStyle name="常规 13 7" xfId="22870"/>
    <cellStyle name="常规 3 2 2 2 6 4 3" xfId="22871"/>
    <cellStyle name="常规 2 5 8 3" xfId="22872"/>
    <cellStyle name="常规 2 4 4 3 2" xfId="22873"/>
    <cellStyle name="常规 2 4 4 2 9" xfId="22874"/>
    <cellStyle name="常规 2 3 5 2 2 3 3 2" xfId="22875"/>
    <cellStyle name="常规 3 3 2 7 6" xfId="22876"/>
    <cellStyle name="常规 2 3 5 2 2 3 2 2" xfId="22877"/>
    <cellStyle name="常规 3 3 2 6 6" xfId="22878"/>
    <cellStyle name="20% - 强调文字颜色 5 6 3 2" xfId="22879"/>
    <cellStyle name="常规 4 3 2 3 2 3 2 6" xfId="22880"/>
    <cellStyle name="常规 2 4 4 2 3 5" xfId="22881"/>
    <cellStyle name="常规 3 3 2 5 7" xfId="22882"/>
    <cellStyle name="常规 4 3 2 3 2 3 2 5" xfId="22883"/>
    <cellStyle name="常规 2 4 4 2 3 4" xfId="22884"/>
    <cellStyle name="常规 4 3 2 3 2 3 2 4 3" xfId="22885"/>
    <cellStyle name="常规 2 4 4 2 3 3 3" xfId="22886"/>
    <cellStyle name="常规 4 3 2 3 2 3 2 3 3" xfId="22887"/>
    <cellStyle name="常规 2 4 4 2 3 2 3" xfId="22888"/>
    <cellStyle name="常规 4 17 2" xfId="22889"/>
    <cellStyle name="常规 2 5 6 2 3 3" xfId="22890"/>
    <cellStyle name="常规 2 5 2 2 5 2 2" xfId="22891"/>
    <cellStyle name="常规 3 3 7 6 2 2" xfId="22892"/>
    <cellStyle name="常规 3 3 2 4 6 2" xfId="22893"/>
    <cellStyle name="差_奉城统计表  2 7 4" xfId="22894"/>
    <cellStyle name="常规 2 5 7 3 3 2" xfId="22895"/>
    <cellStyle name="常规 2 4 4 2 2 3 2" xfId="22896"/>
    <cellStyle name="20% - 强调文字颜色 1 2 2 4 2" xfId="22897"/>
    <cellStyle name="常规 4 2 2 3 3 5 3 2" xfId="22898"/>
    <cellStyle name="常规 3 3 2 4 5 3" xfId="22899"/>
    <cellStyle name="差_奉城统计表  2 6 5" xfId="22900"/>
    <cellStyle name="常规 2 5 7 3 2 3" xfId="22901"/>
    <cellStyle name="常规 2 4 4 2 2 2 3" xfId="22902"/>
    <cellStyle name="常规 3 3 2 4 5 2" xfId="22903"/>
    <cellStyle name="差_奉城统计表  2 6 4" xfId="22904"/>
    <cellStyle name="常规 2 5 7 3 2 2" xfId="22905"/>
    <cellStyle name="常规 2 4 4 2 2 2 2" xfId="22906"/>
    <cellStyle name="常规 2 5 7 3" xfId="22907"/>
    <cellStyle name="常规 2 4 4 2 2" xfId="22908"/>
    <cellStyle name="常规 2 4 2 3 3 3 4" xfId="22909"/>
    <cellStyle name="常规 2 4 4 2" xfId="22910"/>
    <cellStyle name="常规 2 4 4" xfId="22911"/>
    <cellStyle name="常规 2 4 3 7" xfId="22912"/>
    <cellStyle name="常规 2 4 3 6 3" xfId="22913"/>
    <cellStyle name="常规 2 4 3 6 2" xfId="22914"/>
    <cellStyle name="常规 4 4 4 3 4 4 2" xfId="22915"/>
    <cellStyle name="常规 2 4 3 5 3" xfId="22916"/>
    <cellStyle name="常规 2 4 3 5" xfId="22917"/>
    <cellStyle name="常规 3 2 4 5 6" xfId="22918"/>
    <cellStyle name="常规 2 4 3 4 3 3" xfId="22919"/>
    <cellStyle name="输出 3 5 3 2" xfId="22920"/>
    <cellStyle name="常规 3 2 9 4 2 3" xfId="22921"/>
    <cellStyle name="常规 3 2 4 5 5" xfId="22922"/>
    <cellStyle name="常规 2 4 3 4 3 2" xfId="22923"/>
    <cellStyle name="常规 2 4 9 3" xfId="22924"/>
    <cellStyle name="常规 2 4 3 4 2" xfId="22925"/>
    <cellStyle name="强调文字颜色 2 2 2 6 2" xfId="22926"/>
    <cellStyle name="好_四团统计表 2 6 4" xfId="22927"/>
    <cellStyle name="常规 3 2 2 6 7 3" xfId="22928"/>
    <cellStyle name="常规 2 4 3 4" xfId="22929"/>
    <cellStyle name="常规 2 6 3 2 3 2 3" xfId="22930"/>
    <cellStyle name="20% - 强调文字颜色 4 2 2 3" xfId="22931"/>
    <cellStyle name="常规 2 4 3 3 6" xfId="22932"/>
    <cellStyle name="适中 5 4 3" xfId="22933"/>
    <cellStyle name="常规 4 2 2 2 3 11" xfId="22934"/>
    <cellStyle name="常规 5 4 2 3 2 2 3" xfId="22935"/>
    <cellStyle name="输出 7 4 2" xfId="22936"/>
    <cellStyle name="常规 2 2 4 4 2 2" xfId="22937"/>
    <cellStyle name="常规 2 5 2 3 6 2 3" xfId="22938"/>
    <cellStyle name="常规 2 6 3 2 3 2 2" xfId="22939"/>
    <cellStyle name="常规 2 4 8 6" xfId="22940"/>
    <cellStyle name="20% - 强调文字颜色 4 2 2 2" xfId="22941"/>
    <cellStyle name="常规 2 4 3 3 5" xfId="22942"/>
    <cellStyle name="好_Xl0000169 2 3" xfId="22943"/>
    <cellStyle name="常规 2 5 2 3 6 2 2" xfId="22944"/>
    <cellStyle name="常规 5 4 2 3 2 2 2" xfId="22945"/>
    <cellStyle name="适中 5 4 2" xfId="22946"/>
    <cellStyle name="常规 4 2 2 2 3 10" xfId="22947"/>
    <cellStyle name="常规 2 4 8 5" xfId="22948"/>
    <cellStyle name="常规 2 4 3 3 4" xfId="22949"/>
    <cellStyle name="输出 3 4 3 2" xfId="22950"/>
    <cellStyle name="常规 4 3 2 5 3 2 5" xfId="22951"/>
    <cellStyle name="常规 3 2 9 3 2 3" xfId="22952"/>
    <cellStyle name="20% - 强调文字颜色 3 2 6 3 3 2" xfId="22953"/>
    <cellStyle name="常规 3 2 3 5 5" xfId="22954"/>
    <cellStyle name="常规 2 4 8 4" xfId="22955"/>
    <cellStyle name="常规 2 4 3 3 3" xfId="22956"/>
    <cellStyle name="常规 4 4 4 3 4 2 2" xfId="22957"/>
    <cellStyle name="常规 2 4 8 3" xfId="22958"/>
    <cellStyle name="常规 2 4 3 3 2" xfId="22959"/>
    <cellStyle name="好_四团统计表 2 6 3" xfId="22960"/>
    <cellStyle name="常规 3 2 2 6 7 2" xfId="22961"/>
    <cellStyle name="常规 2 4 2 3 3 2 5" xfId="22962"/>
    <cellStyle name="常规 2 4 3 3" xfId="22963"/>
    <cellStyle name="常规 3 5 13 2" xfId="22964"/>
    <cellStyle name="常规 2 4 7 7" xfId="22965"/>
    <cellStyle name="常规 2 4 3 2 6" xfId="22966"/>
    <cellStyle name="差_Xl0000180 4 3" xfId="22967"/>
    <cellStyle name="常规 3 2 9 2 3 4" xfId="22968"/>
    <cellStyle name="常规 4 3 2 5 2 3 6" xfId="22969"/>
    <cellStyle name="常规 3 2 2 6 6" xfId="22970"/>
    <cellStyle name="常规 4 3 2 5 2 3 5" xfId="22971"/>
    <cellStyle name="差_Xl0000180 4 2" xfId="22972"/>
    <cellStyle name="输出 3 3 4 2" xfId="22973"/>
    <cellStyle name="常规 3 2 9 2 3 3" xfId="22974"/>
    <cellStyle name="常规 4 5 5 3 5 2" xfId="22975"/>
    <cellStyle name="常规 3 2 2 6 5" xfId="22976"/>
    <cellStyle name="常规 2 4 7 5" xfId="22977"/>
    <cellStyle name="常规 2 4 3 2 4" xfId="22978"/>
    <cellStyle name="差_Xl0000180 3 3" xfId="22979"/>
    <cellStyle name="常规 3 2 9 2 2 4" xfId="22980"/>
    <cellStyle name="输出 3 3 3 3" xfId="22981"/>
    <cellStyle name="常规 4 3 2 5 2 2 6" xfId="22982"/>
    <cellStyle name="常规 3 2 2 5 6" xfId="22983"/>
    <cellStyle name="常规 3 2 9 2 2 3" xfId="22984"/>
    <cellStyle name="常规 4 3 2 5 2 2 5" xfId="22985"/>
    <cellStyle name="差_Xl0000180 3 2" xfId="22986"/>
    <cellStyle name="输出 3 3 3 2" xfId="22987"/>
    <cellStyle name="20% - 强调文字颜色 3 2 6 2 3 2" xfId="22988"/>
    <cellStyle name="常规 4 5 5 3 4 2" xfId="22989"/>
    <cellStyle name="常规 3 2 2 5 5" xfId="22990"/>
    <cellStyle name="常规 2 4 7 4 2" xfId="22991"/>
    <cellStyle name="常规 2 4 3 2 3 2" xfId="22992"/>
    <cellStyle name="常规 2 4 7 3" xfId="22993"/>
    <cellStyle name="常规 2 4 3 2 2" xfId="22994"/>
    <cellStyle name="常规 2 4 2 3 3 2 4" xfId="22995"/>
    <cellStyle name="常规 2 4 3 2" xfId="22996"/>
    <cellStyle name="常规 3 3 2 2 4 4 3 2" xfId="22997"/>
    <cellStyle name="常规 4 7 2 3 2 2 2" xfId="22998"/>
    <cellStyle name="标题 10 5" xfId="22999"/>
    <cellStyle name="链接单元格 2 3 7" xfId="23000"/>
    <cellStyle name="常规 2 2 4 5 2 3 3 2" xfId="23001"/>
    <cellStyle name="差_四团统计表 7" xfId="23002"/>
    <cellStyle name="常规 2 4 2 7 3 3" xfId="23003"/>
    <cellStyle name="常规 4 2 4 2 3 9" xfId="23004"/>
    <cellStyle name="60% - 强调文字颜色 1 2 4 2 4 2" xfId="23005"/>
    <cellStyle name="常规 2 3 2 2 6 7 2" xfId="23006"/>
    <cellStyle name="常规 5 4 3 3 5" xfId="23007"/>
    <cellStyle name="计算 2 4 4 2" xfId="23008"/>
    <cellStyle name="常规 2 3 8 11" xfId="23009"/>
    <cellStyle name="差_四团统计表 6" xfId="23010"/>
    <cellStyle name="链接单元格 2 3 6" xfId="23011"/>
    <cellStyle name="标题 10 4" xfId="23012"/>
    <cellStyle name="常规 2 4 2 7 3 2" xfId="23013"/>
    <cellStyle name="常规 2 2 4 5 2 3 2 2" xfId="23014"/>
    <cellStyle name="链接单元格 2 2 7" xfId="23015"/>
    <cellStyle name="常规 2 4 2 7 2 3" xfId="23016"/>
    <cellStyle name="常规 5 4 4 2 4" xfId="23017"/>
    <cellStyle name="强调文字颜色 3 2 3 5 2 2" xfId="23018"/>
    <cellStyle name="常规 2 4 2 6 4 3" xfId="23019"/>
    <cellStyle name="常规 3 2 8 6 3 3" xfId="23020"/>
    <cellStyle name="常规 5 4 4 2 3" xfId="23021"/>
    <cellStyle name="常规 2 4 2 6 4 2" xfId="23022"/>
    <cellStyle name="常规 2 4 2 6 4" xfId="23023"/>
    <cellStyle name="计算 2 5 2 2" xfId="23024"/>
    <cellStyle name="常规 2 4 2 6 3 4" xfId="23025"/>
    <cellStyle name="好_海湾镇统计表 2 2 2 2" xfId="23026"/>
    <cellStyle name="常规 2 4 2 6 3 3 3" xfId="23027"/>
    <cellStyle name="常规 2 2 4 5 2 2 3 2" xfId="23028"/>
    <cellStyle name="常规 2 4 2 6 3 3" xfId="23029"/>
    <cellStyle name="常规 4 4 5 10 2" xfId="23030"/>
    <cellStyle name="常规 2 4 2 6 3 2 3" xfId="23031"/>
    <cellStyle name="常规 2 4 2 6 3 2 2" xfId="23032"/>
    <cellStyle name="输出 2 7 3 2" xfId="23033"/>
    <cellStyle name="常规 3 2 8 6 2 3" xfId="23034"/>
    <cellStyle name="常规 2 4 2 6 3 2" xfId="23035"/>
    <cellStyle name="常规 4 4 4 3 3 5 2" xfId="23036"/>
    <cellStyle name="常规 2 4 2 6 3" xfId="23037"/>
    <cellStyle name="常规 2 4 2 6 2 5" xfId="23038"/>
    <cellStyle name="常规 2 4 2 6 2 4" xfId="23039"/>
    <cellStyle name="常规 2 4 2 6 2 3 3" xfId="23040"/>
    <cellStyle name="常规 2 4 2 6 2 3 2" xfId="23041"/>
    <cellStyle name="常规 2 2 4 5 2 2 2 2" xfId="23042"/>
    <cellStyle name="常规 2 4 2 6 2 3" xfId="23043"/>
    <cellStyle name="常规 2 4 2 6 2 2 3" xfId="23044"/>
    <cellStyle name="常规 2 4 2 6 2 2 2" xfId="23045"/>
    <cellStyle name="常规 2 4 2 6 2 2" xfId="23046"/>
    <cellStyle name="强调文字颜色 3 2 3 4 2 2" xfId="23047"/>
    <cellStyle name="常规 5 4 3 2 4" xfId="23048"/>
    <cellStyle name="常规 2 4 2 5 4 3" xfId="23049"/>
    <cellStyle name="输出 2 6 4 2" xfId="23050"/>
    <cellStyle name="常规 3 2 8 5 3 3" xfId="23051"/>
    <cellStyle name="常规 5 4 3 2 3" xfId="23052"/>
    <cellStyle name="常规 2 4 2 5 4 2" xfId="23053"/>
    <cellStyle name="常规 2 4 2 5 4" xfId="23054"/>
    <cellStyle name="计算 2 4 2 2" xfId="23055"/>
    <cellStyle name="常规 2 4 2 5 3 4" xfId="23056"/>
    <cellStyle name="常规 2 4 2 5 3 3 3" xfId="23057"/>
    <cellStyle name="输出 2 6 3 2" xfId="23058"/>
    <cellStyle name="常规 3 2 8 5 2 3" xfId="23059"/>
    <cellStyle name="常规 2 4 2 5 3 2" xfId="23060"/>
    <cellStyle name="常规 2 4 2 5 2 5" xfId="23061"/>
    <cellStyle name="常规 5 2 2 4 2 5 2" xfId="23062"/>
    <cellStyle name="常规 2 4 2 5 2 4" xfId="23063"/>
    <cellStyle name="常规 2 4 2 5 2 3 3" xfId="23064"/>
    <cellStyle name="常规 2 2 2 5 3 8" xfId="23065"/>
    <cellStyle name="常规 2 2 2 5 3 7" xfId="23066"/>
    <cellStyle name="常规 2 4 2 5 2 3 2" xfId="23067"/>
    <cellStyle name="常规 2 4 2 5 2 2" xfId="23068"/>
    <cellStyle name="常规 5 4 2 7 3" xfId="23069"/>
    <cellStyle name="常规 2 4 2 4 9 2" xfId="23070"/>
    <cellStyle name="常规 4 4 2 2 2 2 4 3 2" xfId="23071"/>
    <cellStyle name="计算 2 3 3 2" xfId="23072"/>
    <cellStyle name="常规 2 3 9 5 4" xfId="23073"/>
    <cellStyle name="常规 2 4 2 4 4 4" xfId="23074"/>
    <cellStyle name="常规 5 4 2 2 5" xfId="23075"/>
    <cellStyle name="常规 2 4 2 4 4 3 3" xfId="23076"/>
    <cellStyle name="常规 2 3 9 5 3 3" xfId="23077"/>
    <cellStyle name="常规 5 4 2 2 4 3" xfId="23078"/>
    <cellStyle name="常规 2 3 9 5" xfId="23079"/>
    <cellStyle name="常规 2 4 2 4 4" xfId="23080"/>
    <cellStyle name="常规 4 4 2 2 2 2 4 2 2" xfId="23081"/>
    <cellStyle name="计算 2 3 2 2" xfId="23082"/>
    <cellStyle name="常规 2 4 2 4 3 4" xfId="23083"/>
    <cellStyle name="常规 2 3 9 4 4" xfId="23084"/>
    <cellStyle name="常规 2 3 5 2 3 2 2 2" xfId="23085"/>
    <cellStyle name="常规 5 7 10 2" xfId="23086"/>
    <cellStyle name="常规 2 3 9 4 3 3" xfId="23087"/>
    <cellStyle name="常规 2 4 2 4 3 3 3" xfId="23088"/>
    <cellStyle name="常规 3 2 5 11" xfId="23089"/>
    <cellStyle name="输出 2 5 3 2" xfId="23090"/>
    <cellStyle name="常规 3 2 8 4 2 3" xfId="23091"/>
    <cellStyle name="常规 2 4 2 4 3 2" xfId="23092"/>
    <cellStyle name="常规 2 3 9 4 2" xfId="23093"/>
    <cellStyle name="常规 2 3 9 3 7" xfId="23094"/>
    <cellStyle name="常规 2 4 2 4 2 7" xfId="23095"/>
    <cellStyle name="检查单元格 6 4 3 2" xfId="23096"/>
    <cellStyle name="强调文字颜色 5 2 4 3 3" xfId="23097"/>
    <cellStyle name="常规 4 2 2 2 3 8" xfId="23098"/>
    <cellStyle name="常规 7 2 2 3 3 3 2" xfId="23099"/>
    <cellStyle name="常规 3 3 3 3 9" xfId="23100"/>
    <cellStyle name="常规 2 3 9 3 5 3" xfId="23101"/>
    <cellStyle name="常规 2 4 2 4 2 5 3" xfId="23102"/>
    <cellStyle name="常规 2 3 9 3 5" xfId="23103"/>
    <cellStyle name="常规 2 4 2 4 2 5" xfId="23104"/>
    <cellStyle name="常规 2 4 2 4 2 4" xfId="23105"/>
    <cellStyle name="常规 2 3 9 3 4" xfId="23106"/>
    <cellStyle name="常规 2 4 2 4 2 3 3" xfId="23107"/>
    <cellStyle name="常规 2 3 9 3 3 3" xfId="23108"/>
    <cellStyle name="常规 2 3 9 3 3 2" xfId="23109"/>
    <cellStyle name="常规 2 4 2 4 2 3 2" xfId="23110"/>
    <cellStyle name="常规 2 3 9 3 3" xfId="23111"/>
    <cellStyle name="常规 2 4 2 4 2 3" xfId="23112"/>
    <cellStyle name="常规 2 4 2 4 2 2 3" xfId="23113"/>
    <cellStyle name="常规 2 3 9 3 2 3" xfId="23114"/>
    <cellStyle name="常规 2 4 2 4 2 2 2" xfId="23115"/>
    <cellStyle name="常规 2 3 9 3 2 2" xfId="23116"/>
    <cellStyle name="常规 2 3 9 3 2" xfId="23117"/>
    <cellStyle name="常规 2 4 2 4 2 2" xfId="23118"/>
    <cellStyle name="常规 2 3 9 3" xfId="23119"/>
    <cellStyle name="常规 2 4 2 4 2" xfId="23120"/>
    <cellStyle name="强调文字颜色 2 2 2 5 2" xfId="23121"/>
    <cellStyle name="常规 3 2 2 6 6 3" xfId="23122"/>
    <cellStyle name="常规 2 4 2 4" xfId="23123"/>
    <cellStyle name="常规 2 4 2 3 9 3" xfId="23124"/>
    <cellStyle name="常规 2 4 2 3 9" xfId="23125"/>
    <cellStyle name="常规 2 3 8 9 3" xfId="23126"/>
    <cellStyle name="常规 2 4 2 3 8 3" xfId="23127"/>
    <cellStyle name="常规 2 4 2 3 8 2" xfId="23128"/>
    <cellStyle name="好 6 9" xfId="23129"/>
    <cellStyle name="常规 2 3 8 9 2" xfId="23130"/>
    <cellStyle name="常规 2 6 5 6 3" xfId="23131"/>
    <cellStyle name="常规 2 4 2 3 8" xfId="23132"/>
    <cellStyle name="常规 2 3 8 9" xfId="23133"/>
    <cellStyle name="常规 2 3 8 8 3" xfId="23134"/>
    <cellStyle name="常规 2 4 2 3 7 3" xfId="23135"/>
    <cellStyle name="常规 2 3 8 8 2" xfId="23136"/>
    <cellStyle name="常规 2 4 2 3 7 2" xfId="23137"/>
    <cellStyle name="常规 2 4 2 3 7" xfId="23138"/>
    <cellStyle name="常规 2 3 8 8" xfId="23139"/>
    <cellStyle name="20% - 强调文字颜色 3 7 6 2" xfId="23140"/>
    <cellStyle name="计算 2 2 5 3" xfId="23141"/>
    <cellStyle name="60% - 强调文字颜色 2 2 5 2 2" xfId="23142"/>
    <cellStyle name="常规 2 4 2 3 6 5" xfId="23143"/>
    <cellStyle name="计算 2 2 5 2" xfId="23144"/>
    <cellStyle name="常规 2 4 2 3 6 4" xfId="23145"/>
    <cellStyle name="常规 4 2 3 3 2 3 7" xfId="23146"/>
    <cellStyle name="常规 2 3 7 2 3 5" xfId="23147"/>
    <cellStyle name="常规 2 4 2 3 6 3 3" xfId="23148"/>
    <cellStyle name="强调文字颜色 6 2 2 3 2 2" xfId="23149"/>
    <cellStyle name="常规 2 4 2 3 6 3 2" xfId="23150"/>
    <cellStyle name="常规 2 3 8 7 3" xfId="23151"/>
    <cellStyle name="常规 2 4 2 3 6 3" xfId="23152"/>
    <cellStyle name="强调文字颜色 3 2 3 2 4 2" xfId="23153"/>
    <cellStyle name="常规 4 3 2 4 3 5 5" xfId="23154"/>
    <cellStyle name="强调文字颜色 2 2 10 3 2" xfId="23155"/>
    <cellStyle name="常规 6 7 2 4" xfId="23156"/>
    <cellStyle name="输出 2 4 6 2" xfId="23157"/>
    <cellStyle name="常规 3 2 8 3 5 3" xfId="23158"/>
    <cellStyle name="常规 2 3 8 7 2" xfId="23159"/>
    <cellStyle name="常规 2 4 2 3 6 2" xfId="23160"/>
    <cellStyle name="常规 2 6 3 2 2 2 3" xfId="23161"/>
    <cellStyle name="常规 2 3 8 7" xfId="23162"/>
    <cellStyle name="常规 2 4 2 3 6" xfId="23163"/>
    <cellStyle name="20% - 强调文字颜色 3 7 5 2" xfId="23164"/>
    <cellStyle name="计算 2 2 4 3" xfId="23165"/>
    <cellStyle name="常规 2 3 8 6 5" xfId="23166"/>
    <cellStyle name="常规 2 4 2 3 5 5" xfId="23167"/>
    <cellStyle name="常规 4 4 2 2 2 2 3 4 2" xfId="23168"/>
    <cellStyle name="计算 2 2 4 2" xfId="23169"/>
    <cellStyle name="强调文字颜色 3 2 3 2 3 3" xfId="23170"/>
    <cellStyle name="常规 2 3 8 6 4" xfId="23171"/>
    <cellStyle name="常规 2 4 2 3 5 4" xfId="23172"/>
    <cellStyle name="常规 2 3 8 6 3 3" xfId="23173"/>
    <cellStyle name="常规 2 4 2 3 5 3 3" xfId="23174"/>
    <cellStyle name="强调文字颜色 6 2 2 2 2 2" xfId="23175"/>
    <cellStyle name="常规 2 3 8 6 3 2" xfId="23176"/>
    <cellStyle name="常规 2 4 2 3 5 3 2" xfId="23177"/>
    <cellStyle name="常规 2 16 3 2" xfId="23178"/>
    <cellStyle name="常规 2 5 2 3 5 2 3" xfId="23179"/>
    <cellStyle name="常规 2 6 3 2 2 2 2" xfId="23180"/>
    <cellStyle name="常规 2 4 2 3 5" xfId="23181"/>
    <cellStyle name="常规 2 3 8 6" xfId="23182"/>
    <cellStyle name="常规 4 4 7 3 2 2" xfId="23183"/>
    <cellStyle name="常规 2 7 3 7" xfId="23184"/>
    <cellStyle name="常规 2 3 8 5 5" xfId="23185"/>
    <cellStyle name="计算 2 2 3 3" xfId="23186"/>
    <cellStyle name="20% - 强调文字颜色 3 7 4 2" xfId="23187"/>
    <cellStyle name="常规 2 4 2 3 4 5" xfId="23188"/>
    <cellStyle name="常规 3 2 8 3 3 5" xfId="23189"/>
    <cellStyle name="常规 4 4 2 2 2 2 3 3 2" xfId="23190"/>
    <cellStyle name="计算 2 2 3 2" xfId="23191"/>
    <cellStyle name="常规 2 4 2 3 4 4" xfId="23192"/>
    <cellStyle name="常规 2 3 8 5 4" xfId="23193"/>
    <cellStyle name="常规 2 3 8 5 3 3" xfId="23194"/>
    <cellStyle name="常规 2 4 2 3 4 3 3" xfId="23195"/>
    <cellStyle name="常规 2 3 8 5" xfId="23196"/>
    <cellStyle name="常规 2 4 2 3 4" xfId="23197"/>
    <cellStyle name="常规 12 3 3 2" xfId="23198"/>
    <cellStyle name="常规 2 4 2 3 3 9" xfId="23199"/>
    <cellStyle name="常规 2 4 2 3 3 8 2" xfId="23200"/>
    <cellStyle name="常规 3 2 4 6 8" xfId="23201"/>
    <cellStyle name="20% - 强调文字颜色 3 7 3 4" xfId="23202"/>
    <cellStyle name="常规 2 4 2 3 3 7" xfId="23203"/>
    <cellStyle name="常规 3 2 4 4 8" xfId="23204"/>
    <cellStyle name="计算 2 2 2 4 2" xfId="23205"/>
    <cellStyle name="20% - 强调文字颜色 3 7 3 3 2" xfId="23206"/>
    <cellStyle name="常规 2 4 2 3 3 6 2" xfId="23207"/>
    <cellStyle name="常规 3 2 4 3 9" xfId="23208"/>
    <cellStyle name="常规 2 4 2 3 3 5 3" xfId="23209"/>
    <cellStyle name="常规 7 2 2 2 4 3 2" xfId="23210"/>
    <cellStyle name="20% - 强调文字颜色 3 7 3 2" xfId="23211"/>
    <cellStyle name="常规 2 3 8 4 5" xfId="23212"/>
    <cellStyle name="计算 2 2 2 3" xfId="23213"/>
    <cellStyle name="常规 2 4 2 3 3 5" xfId="23214"/>
    <cellStyle name="常规 4 3 2 4 3 2 7" xfId="23215"/>
    <cellStyle name="输出 2 4 3 4" xfId="23216"/>
    <cellStyle name="常规 3 2 8 3 2 5" xfId="23217"/>
    <cellStyle name="常规 2 3 8 4 4" xfId="23218"/>
    <cellStyle name="常规 4 4 2 2 2 2 3 2 2" xfId="23219"/>
    <cellStyle name="常规 2 4 2 3 3 4" xfId="23220"/>
    <cellStyle name="计算 2 2 2 2" xfId="23221"/>
    <cellStyle name="常规 2 3 5 4 5" xfId="23222"/>
    <cellStyle name="20% - 强调文字颜色 3 4 3 2" xfId="23223"/>
    <cellStyle name="常规 3 3 4 3 3 3 3" xfId="23224"/>
    <cellStyle name="解释性文本 2 3 3 4 2" xfId="23225"/>
    <cellStyle name="注释 2 7 2" xfId="23226"/>
    <cellStyle name="常规 2 3 4 5 2 2" xfId="23227"/>
    <cellStyle name="常规 2 4 4 3" xfId="23228"/>
    <cellStyle name="常规 2 4 2 3 3 3 5" xfId="23229"/>
    <cellStyle name="常规 5 3 2 3 3 4" xfId="23230"/>
    <cellStyle name="常规 3 3 4 3 3 3 2" xfId="23231"/>
    <cellStyle name="常规 3 10 8 3" xfId="23232"/>
    <cellStyle name="常规 5 3 4 2 2 3" xfId="23233"/>
    <cellStyle name="常规 3 5 4 6 4" xfId="23234"/>
    <cellStyle name="常规 2 5 6 4 2" xfId="23235"/>
    <cellStyle name="常规 2 7 2 10 2" xfId="23236"/>
    <cellStyle name="常规 4 3 2 3 2 2 2 3" xfId="23237"/>
    <cellStyle name="常规 2 3 8 4 3 3" xfId="23238"/>
    <cellStyle name="常规 2 4 2 3 3 3 3" xfId="23239"/>
    <cellStyle name="常规 2 3 5 2 2 2 2 2" xfId="23240"/>
    <cellStyle name="常规 5 2 10 2" xfId="23241"/>
    <cellStyle name="输出 2 4 3 3" xfId="23242"/>
    <cellStyle name="常规 3 2 8 3 2 4" xfId="23243"/>
    <cellStyle name="常规 4 3 2 4 3 2 6" xfId="23244"/>
    <cellStyle name="解释性文本 2 3 3 3 2" xfId="23245"/>
    <cellStyle name="常规 5 3 2 3 2 5" xfId="23246"/>
    <cellStyle name="注释 2 6 2" xfId="23247"/>
    <cellStyle name="常规 3 3 4 3 3 2 3" xfId="23248"/>
    <cellStyle name="输出 2 4 3 2" xfId="23249"/>
    <cellStyle name="常规 4 3 2 4 3 2 5" xfId="23250"/>
    <cellStyle name="常规 3 2 8 3 2 3" xfId="23251"/>
    <cellStyle name="常规 2 3 8 4 2" xfId="23252"/>
    <cellStyle name="常规 2 4 2 3 3 2" xfId="23253"/>
    <cellStyle name="常规 3 2 3 3 9" xfId="23254"/>
    <cellStyle name="常规 7 2 2 2 3 3 2" xfId="23255"/>
    <cellStyle name="常规 2 3 8 3 5 3" xfId="23256"/>
    <cellStyle name="常规 2 4 2 3 2 5 3" xfId="23257"/>
    <cellStyle name="20% - 强调文字颜色 3 7 2 2" xfId="23258"/>
    <cellStyle name="常规 2 3 8 3 5" xfId="23259"/>
    <cellStyle name="常规 2 4 2 3 2 5" xfId="23260"/>
    <cellStyle name="常规 2 4 2 3 2 4" xfId="23261"/>
    <cellStyle name="常规 2 3 8 3 4" xfId="23262"/>
    <cellStyle name="60% - 强调文字颜色 1 7 7 3" xfId="23263"/>
    <cellStyle name="常规 2 3 4 3" xfId="23264"/>
    <cellStyle name="常规 2 3 8 3 3 5" xfId="23265"/>
    <cellStyle name="常规 2 4 2 3 2 3 5" xfId="23266"/>
    <cellStyle name="常规 3 2 2 2 3 2 3 2 2" xfId="23267"/>
    <cellStyle name="常规 5 3 2 2 3 4" xfId="23268"/>
    <cellStyle name="常规 3 3 4 3 2 3 2" xfId="23269"/>
    <cellStyle name="常规 2 3 8 3 3 4" xfId="23270"/>
    <cellStyle name="常规 2 4 2 3 2 3 4" xfId="23271"/>
    <cellStyle name="60% - 强调文字颜色 1 7 7 2" xfId="23272"/>
    <cellStyle name="常规 2 3 4 2" xfId="23273"/>
    <cellStyle name="常规 2 2 2 10" xfId="23274"/>
    <cellStyle name="常规 2 4 2 3 2 3 3 3" xfId="23275"/>
    <cellStyle name="常规 2 3 8 3 3 3 3" xfId="23276"/>
    <cellStyle name="常规 3 4 4 6 4" xfId="23277"/>
    <cellStyle name="常规 2 3 8 3 3 3 2" xfId="23278"/>
    <cellStyle name="常规 2 4 2 3 2 3 3 2" xfId="23279"/>
    <cellStyle name="常规 2 4 2 4 4 2 2" xfId="23280"/>
    <cellStyle name="常规 5 4 2 2 3 2" xfId="23281"/>
    <cellStyle name="常规 2 3 9 5 2 2" xfId="23282"/>
    <cellStyle name="常规 2 3 8 3 3 3" xfId="23283"/>
    <cellStyle name="常规 2 4 2 3 2 3 3" xfId="23284"/>
    <cellStyle name="输入 2 2 3 4" xfId="23285"/>
    <cellStyle name="常规 2 4 5 4 3 2" xfId="23286"/>
    <cellStyle name="常规 2 3 8 3 3 2 3" xfId="23287"/>
    <cellStyle name="常规 2 4 2 3 2 3 2 3" xfId="23288"/>
    <cellStyle name="常规 3 4 4 5 4" xfId="23289"/>
    <cellStyle name="常规 2 3 8 3 3 2 2" xfId="23290"/>
    <cellStyle name="常规 2 4 2 3 2 3 2 2" xfId="23291"/>
    <cellStyle name="常规 2 3 8 3 3" xfId="23292"/>
    <cellStyle name="常规 2 4 2 3 2 3" xfId="23293"/>
    <cellStyle name="20% - 强调文字颜色 3 3 2 2" xfId="23294"/>
    <cellStyle name="常规 2 3 4 3 5" xfId="23295"/>
    <cellStyle name="常规 5 3 2 2 2 5" xfId="23296"/>
    <cellStyle name="解释性文本 2 3 2 3 2" xfId="23297"/>
    <cellStyle name="常规 3 3 4 3 2 2 3" xfId="23298"/>
    <cellStyle name="60% - 强调文字颜色 1 7 6 3" xfId="23299"/>
    <cellStyle name="常规 2 3 3 3" xfId="23300"/>
    <cellStyle name="常规 2 4 2 3 2 2 5" xfId="23301"/>
    <cellStyle name="常规 2 3 8 3 2 5" xfId="23302"/>
    <cellStyle name="常规 5 3 2 2 2 4" xfId="23303"/>
    <cellStyle name="常规 3 3 4 3 2 2 2" xfId="23304"/>
    <cellStyle name="60% - 强调文字颜色 1 7 6 2" xfId="23305"/>
    <cellStyle name="常规 2 3 3 2" xfId="23306"/>
    <cellStyle name="常规 2 4 2 3 2 2 4" xfId="23307"/>
    <cellStyle name="常规 2 3 8 3 2 4" xfId="23308"/>
    <cellStyle name="常规 2 3 8 3 2 3" xfId="23309"/>
    <cellStyle name="常规 2 4 2 3 2 2 3" xfId="23310"/>
    <cellStyle name="常规 2 4 5 3 3 2" xfId="23311"/>
    <cellStyle name="常规 2 3 8 3 2 2 3" xfId="23312"/>
    <cellStyle name="常规 2 4 2 3 2 2 2 3" xfId="23313"/>
    <cellStyle name="常规 2 3 8 3 2 2 2" xfId="23314"/>
    <cellStyle name="常规 2 4 2 3 2 2 2 2" xfId="23315"/>
    <cellStyle name="常规 2 3 8 3 2" xfId="23316"/>
    <cellStyle name="常规 2 4 2 3 2 2" xfId="23317"/>
    <cellStyle name="常规 2 3 8 3" xfId="23318"/>
    <cellStyle name="常规 2 4 2 3 2" xfId="23319"/>
    <cellStyle name="好_四团统计表 2 5 3" xfId="23320"/>
    <cellStyle name="常规 3 2 2 6 6 2" xfId="23321"/>
    <cellStyle name="常规 2 4 2 3" xfId="23322"/>
    <cellStyle name="常规 2 4 2 2 9 3" xfId="23323"/>
    <cellStyle name="常规 2 4 2 2 9" xfId="23324"/>
    <cellStyle name="常规 2 3 7 9 3" xfId="23325"/>
    <cellStyle name="常规 2 4 2 2 8 3" xfId="23326"/>
    <cellStyle name="常规 2 4 2 2 8" xfId="23327"/>
    <cellStyle name="常规 2 3 7 9" xfId="23328"/>
    <cellStyle name="常规 2 3 7 8 3" xfId="23329"/>
    <cellStyle name="常规 2 4 2 2 7 3" xfId="23330"/>
    <cellStyle name="常规 2 3 7 8 2" xfId="23331"/>
    <cellStyle name="常规 2 4 2 2 7 2" xfId="23332"/>
    <cellStyle name="常规 2 3 7 8" xfId="23333"/>
    <cellStyle name="常规 2 4 2 2 7" xfId="23334"/>
    <cellStyle name="60% - 强调文字颜色 2 2 4 2 2" xfId="23335"/>
    <cellStyle name="常规 2 4 2 2 6 5" xfId="23336"/>
    <cellStyle name="好_各街道镇下发统计表17年(1) 2 2 2" xfId="23337"/>
    <cellStyle name="常规 3 3 12 2 3 3" xfId="23338"/>
    <cellStyle name="常规 2 4 2 2 6 4" xfId="23339"/>
    <cellStyle name="常规 3 3 12 2 3 2" xfId="23340"/>
    <cellStyle name="常规 2 3 7 7 3" xfId="23341"/>
    <cellStyle name="常规 2 4 2 2 6 3" xfId="23342"/>
    <cellStyle name="常规 6 6 2 4" xfId="23343"/>
    <cellStyle name="常规 4 3 2 4 2 5 5" xfId="23344"/>
    <cellStyle name="输出 2 3 6 2" xfId="23345"/>
    <cellStyle name="常规 3 2 8 2 5 3" xfId="23346"/>
    <cellStyle name="常规 2 4 2 2 6 2" xfId="23347"/>
    <cellStyle name="常规 2 3 7 7 2" xfId="23348"/>
    <cellStyle name="常规 2 3 2 2 5 3 2 3" xfId="23349"/>
    <cellStyle name="常规 2 4 2 2 6" xfId="23350"/>
    <cellStyle name="常规 2 3 7 7" xfId="23351"/>
    <cellStyle name="常规 2 3 7 6 5" xfId="23352"/>
    <cellStyle name="20% - 强调文字颜色 3 6 5 2" xfId="23353"/>
    <cellStyle name="常规 2 4 2 2 5 5" xfId="23354"/>
    <cellStyle name="常规 3 3 12 2 2 3" xfId="23355"/>
    <cellStyle name="常规 2 4 2 2 5 4" xfId="23356"/>
    <cellStyle name="常规 2 3 7 6 4" xfId="23357"/>
    <cellStyle name="常规 3 6 2 5 3 3 2" xfId="23358"/>
    <cellStyle name="常规 2 3 7 6 3 3" xfId="23359"/>
    <cellStyle name="常规 2 4 2 2 5 3 3" xfId="23360"/>
    <cellStyle name="常规 3 2 4 11" xfId="23361"/>
    <cellStyle name="常规 3 6 2 5 3 2 2" xfId="23362"/>
    <cellStyle name="常规 2 4 2 2 5 2 3" xfId="23363"/>
    <cellStyle name="常规 2 3 7 6 2 3" xfId="23364"/>
    <cellStyle name="常规 4 2 3 2 11" xfId="23365"/>
    <cellStyle name="常规 5 3 2 4 8 2" xfId="23366"/>
    <cellStyle name="常规 2 4 2 2 4 8" xfId="23367"/>
    <cellStyle name="常规 4 2 3 2 10" xfId="23368"/>
    <cellStyle name="常规 2 4 2 2 4 7" xfId="23369"/>
    <cellStyle name="常规 4 9 3 3 4" xfId="23370"/>
    <cellStyle name="常规 2 4 2 2 4 5 3" xfId="23371"/>
    <cellStyle name="常规 3 3 4 2 3 2 3 4" xfId="23372"/>
    <cellStyle name="常规 2 4 2 2 4 5 2" xfId="23373"/>
    <cellStyle name="注释 3 9" xfId="23374"/>
    <cellStyle name="常规 4 9 3 3 3" xfId="23375"/>
    <cellStyle name="常规 2 3 7 5 5" xfId="23376"/>
    <cellStyle name="常规 2 4 2 2 4 5" xfId="23377"/>
    <cellStyle name="20% - 强调文字颜色 3 6 4 2" xfId="23378"/>
    <cellStyle name="常规 4 9 3 2 4" xfId="23379"/>
    <cellStyle name="常规 2 4 2 2 4 4 3" xfId="23380"/>
    <cellStyle name="常规 3 2 8 2 3 5" xfId="23381"/>
    <cellStyle name="常规 4 4 2 2 2 2 2 3 2" xfId="23382"/>
    <cellStyle name="常规 2 4 2 2 4 4" xfId="23383"/>
    <cellStyle name="常规 2 3 7 5 4" xfId="23384"/>
    <cellStyle name="常规 5 3 2 4 7 3" xfId="23385"/>
    <cellStyle name="常规 12 2 3 2" xfId="23386"/>
    <cellStyle name="常规 2 4 2 2 3 9" xfId="23387"/>
    <cellStyle name="常规 2 4 2 2 3 7 3" xfId="23388"/>
    <cellStyle name="差_金海社区统计报表 4 4" xfId="23389"/>
    <cellStyle name="差_金海社区统计报表 4 3" xfId="23390"/>
    <cellStyle name="常规 6 2 2 2 3 2 2 4" xfId="23391"/>
    <cellStyle name="常规 2 4 2 2 3 7 2" xfId="23392"/>
    <cellStyle name="20% - 强调文字颜色 3 6 3 4" xfId="23393"/>
    <cellStyle name="常规 2 4 2 2 3 7" xfId="23394"/>
    <cellStyle name="20% - 强调文字颜色 3 6 3 3 2" xfId="23395"/>
    <cellStyle name="常规 2 4 2 2 3 6 2" xfId="23396"/>
    <cellStyle name="差_金海社区统计报表 3 3" xfId="23397"/>
    <cellStyle name="20% - 强调文字颜色 3 6 3 3" xfId="23398"/>
    <cellStyle name="常规 2 4 2 2 3 6" xfId="23399"/>
    <cellStyle name="差_金海社区统计报表 2 4" xfId="23400"/>
    <cellStyle name="常规 4 9 2 3 4" xfId="23401"/>
    <cellStyle name="常规 2 4 2 2 3 5 3" xfId="23402"/>
    <cellStyle name="常规 4 9 2 2 4" xfId="23403"/>
    <cellStyle name="常规 2 4 2 2 3 4 3" xfId="23404"/>
    <cellStyle name="常规 3 2 8 2 2 5" xfId="23405"/>
    <cellStyle name="常规 4 3 2 4 2 2 7" xfId="23406"/>
    <cellStyle name="输出 2 3 3 4" xfId="23407"/>
    <cellStyle name="常规 4 4 2 2 2 2 2 2 2" xfId="23408"/>
    <cellStyle name="常规 2 4 2 2 3 4" xfId="23409"/>
    <cellStyle name="常规 2 3 7 4 4" xfId="23410"/>
    <cellStyle name="常规 2 4 2 2 3 10" xfId="23411"/>
    <cellStyle name="常规 12 2 2 2" xfId="23412"/>
    <cellStyle name="常规 5 3 2 4 6 3" xfId="23413"/>
    <cellStyle name="常规 2 4 2 2 2 9" xfId="23414"/>
    <cellStyle name="60% - 强调文字颜色 4 2 5 3 2" xfId="23415"/>
    <cellStyle name="常规 3 2 4 2 12 2" xfId="23416"/>
    <cellStyle name="常规 3 3 5 3 3" xfId="23417"/>
    <cellStyle name="常规 3 6" xfId="23418"/>
    <cellStyle name="20% - 强调文字颜色 3 6 2 3 2" xfId="23419"/>
    <cellStyle name="常规 2 4 2 2 2 6 2" xfId="23420"/>
    <cellStyle name="常规 3 2 2 2 6 11" xfId="23421"/>
    <cellStyle name="常规 2 3 7 3 6" xfId="23422"/>
    <cellStyle name="20% - 强调文字颜色 3 6 2 3" xfId="23423"/>
    <cellStyle name="常规 2 4 2 2 2 6" xfId="23424"/>
    <cellStyle name="常规 2 3 7 3 5 3" xfId="23425"/>
    <cellStyle name="常规 2 4 2 2 2 5 3" xfId="23426"/>
    <cellStyle name="20% - 强调文字颜色 3 6 2 2 2" xfId="23427"/>
    <cellStyle name="常规 2 3 7 3 5 2" xfId="23428"/>
    <cellStyle name="常规 2 4 2 2 2 5 2" xfId="23429"/>
    <cellStyle name="常规 3 3 5 2 3" xfId="23430"/>
    <cellStyle name="常规 2 6" xfId="23431"/>
    <cellStyle name="常规 3 2 2 2 6 10" xfId="23432"/>
    <cellStyle name="20% - 强调文字颜色 3 6 2 2" xfId="23433"/>
    <cellStyle name="常规 2 4 2 2 2 5" xfId="23434"/>
    <cellStyle name="常规 2 3 7 3 5" xfId="23435"/>
    <cellStyle name="常规 2 3 7 3 4 3" xfId="23436"/>
    <cellStyle name="常规 2 4 2 2 2 4 3" xfId="23437"/>
    <cellStyle name="常规 2 4 2 2 2 4 2" xfId="23438"/>
    <cellStyle name="常规 2 3 7 3 4 2" xfId="23439"/>
    <cellStyle name="常规 2 4 2 2 2 4" xfId="23440"/>
    <cellStyle name="常规 2 3 7 3 4" xfId="23441"/>
    <cellStyle name="常规 4 4 5 5 3 2" xfId="23442"/>
    <cellStyle name="输出 7 7" xfId="23443"/>
    <cellStyle name="20% - 强调文字颜色 2 3 3 2" xfId="23444"/>
    <cellStyle name="常规 2 2 4 4 5" xfId="23445"/>
    <cellStyle name="好_2018版收费统计报表--奉浦1月和2月和发票 6 4" xfId="23446"/>
    <cellStyle name="常规 3 3 4 2 2 3 3" xfId="23447"/>
    <cellStyle name="解释性文本 2 2 2 4 2" xfId="23448"/>
    <cellStyle name="常规 2 3 3 4 2 2" xfId="23449"/>
    <cellStyle name="常规 2 4 2 2 2 3 5" xfId="23450"/>
    <cellStyle name="常规 2 3 7 3 3 5" xfId="23451"/>
    <cellStyle name="常规 5 3 2 4 2 4" xfId="23452"/>
    <cellStyle name="常规 3 3 4 3 4 2 2" xfId="23453"/>
    <cellStyle name="好_2018版收费统计报表--奉浦1月和2月和发票 6 3" xfId="23454"/>
    <cellStyle name="常规 3 3 4 2 2 3 2" xfId="23455"/>
    <cellStyle name="常规 2 3 7 3 3 4" xfId="23456"/>
    <cellStyle name="常规 2 4 2 2 2 3 4" xfId="23457"/>
    <cellStyle name="常规 2 4 2 2 2 3 3 2" xfId="23458"/>
    <cellStyle name="常规 2 3 7 3 3 3 2" xfId="23459"/>
    <cellStyle name="常规 3 6 3 5 4" xfId="23460"/>
    <cellStyle name="常规 2 4 4 5 4" xfId="23461"/>
    <cellStyle name="常规 2 4 2 2 2 3 2 2" xfId="23462"/>
    <cellStyle name="常规 2 3 7 3 3 2 2" xfId="23463"/>
    <cellStyle name="常规 2 4 2 2 2 3" xfId="23464"/>
    <cellStyle name="常规 2 3 7 3 3" xfId="23465"/>
    <cellStyle name="常规 2 3 7 3 2 5" xfId="23466"/>
    <cellStyle name="常规 2 4 2 2 2 2 5" xfId="23467"/>
    <cellStyle name="解释性文本 2 2 2 3 2" xfId="23468"/>
    <cellStyle name="好_2018版收费统计报表--奉浦1月和2月和发票 5 4" xfId="23469"/>
    <cellStyle name="常规 3 3 4 2 2 2 3" xfId="23470"/>
    <cellStyle name="常规 3 3 3 2 5 5 2" xfId="23471"/>
    <cellStyle name="好_2018版收费统计报表--奉浦1月和2月和发票 5 3" xfId="23472"/>
    <cellStyle name="常规 3 3 4 2 2 2 2" xfId="23473"/>
    <cellStyle name="常规 2 3 7 3 2 4" xfId="23474"/>
    <cellStyle name="常规 2 4 2 2 2 2 4" xfId="23475"/>
    <cellStyle name="常规 2 3 7 3 2 3 2" xfId="23476"/>
    <cellStyle name="常规 2 4 2 2 2 2 3 2" xfId="23477"/>
    <cellStyle name="输出 7 9 3" xfId="23478"/>
    <cellStyle name="常规 3 6 2 5 4" xfId="23479"/>
    <cellStyle name="60% - 强调文字颜色 3 2 5 2 2" xfId="23480"/>
    <cellStyle name="常规 2 5 2 3 6 5" xfId="23481"/>
    <cellStyle name="常规 2 3 7 3 2 3" xfId="23482"/>
    <cellStyle name="常规 2 4 2 2 2 2 3" xfId="23483"/>
    <cellStyle name="常规 2 3 7 3 2 2 2" xfId="23484"/>
    <cellStyle name="常规 2 4 2 2 2 2 2 2" xfId="23485"/>
    <cellStyle name="输出 7 8 3" xfId="23486"/>
    <cellStyle name="常规 2 2 4 4 6 3" xfId="23487"/>
    <cellStyle name="常规 3 6 2 4 4" xfId="23488"/>
    <cellStyle name="常规 2 3 7 3 2" xfId="23489"/>
    <cellStyle name="常规 2 4 2 2 2 2" xfId="23490"/>
    <cellStyle name="常规 2 4 2 2 2 10" xfId="23491"/>
    <cellStyle name="常规 2 3 3 2 2 3 2 2" xfId="23492"/>
    <cellStyle name="常规 2 3 7 3" xfId="23493"/>
    <cellStyle name="常规 2 4 2 2 2" xfId="23494"/>
    <cellStyle name="20% - 强调文字颜色 3 4 3 3" xfId="23495"/>
    <cellStyle name="常规 2 3 5 4 6" xfId="23496"/>
    <cellStyle name="常规 4 2 2 5 5 6 2" xfId="23497"/>
    <cellStyle name="常规 3 2 3 10 3" xfId="23498"/>
    <cellStyle name="常规 2 4 2 2 13" xfId="23499"/>
    <cellStyle name="常规 3 2 3 10 2" xfId="23500"/>
    <cellStyle name="常规 2 4 2 2 12" xfId="23501"/>
    <cellStyle name="常规 2 4 2 2 11" xfId="23502"/>
    <cellStyle name="常规 2 4 2 2 10" xfId="23503"/>
    <cellStyle name="常规 5 4 3 8 2" xfId="23504"/>
    <cellStyle name="常规 2 4 2 12 3" xfId="23505"/>
    <cellStyle name="常规 2 4 2 12 2" xfId="23506"/>
    <cellStyle name="常规 2 3 6 2 3 2 2" xfId="23507"/>
    <cellStyle name="常规 4 2 3 2 2 3 4 2" xfId="23508"/>
    <cellStyle name="常规 2 3 2 2 2 9 3" xfId="23509"/>
    <cellStyle name="常规 2 4 2 12" xfId="23510"/>
    <cellStyle name="常规 5 4 3 7 2" xfId="23511"/>
    <cellStyle name="常规 2 4 2 11 3" xfId="23512"/>
    <cellStyle name="常规 2 4 2 11 2" xfId="23513"/>
    <cellStyle name="常规 2 3 2 2 2 9 2" xfId="23514"/>
    <cellStyle name="常规 2 4 2 11" xfId="23515"/>
    <cellStyle name="常规 5 4 3 6 2" xfId="23516"/>
    <cellStyle name="常规 2 4 2 10 3" xfId="23517"/>
    <cellStyle name="常规 2 4 2 10 2" xfId="23518"/>
    <cellStyle name="强调文字颜色 5 4 7" xfId="23519"/>
    <cellStyle name="常规 2 6 2 7 2" xfId="23520"/>
    <cellStyle name="40% - 强调文字颜色 4 2 4 2 4 2" xfId="23521"/>
    <cellStyle name="常规 2 4 14 3" xfId="23522"/>
    <cellStyle name="40% - 强调文字颜色 4 2 4 2 3 2" xfId="23523"/>
    <cellStyle name="常规 2 4 13 3" xfId="23524"/>
    <cellStyle name="40% - 强调文字颜色 4 2 4 2 2 2" xfId="23525"/>
    <cellStyle name="常规 2 4 12 3" xfId="23526"/>
    <cellStyle name="常规 5 2 4 2 2 4" xfId="23527"/>
    <cellStyle name="常规 3 3 3 5 2 2 2" xfId="23528"/>
    <cellStyle name="常规 2 4 10 4" xfId="23529"/>
    <cellStyle name="常规 3 2 4 4 6 4" xfId="23530"/>
    <cellStyle name="常规 2 8 3 5" xfId="23531"/>
    <cellStyle name="常规 2 4 10 3 3" xfId="23532"/>
    <cellStyle name="常规 3 2 4 4 6 3" xfId="23533"/>
    <cellStyle name="常规 2 8 3 4" xfId="23534"/>
    <cellStyle name="常规 2 4 10 3 2" xfId="23535"/>
    <cellStyle name="常规 3 2 4 4 5 4" xfId="23536"/>
    <cellStyle name="常规 2 8 2 5" xfId="23537"/>
    <cellStyle name="常规 4 2 4 2 5 6" xfId="23538"/>
    <cellStyle name="常规 2 4 10 2 3" xfId="23539"/>
    <cellStyle name="常规 3 2 3 5 2 5 3" xfId="23540"/>
    <cellStyle name="常规 4 2 4 2 5 5" xfId="23541"/>
    <cellStyle name="常规 2 4 10 2 2" xfId="23542"/>
    <cellStyle name="常规 3 2 4 4 5 3" xfId="23543"/>
    <cellStyle name="常规 2 8 2 4" xfId="23544"/>
    <cellStyle name="常规 2 4 10" xfId="23545"/>
    <cellStyle name="标题 1 3 3 3" xfId="23546"/>
    <cellStyle name="常规 2 3_2018版收费统计报表--奉浦1月和2月和发票" xfId="23547"/>
    <cellStyle name="常规 5 4 2 6 4" xfId="23548"/>
    <cellStyle name="常规 2 4 2 4 8 3" xfId="23549"/>
    <cellStyle name="常规 2 3 9 9 3" xfId="23550"/>
    <cellStyle name="常规 2 3 9 9" xfId="23551"/>
    <cellStyle name="常规 2 4 2 4 8" xfId="23552"/>
    <cellStyle name="常规 2 3 5 2 2 5" xfId="23553"/>
    <cellStyle name="常规 5 4 2 5 3" xfId="23554"/>
    <cellStyle name="常规 2 4 2 4 7 2" xfId="23555"/>
    <cellStyle name="常规 2 3 9 8 2" xfId="23556"/>
    <cellStyle name="常规 2 4 2 4 7" xfId="23557"/>
    <cellStyle name="常规 2 3 9 8" xfId="23558"/>
    <cellStyle name="常规 2 3 5 2 2 4" xfId="23559"/>
    <cellStyle name="常规 5 4 2 4 4" xfId="23560"/>
    <cellStyle name="常规 2 4 2 4 6 3" xfId="23561"/>
    <cellStyle name="强调文字颜色 3 2 3 3 4 2" xfId="23562"/>
    <cellStyle name="常规 2 3 9 7 3" xfId="23563"/>
    <cellStyle name="常规 2 3 9 7 2" xfId="23564"/>
    <cellStyle name="常规 5 4 2 4 3" xfId="23565"/>
    <cellStyle name="常规 2 4 2 4 6 2" xfId="23566"/>
    <cellStyle name="20% - 强调文字颜色 6 7 4 3" xfId="23567"/>
    <cellStyle name="常规 2 3 5 2 2 3 2" xfId="23568"/>
    <cellStyle name="计算 2 3 4 3" xfId="23569"/>
    <cellStyle name="常规 2 3 9 6 5" xfId="23570"/>
    <cellStyle name="常规 2 4 2 4 5 5" xfId="23571"/>
    <cellStyle name="常规 5 4 2 3 6" xfId="23572"/>
    <cellStyle name="常规 2 3 3 12" xfId="23573"/>
    <cellStyle name="常规 5 4 2 3 5" xfId="23574"/>
    <cellStyle name="常规 2 4 2 4 5 4" xfId="23575"/>
    <cellStyle name="强调文字颜色 3 2 3 3 3 3" xfId="23576"/>
    <cellStyle name="计算 2 3 4 2" xfId="23577"/>
    <cellStyle name="常规 2 3 9 6 4" xfId="23578"/>
    <cellStyle name="常规 2 3 3 11" xfId="23579"/>
    <cellStyle name="常规 2 3 3 10" xfId="23580"/>
    <cellStyle name="常规 5 4 2 3 4" xfId="23581"/>
    <cellStyle name="常规 2 4 2 4 5 3" xfId="23582"/>
    <cellStyle name="强调文字颜色 3 2 3 3 3 2" xfId="23583"/>
    <cellStyle name="常规 2 3 9 6 3" xfId="23584"/>
    <cellStyle name="常规 2 3 9 6 2" xfId="23585"/>
    <cellStyle name="常规 2 4 2 4 5 2" xfId="23586"/>
    <cellStyle name="常规 5 4 2 3 3" xfId="23587"/>
    <cellStyle name="常规 2 6 3 2 2 3 2" xfId="23588"/>
    <cellStyle name="常规 4 4 7 3 3 2" xfId="23589"/>
    <cellStyle name="常规 2 4 2 4 5" xfId="23590"/>
    <cellStyle name="常规 2 3 9 6" xfId="23591"/>
    <cellStyle name="常规 5 4 2 2 4 2" xfId="23592"/>
    <cellStyle name="常规 2 4 2 4 4 3 2" xfId="23593"/>
    <cellStyle name="常规 2 3 9 5 3 2" xfId="23594"/>
    <cellStyle name="常规 2 4 2 4 4 3" xfId="23595"/>
    <cellStyle name="强调文字颜色 3 2 3 3 2 2" xfId="23596"/>
    <cellStyle name="常规 5 4 2 2 4" xfId="23597"/>
    <cellStyle name="常规 2 3 9 5 3" xfId="23598"/>
    <cellStyle name="常规 5 4 2 2 3 3" xfId="23599"/>
    <cellStyle name="常规 2 4 2 4 4 2 3" xfId="23600"/>
    <cellStyle name="常规 2 3 9 5 2 3" xfId="23601"/>
    <cellStyle name="常规 2 4 2 4 4 2" xfId="23602"/>
    <cellStyle name="常规 5 4 2 2 3" xfId="23603"/>
    <cellStyle name="常规 2 3 9 5 2" xfId="23604"/>
    <cellStyle name="20% - 着色 3 3" xfId="23605"/>
    <cellStyle name="常规 2 2 4 2" xfId="23606"/>
    <cellStyle name="60% - 强调文字颜色 1 6 7 2" xfId="23607"/>
    <cellStyle name="常规 2 3 8 2 3 4" xfId="23608"/>
    <cellStyle name="常规 2 3 9 4 2 3" xfId="23609"/>
    <cellStyle name="常规 2 4 2 4 3 2 3" xfId="23610"/>
    <cellStyle name="常规 2 3 9 4 2 2" xfId="23611"/>
    <cellStyle name="常规 2 4 2 4 3 2 2" xfId="23612"/>
    <cellStyle name="20% - 着色 3 2" xfId="23613"/>
    <cellStyle name="常规 2 3 8 2 3 3" xfId="23614"/>
    <cellStyle name="常规 2 4 2 4 3" xfId="23615"/>
    <cellStyle name="常规 2 3 9 4" xfId="23616"/>
    <cellStyle name="常规 4 4 4 3 3 3 2" xfId="23617"/>
    <cellStyle name="常规 2 4 2 4 2 3 3 3" xfId="23618"/>
    <cellStyle name="常规 7 2 2 10" xfId="23619"/>
    <cellStyle name="常规 2 3 9 3 3 3 3" xfId="23620"/>
    <cellStyle name="常规 2 4 2 4 2 3 3 2" xfId="23621"/>
    <cellStyle name="常规 2 3 9 3 3 3 2" xfId="23622"/>
    <cellStyle name="常规 3 2 3 2 8 3 2" xfId="23623"/>
    <cellStyle name="常规 2 4 2 4 2 3 2 3" xfId="23624"/>
    <cellStyle name="常规 2 3 9 3 3 2 3" xfId="23625"/>
    <cellStyle name="常规 3 3 18 2" xfId="23626"/>
    <cellStyle name="常规 2 6 7 2 3 2" xfId="23627"/>
    <cellStyle name="常规 3 3 3 13" xfId="23628"/>
    <cellStyle name="常规 2 4 2 4 2 2 3 3" xfId="23629"/>
    <cellStyle name="常规 2 3 9 3 2 3 3" xfId="23630"/>
    <cellStyle name="常规 10 5 2" xfId="23631"/>
    <cellStyle name="40% - 强调文字颜色 4 2 5 5 2" xfId="23632"/>
    <cellStyle name="常规 7 3 2 2 4 2" xfId="23633"/>
    <cellStyle name="常规 4 2 9 5 3 2" xfId="23634"/>
    <cellStyle name="常规 2 14 5" xfId="23635"/>
    <cellStyle name="常规 4 4 2 2 3 2 4 4" xfId="23636"/>
    <cellStyle name="常规 2 6 7 2 2 2" xfId="23637"/>
    <cellStyle name="常规 2 4 2 4 2 2 2 3" xfId="23638"/>
    <cellStyle name="常规 2 3 9 3 2 2 3" xfId="23639"/>
    <cellStyle name="常规 7 2 2 3 2 3 2" xfId="23640"/>
    <cellStyle name="常规 2 3 9 2 5 3" xfId="23641"/>
    <cellStyle name="常规 2 3 9 2 5" xfId="23642"/>
    <cellStyle name="常规 2 2 2 6 3 7" xfId="23643"/>
    <cellStyle name="常规 2 4 2 5 3 3 2" xfId="23644"/>
    <cellStyle name="常规 2 6 6 3 3 2" xfId="23645"/>
    <cellStyle name="常规 2 3 9 2 3 3 3" xfId="23646"/>
    <cellStyle name="常规 2 2 2 6 2 7" xfId="23647"/>
    <cellStyle name="常规 2 4 2 5 3 2 2" xfId="23648"/>
    <cellStyle name="常规 2 3 9 2 3 3" xfId="23649"/>
    <cellStyle name="常规 4 7 8 3 2" xfId="23650"/>
    <cellStyle name="常规 2 6 6 3 2 2" xfId="23651"/>
    <cellStyle name="计算 3 3 4" xfId="23652"/>
    <cellStyle name="常规 4 2 8 6 3 2" xfId="23653"/>
    <cellStyle name="常规 2 3 9 2 3 2 3" xfId="23654"/>
    <cellStyle name="常规 2 3 9 2 3" xfId="23655"/>
    <cellStyle name="60% - 强调文字颜色 1 7 10" xfId="23656"/>
    <cellStyle name="常规 3 2 3 2 10 3" xfId="23657"/>
    <cellStyle name="标题 2 3 3 2" xfId="23658"/>
    <cellStyle name="计算 2 4 4" xfId="23659"/>
    <cellStyle name="常规 2 6 6 2 3 2" xfId="23660"/>
    <cellStyle name="常规 2 3 9 2 2 3 3" xfId="23661"/>
    <cellStyle name="强调文字颜色 2 2 11 2" xfId="23662"/>
    <cellStyle name="常规 4 2 8 5 3 2" xfId="23663"/>
    <cellStyle name="输出 2 5 5" xfId="23664"/>
    <cellStyle name="常规 2 3 9 2 2 2 3" xfId="23665"/>
    <cellStyle name="常规 6 2 5 2 2 4 3 2" xfId="23666"/>
    <cellStyle name="20% - 强调文字颜色 6 3 4 2" xfId="23667"/>
    <cellStyle name="常规 2 6 4 5 5" xfId="23668"/>
    <cellStyle name="常规 4 7 7 3 2" xfId="23669"/>
    <cellStyle name="计算 2 3 4" xfId="23670"/>
    <cellStyle name="常规 2 6 6 2 2 2" xfId="23671"/>
    <cellStyle name="常规 4 4 2 2 2 2 4 4" xfId="23672"/>
    <cellStyle name="常规 2 3 9 13" xfId="23673"/>
    <cellStyle name="常规 2 3 8 6 3" xfId="23674"/>
    <cellStyle name="常规 2 4 2 3 5 3" xfId="23675"/>
    <cellStyle name="强调文字颜色 3 2 3 2 3 2" xfId="23676"/>
    <cellStyle name="常规 2 3 8 5 3 2" xfId="23677"/>
    <cellStyle name="常规 2 4 2 3 4 3 2" xfId="23678"/>
    <cellStyle name="常规 2 4 2 3 4 2" xfId="23679"/>
    <cellStyle name="常规 2 3 8 5 2" xfId="23680"/>
    <cellStyle name="好 2 9" xfId="23681"/>
    <cellStyle name="常规 4 2 3 3 2 4 5" xfId="23682"/>
    <cellStyle name="常规 2 3 7 2 4 3" xfId="23683"/>
    <cellStyle name="常规 2 3 8 4 3 2" xfId="23684"/>
    <cellStyle name="常规 2 4 2 3 3 3 2" xfId="23685"/>
    <cellStyle name="常规 3 2 4 2 2 3 3 3" xfId="23686"/>
    <cellStyle name="常规 3 3 4 4 4 2 2" xfId="23687"/>
    <cellStyle name="常规 2 2 8 3 2 3 3" xfId="23688"/>
    <cellStyle name="常规 3 2 4 10 5" xfId="23689"/>
    <cellStyle name="常规 2 3 2 2 3 5 4" xfId="23690"/>
    <cellStyle name="常规 3 2 4 10 3" xfId="23691"/>
    <cellStyle name="常规 2 4 2 3 2 2 3 3" xfId="23692"/>
    <cellStyle name="差_金海社区统计报表 2 7" xfId="23693"/>
    <cellStyle name="常规 2 3 8 3 2 3 3" xfId="23694"/>
    <cellStyle name="强调文字颜色 6 2 8 3 2" xfId="23695"/>
    <cellStyle name="常规 2 7 3 4 5" xfId="23696"/>
    <cellStyle name="常规 3 2 4 2 2 2 3 3" xfId="23697"/>
    <cellStyle name="常规 5 3 3 3 2 4" xfId="23698"/>
    <cellStyle name="常规 3 3 4 4 3 2 2" xfId="23699"/>
    <cellStyle name="常规 2 2 4 3" xfId="23700"/>
    <cellStyle name="常规 2 3 8 2 3 5" xfId="23701"/>
    <cellStyle name="常规 2 3 8 2 3 2 3" xfId="23702"/>
    <cellStyle name="输出 3 5" xfId="23703"/>
    <cellStyle name="常规 2 3 8 2 3 2 2" xfId="23704"/>
    <cellStyle name="输出 3 4" xfId="23705"/>
    <cellStyle name="常规 2 2 3 3" xfId="23706"/>
    <cellStyle name="常规 2 3 8 2 2 5" xfId="23707"/>
    <cellStyle name="20% - 着色 2 3" xfId="23708"/>
    <cellStyle name="常规 2 2 3 2" xfId="23709"/>
    <cellStyle name="60% - 强调文字颜色 1 6 6 2" xfId="23710"/>
    <cellStyle name="常规 2 3 8 2 2 4" xfId="23711"/>
    <cellStyle name="20% - 着色 2 2" xfId="23712"/>
    <cellStyle name="常规 2 3 8 2 2 3" xfId="23713"/>
    <cellStyle name="常规 5 4 3 3 6" xfId="23714"/>
    <cellStyle name="常规 2 3 8 12" xfId="23715"/>
    <cellStyle name="计算 2 4 4 3" xfId="23716"/>
    <cellStyle name="常规 5 4 3 3 4 2" xfId="23717"/>
    <cellStyle name="常规 2 3 8 10 2" xfId="23718"/>
    <cellStyle name="常规 2 3 7 6 3 2" xfId="23719"/>
    <cellStyle name="常规 2 4 2 2 5 3 2" xfId="23720"/>
    <cellStyle name="常规 2 4 2 2 5 3" xfId="23721"/>
    <cellStyle name="常规 2 3 7 6 3" xfId="23722"/>
    <cellStyle name="常规 2 4 2 2 5 2 2" xfId="23723"/>
    <cellStyle name="常规 2 3 7 6 2 2" xfId="23724"/>
    <cellStyle name="常规 2 4 2 2 5 2" xfId="23725"/>
    <cellStyle name="常规 2 3 7 6 2" xfId="23726"/>
    <cellStyle name="20% - 强调文字颜色 6 4 3 2" xfId="23727"/>
    <cellStyle name="20% - 强调文字颜色 6 2 3 2 3 2" xfId="23728"/>
    <cellStyle name="常规 2 6 5 4 5" xfId="23729"/>
    <cellStyle name="常规 2 4 2 2 4 2 2" xfId="23730"/>
    <cellStyle name="常规 2 3 7 5 2 2" xfId="23731"/>
    <cellStyle name="常规 2 4 2 2 4 2" xfId="23732"/>
    <cellStyle name="常规 2 3 7 5 2" xfId="23733"/>
    <cellStyle name="20% - 强调文字颜色 6 3 3 2" xfId="23734"/>
    <cellStyle name="常规 2 6 4 4 5" xfId="23735"/>
    <cellStyle name="常规 2 4 2 2 3 2 2" xfId="23736"/>
    <cellStyle name="常规 2 3 7 4 2 2" xfId="23737"/>
    <cellStyle name="常规 3 6 2 3 3 3 2" xfId="23738"/>
    <cellStyle name="常规 2 2 8 10 3" xfId="23739"/>
    <cellStyle name="常规 2 3 5 6 3 3" xfId="23740"/>
    <cellStyle name="输出 2 4 4 2 3" xfId="23741"/>
    <cellStyle name="常规 3 2 8 3 3 3 3" xfId="23742"/>
    <cellStyle name="常规 2 3 8 5 2 3" xfId="23743"/>
    <cellStyle name="常规 2 4 2 3 4 2 3" xfId="23744"/>
    <cellStyle name="常规 2 4 2 2 2 3 3 3" xfId="23745"/>
    <cellStyle name="常规 2 3 7 3 3 3 3" xfId="23746"/>
    <cellStyle name="常规 2 4 2 2 2 3 2 3" xfId="23747"/>
    <cellStyle name="常规 2 3 7 3 3 2 3" xfId="23748"/>
    <cellStyle name="常规 2 5 5 2 5 2" xfId="23749"/>
    <cellStyle name="常规 3 2 8 3 3 2 3" xfId="23750"/>
    <cellStyle name="常规 2 6 2 7 5" xfId="23751"/>
    <cellStyle name="常规 2 3 7 2 5 2" xfId="23752"/>
    <cellStyle name="常规 2 6 2 6 5" xfId="23753"/>
    <cellStyle name="常规 4 2 3 3 2 4 4" xfId="23754"/>
    <cellStyle name="常规 2 3 7 2 4 2" xfId="23755"/>
    <cellStyle name="常规 2 3 4 3 2 2 5" xfId="23756"/>
    <cellStyle name="常规 2 5 4 7 2" xfId="23757"/>
    <cellStyle name="常规 4 7 2 2 3 5" xfId="23758"/>
    <cellStyle name="常规 5 3 3 11 2" xfId="23759"/>
    <cellStyle name="常规 3 2 8 3 2 3 3" xfId="23760"/>
    <cellStyle name="常规 16 3 2" xfId="23761"/>
    <cellStyle name="常规 2 6 2 5 7" xfId="23762"/>
    <cellStyle name="常规 2 3 8 4 2 3" xfId="23763"/>
    <cellStyle name="常规 2 4 2 3 3 2 3" xfId="23764"/>
    <cellStyle name="常规 4 2 3 3 2 3 6" xfId="23765"/>
    <cellStyle name="常规 2 3 7 2 3 4" xfId="23766"/>
    <cellStyle name="常规 2 3 7 2 3 3 3" xfId="23767"/>
    <cellStyle name="常规 2 4 5 4" xfId="23768"/>
    <cellStyle name="常规 2 4 2 3 3 2 2 3" xfId="23769"/>
    <cellStyle name="常规 4 7 2 2 3 4" xfId="23770"/>
    <cellStyle name="常规 3 2 8 3 2 3 2" xfId="23771"/>
    <cellStyle name="常规 3 3 2 2 3 5 5" xfId="23772"/>
    <cellStyle name="输出 2 4 3 2 2" xfId="23773"/>
    <cellStyle name="常规 4 3 2 4 3 2 5 2" xfId="23774"/>
    <cellStyle name="链接单元格 2 9 3" xfId="23775"/>
    <cellStyle name="常规 2 3 7 2 3 2 3" xfId="23776"/>
    <cellStyle name="常规 7 4 3 3 4" xfId="23777"/>
    <cellStyle name="常规 2 6 2 5 5 3" xfId="23778"/>
    <cellStyle name="常规 4 2 3 3 2 3 4 2" xfId="23779"/>
    <cellStyle name="链接单元格 2 9 2" xfId="23780"/>
    <cellStyle name="常规 2 3 7 2 3 2 2" xfId="23781"/>
    <cellStyle name="常规 7 4 3 3 3" xfId="23782"/>
    <cellStyle name="常规 2 6 2 5 5 2" xfId="23783"/>
    <cellStyle name="常规 16 2 3" xfId="23784"/>
    <cellStyle name="常规 4 3 9 9" xfId="23785"/>
    <cellStyle name="常规 2 6 2 4 8" xfId="23786"/>
    <cellStyle name="常规 2 5 4 6 2" xfId="23787"/>
    <cellStyle name="常规 4 7 2 2 2 5" xfId="23788"/>
    <cellStyle name="常规 3 2 8 3 2 2 3" xfId="23789"/>
    <cellStyle name="常规 5 3 3 10 2" xfId="23790"/>
    <cellStyle name="常规 4 3 2 4 3 2 4 3" xfId="23791"/>
    <cellStyle name="常规 16 2 2" xfId="23792"/>
    <cellStyle name="常规 4 3 9 8" xfId="23793"/>
    <cellStyle name="常规 2 6 2 4 7" xfId="23794"/>
    <cellStyle name="常规 4 2 3 3 2 2 6" xfId="23795"/>
    <cellStyle name="常规 2 3 7 2 2 4" xfId="23796"/>
    <cellStyle name="常规 2 6 2 4 6 3" xfId="23797"/>
    <cellStyle name="常规 7 4 2 4 4" xfId="23798"/>
    <cellStyle name="常规 4 2 2 2 2 2 5 3 2" xfId="23799"/>
    <cellStyle name="常规 3 5 2 5 5" xfId="23800"/>
    <cellStyle name="常规 2 3 7 2 2 3 3" xfId="23801"/>
    <cellStyle name="常规 7 4 2 4 3" xfId="23802"/>
    <cellStyle name="常规 4 3 9 7 2" xfId="23803"/>
    <cellStyle name="常规 2 6 2 4 6 2" xfId="23804"/>
    <cellStyle name="常规 3 6 10 3 2" xfId="23805"/>
    <cellStyle name="常规 3 5 2 5 4" xfId="23806"/>
    <cellStyle name="常规 4 2 3 3 2 2 5 2" xfId="23807"/>
    <cellStyle name="常规 2 3 7 2 2 3 2" xfId="23808"/>
    <cellStyle name="常规 3 2 3 5 2 3 2 3" xfId="23809"/>
    <cellStyle name="常规 4 2 4 2 3 4 3" xfId="23810"/>
    <cellStyle name="常规 4 7 2 2 2 4" xfId="23811"/>
    <cellStyle name="常规 3 2 8 3 2 2 2" xfId="23812"/>
    <cellStyle name="常规 3 3 2 2 3 4 5" xfId="23813"/>
    <cellStyle name="常规 4 3 2 4 3 2 4 2" xfId="23814"/>
    <cellStyle name="常规 4 3 9 7" xfId="23815"/>
    <cellStyle name="常规 2 6 2 4 6" xfId="23816"/>
    <cellStyle name="常规 4 2 3 3 2 2 5" xfId="23817"/>
    <cellStyle name="常规 2 3 7 2 2 3" xfId="23818"/>
    <cellStyle name="常规 4 2 2 2 2 2 5 2 2" xfId="23819"/>
    <cellStyle name="常规 2 3 7 2 2 2 3" xfId="23820"/>
    <cellStyle name="常规 4 2 4 2 2 2 4" xfId="23821"/>
    <cellStyle name="常规 2 7 7 3 2" xfId="23822"/>
    <cellStyle name="常规 2 4 6 2 2 2" xfId="23823"/>
    <cellStyle name="40% - 强调文字颜色 1 3 6" xfId="23824"/>
    <cellStyle name="常规 2 9 3 5" xfId="23825"/>
    <cellStyle name="常规 4 3 9 6 2" xfId="23826"/>
    <cellStyle name="常规 7 4 2 3 3" xfId="23827"/>
    <cellStyle name="常规 2 6 2 4 5 2" xfId="23828"/>
    <cellStyle name="常规 2 2 3 4 6 3" xfId="23829"/>
    <cellStyle name="常规 3 6 10 2 2" xfId="23830"/>
    <cellStyle name="20% - 强调文字颜色 2 2 3 3 3" xfId="23831"/>
    <cellStyle name="常规 3 5 2 4 4" xfId="23832"/>
    <cellStyle name="常规 4 2 3 3 2 2 4 2" xfId="23833"/>
    <cellStyle name="常规 2 3 7 2 2 2 2" xfId="23834"/>
    <cellStyle name="常规 5 2 2 4 2 3 2" xfId="23835"/>
    <cellStyle name="常规 2 3 7 11" xfId="23836"/>
    <cellStyle name="常规 2 3 6 8 3" xfId="23837"/>
    <cellStyle name="常规 2 3 6 8" xfId="23838"/>
    <cellStyle name="常规 2 3 6 7 3" xfId="23839"/>
    <cellStyle name="常规 7 4 10" xfId="23840"/>
    <cellStyle name="常规 4 2 2 6 2 3 2" xfId="23841"/>
    <cellStyle name="常规 2 3 6 7" xfId="23842"/>
    <cellStyle name="常规 2 3 6 6 4" xfId="23843"/>
    <cellStyle name="常规 4 2 3 4 2 2 4" xfId="23844"/>
    <cellStyle name="常规 2 3 8 2 2 2" xfId="23845"/>
    <cellStyle name="常规 3 4 2 4 10 2" xfId="23846"/>
    <cellStyle name="常规 2 3 6 6 3" xfId="23847"/>
    <cellStyle name="常规 3 6 2 4 3 2 2" xfId="23848"/>
    <cellStyle name="输入 6 10 2" xfId="23849"/>
    <cellStyle name="常规 2 3 6 6 2 3" xfId="23850"/>
    <cellStyle name="常规 2 3 6 6 2 2" xfId="23851"/>
    <cellStyle name="常规 2 3 6 6 2" xfId="23852"/>
    <cellStyle name="常规 8_2018版收费统计报表--奉浦1月和2月和发票" xfId="23853"/>
    <cellStyle name="常规 2 3 6 6" xfId="23854"/>
    <cellStyle name="常规 2 3 6 5 4" xfId="23855"/>
    <cellStyle name="常规 2 3 6 5 3" xfId="23856"/>
    <cellStyle name="常规 2 3 6 5" xfId="23857"/>
    <cellStyle name="常规 2 3 6 4 4" xfId="23858"/>
    <cellStyle name="20% - 强调文字颜色 5 3 4 2" xfId="23859"/>
    <cellStyle name="常规 2 5 4 5 5" xfId="23860"/>
    <cellStyle name="常规 2 3 6 4 3" xfId="23861"/>
    <cellStyle name="常规 2 3 6 4 2" xfId="23862"/>
    <cellStyle name="常规 2 3 6 4" xfId="23863"/>
    <cellStyle name="20% - 强调文字颜色 3 5 2 4" xfId="23864"/>
    <cellStyle name="常规 2 3 6 3 7" xfId="23865"/>
    <cellStyle name="常规 5 3 7 3 2 2" xfId="23866"/>
    <cellStyle name="常规 2 7 2 2 2 2 2" xfId="23867"/>
    <cellStyle name="常规 2 2 2 6 9" xfId="23868"/>
    <cellStyle name="常规 2 3 3 2 4 6" xfId="23869"/>
    <cellStyle name="常规 4 3 4 5 3 2 2" xfId="23870"/>
    <cellStyle name="常规 3 3 4 2 3 2 3 3" xfId="23871"/>
    <cellStyle name="20% - 强调文字颜色 3 5 2 3 2" xfId="23872"/>
    <cellStyle name="常规 2 3 6 3 6 2" xfId="23873"/>
    <cellStyle name="20% - 强调文字颜色 3 5 2 3" xfId="23874"/>
    <cellStyle name="常规 2 3 6 3 6" xfId="23875"/>
    <cellStyle name="注释 2 9" xfId="23876"/>
    <cellStyle name="常规 4 9 3 2 3" xfId="23877"/>
    <cellStyle name="常规 2 4 2 2 4 4 2" xfId="23878"/>
    <cellStyle name="20% - 强调文字颜色 3 5 2 2" xfId="23879"/>
    <cellStyle name="常规 2 3 6 3 5" xfId="23880"/>
    <cellStyle name="常规 2 3 6 3 4" xfId="23881"/>
    <cellStyle name="差_2018版收费统计报表（四团） 6" xfId="23882"/>
    <cellStyle name="常规 4 3 3 2 2 3 3 3 2" xfId="23883"/>
    <cellStyle name="常规 3 3 4 2 4 2 2" xfId="23884"/>
    <cellStyle name="常规 2 3 6 3 3 5" xfId="23885"/>
    <cellStyle name="常规 4 2 3 2 3 3 6" xfId="23886"/>
    <cellStyle name="常规 2 3 6 3 3 4" xfId="23887"/>
    <cellStyle name="强调文字颜色 6 2 9" xfId="23888"/>
    <cellStyle name="常规 2 6 3 5 4" xfId="23889"/>
    <cellStyle name="20% - 强调文字颜色 6 4" xfId="23890"/>
    <cellStyle name="20% - 强调文字颜色 6 2 3 2" xfId="23891"/>
    <cellStyle name="常规 2 6 3 4 5" xfId="23892"/>
    <cellStyle name="20% - 强调文字颜色 6 3" xfId="23893"/>
    <cellStyle name="常规 2 6 3 4 4" xfId="23894"/>
    <cellStyle name="常规 2 3 6 3 3" xfId="23895"/>
    <cellStyle name="强调文字颜色 5 2 9" xfId="23896"/>
    <cellStyle name="常规 2 6 2 5 4" xfId="23897"/>
    <cellStyle name="常规 4 3 9 5" xfId="23898"/>
    <cellStyle name="常规 3 2 4 2 5 3 4" xfId="23899"/>
    <cellStyle name="常规 2 6 2 4 4" xfId="23900"/>
    <cellStyle name="常规 2 3 6 3 2" xfId="23901"/>
    <cellStyle name="60% - 强调文字颜色 1 7 9 3" xfId="23902"/>
    <cellStyle name="常规 2 3 6 3" xfId="23903"/>
    <cellStyle name="常规 2 3 6 2 7" xfId="23904"/>
    <cellStyle name="常规 2 4 2 2 3 5 2" xfId="23905"/>
    <cellStyle name="20% - 强调文字颜色 3 6 3 2 2" xfId="23906"/>
    <cellStyle name="差_金海社区统计报表 2 3" xfId="23907"/>
    <cellStyle name="常规 4 9 2 3 3" xfId="23908"/>
    <cellStyle name="常规 4 9 2 2 3" xfId="23909"/>
    <cellStyle name="常规 2 4 2 2 3 4 2" xfId="23910"/>
    <cellStyle name="常规 7 3 12" xfId="23911"/>
    <cellStyle name="常规 2 3 6 2 5" xfId="23912"/>
    <cellStyle name="20% - 强调文字颜色 1 2 5 3 4" xfId="23913"/>
    <cellStyle name="20% - 强调文字颜色 5 3 3 2" xfId="23914"/>
    <cellStyle name="常规 2 5 4 4 5" xfId="23915"/>
    <cellStyle name="常规 2 5 2 6 5 2" xfId="23916"/>
    <cellStyle name="20% - 强调文字颜色 1 2 5 3 3" xfId="23917"/>
    <cellStyle name="常规 2 5 4 4 4" xfId="23918"/>
    <cellStyle name="常规 2 3 6 2 4" xfId="23919"/>
    <cellStyle name="常规 7 3 11" xfId="23920"/>
    <cellStyle name="常规 4 3 3 2 2 3 2 3 2" xfId="23921"/>
    <cellStyle name="常规 3 3 4 2 3 2 2" xfId="23922"/>
    <cellStyle name="常规 2 3 7 4 2 3" xfId="23923"/>
    <cellStyle name="常规 2 4 2 2 3 2 3" xfId="23924"/>
    <cellStyle name="差_奉浦统计表 2" xfId="23925"/>
    <cellStyle name="输出 2 3 3 2 2" xfId="23926"/>
    <cellStyle name="常规 3 2 8 2 2 3 2" xfId="23927"/>
    <cellStyle name="常规 4 3 2 4 2 2 5 2" xfId="23928"/>
    <cellStyle name="常规 3 3 10 2 2" xfId="23929"/>
    <cellStyle name="常规 5 3 5 12" xfId="23930"/>
    <cellStyle name="常规 2 3 3 6 10" xfId="23931"/>
    <cellStyle name="常规 6 4 3 3 4" xfId="23932"/>
    <cellStyle name="常规 2 5 2 5 5 3" xfId="23933"/>
    <cellStyle name="20% - 强调文字颜色 1 2 4 3 3" xfId="23934"/>
    <cellStyle name="常规 2 5 3 4 4" xfId="23935"/>
    <cellStyle name="常规 6 4 3 3 3" xfId="23936"/>
    <cellStyle name="常规 2 5 2 5 5 2" xfId="23937"/>
    <cellStyle name="常规 3 2 2 6 3 4" xfId="23938"/>
    <cellStyle name="强调文字颜色 2 2 2 2 3" xfId="23939"/>
    <cellStyle name="常规 7 3 10" xfId="23940"/>
    <cellStyle name="常规 2 3 6 2 3" xfId="23941"/>
    <cellStyle name="常规 5 4 2 3 7 2" xfId="23942"/>
    <cellStyle name="常规 2 3 3 13 2" xfId="23943"/>
    <cellStyle name="常规 6 4 2 3 6" xfId="23944"/>
    <cellStyle name="常规 2 5 2 4 5 5" xfId="23945"/>
    <cellStyle name="常规 3 3 9 6 3 2" xfId="23946"/>
    <cellStyle name="常规 6 4 2 3 4 2" xfId="23947"/>
    <cellStyle name="常规 2 5 2 4 5 3 2" xfId="23948"/>
    <cellStyle name="常规 10 2 2 7" xfId="23949"/>
    <cellStyle name="常规 2 3 5 9 2" xfId="23950"/>
    <cellStyle name="常规 3 6 2 3 5 3 2" xfId="23951"/>
    <cellStyle name="常规 2 3 5 8 3 3" xfId="23952"/>
    <cellStyle name="汇总 2 4 2 2 2" xfId="23953"/>
    <cellStyle name="常规 3 6 2 3 2 4 2" xfId="23954"/>
    <cellStyle name="常规 4 7 3 2 4" xfId="23955"/>
    <cellStyle name="常规 2 3 5 5 4 3" xfId="23956"/>
    <cellStyle name="常规 3 6 2 3 2 3 3" xfId="23957"/>
    <cellStyle name="常规 2 3 5 5 3 4" xfId="23958"/>
    <cellStyle name="60% - 强调文字颜色 6 2 2 5 2 2" xfId="23959"/>
    <cellStyle name="常规 3 2 4 2 4 5 3" xfId="23960"/>
    <cellStyle name="强调文字颜色 4 3 8" xfId="23961"/>
    <cellStyle name="常规 3 9 2 3 3 2" xfId="23962"/>
    <cellStyle name="常规 2 3 5 4 3 5" xfId="23963"/>
    <cellStyle name="常规 2 3 5 4 3 4" xfId="23964"/>
    <cellStyle name="常规 2 3 5 4 2 5" xfId="23965"/>
    <cellStyle name="60% - 强调文字颜色 6 2 2 4 2 2" xfId="23966"/>
    <cellStyle name="常规 3 2 4 2 3 5 3" xfId="23967"/>
    <cellStyle name="强调文字颜色 3 3 8" xfId="23968"/>
    <cellStyle name="常规 3 9 2 2 3 2" xfId="23969"/>
    <cellStyle name="常规 2 3 5 4 2 4" xfId="23970"/>
    <cellStyle name="常规 4 2 2 4 2 3 4" xfId="23971"/>
    <cellStyle name="常规 2 2 8 2 3 2" xfId="23972"/>
    <cellStyle name="60% - 强调文字颜色 1 2 5 5 3 2" xfId="23973"/>
    <cellStyle name="常规 2 3 5 4 2 3 3" xfId="23974"/>
    <cellStyle name="常规 2 3 5 4 2 3 2" xfId="23975"/>
    <cellStyle name="常规 3 3 4 7 5" xfId="23976"/>
    <cellStyle name="20% - 强调文字颜色 2 7 8" xfId="23977"/>
    <cellStyle name="常规 2 3 5 4 2 2 2" xfId="23978"/>
    <cellStyle name="60% - 强调文字颜色 6 2 3 3 2" xfId="23979"/>
    <cellStyle name="常规 2 2 7 5 3 2" xfId="23980"/>
    <cellStyle name="常规 2 3 5 3 5 3 3" xfId="23981"/>
    <cellStyle name="常规 3 7 2 2 7 2" xfId="23982"/>
    <cellStyle name="差_海湾镇统计表" xfId="23983"/>
    <cellStyle name="常规 2 3 5 3 3 5" xfId="23984"/>
    <cellStyle name="常规 2 3 5 3 3 4" xfId="23985"/>
    <cellStyle name="常规 3 2 5 8 5" xfId="23986"/>
    <cellStyle name="60% - 强调文字颜色 1 2 6 4" xfId="23987"/>
    <cellStyle name="常规 2 3 5 3 3 3 2" xfId="23988"/>
    <cellStyle name="常规 4 2 2 3 3 2 4" xfId="23989"/>
    <cellStyle name="常规 2 2 7 3 2 2" xfId="23990"/>
    <cellStyle name="60% - 强调文字颜色 1 2 5 5" xfId="23991"/>
    <cellStyle name="常规 2 3 5 3 3 2 3" xfId="23992"/>
    <cellStyle name="常规 2 3 5 3 2 7" xfId="23993"/>
    <cellStyle name="60% - 强调文字颜色 1 2" xfId="23994"/>
    <cellStyle name="40% - 强调文字颜色 6 6 4 2" xfId="23995"/>
    <cellStyle name="常规 2 3 5 3 2 5" xfId="23996"/>
    <cellStyle name="常规 2 3 5 3 2 4" xfId="23997"/>
    <cellStyle name="常规 4 3 2 7 7" xfId="23998"/>
    <cellStyle name="常规 2 3 5 3 2 3 3 3" xfId="23999"/>
    <cellStyle name="常规 2 3 3 2 5 4" xfId="24000"/>
    <cellStyle name="常规 4 11 5 3 2" xfId="24001"/>
    <cellStyle name="常规 2 3 5 3 2 3 2 3" xfId="24002"/>
    <cellStyle name="常规 4 3 2 6 7" xfId="24003"/>
    <cellStyle name="40% - 强调文字颜色 5 2 2 2 2 2" xfId="24004"/>
    <cellStyle name="强调文字颜色 2 4 3 4 2" xfId="24005"/>
    <cellStyle name="40% - 强调文字颜色 3 2 5" xfId="24006"/>
    <cellStyle name="常规 3 2 4 7 5 3" xfId="24007"/>
    <cellStyle name="40% - 强调文字颜色 3 2 4" xfId="24008"/>
    <cellStyle name="常规 3 2 4 7 5 2" xfId="24009"/>
    <cellStyle name="常规 2 3 5 2 6 3 3" xfId="24010"/>
    <cellStyle name="40% - 强调文字颜色 6 5 5 2" xfId="24011"/>
    <cellStyle name="常规 2 3 5 2 3 7" xfId="24012"/>
    <cellStyle name="常规 2 3 5 2 3 5 3" xfId="24013"/>
    <cellStyle name="强调文字颜色 6 2" xfId="24014"/>
    <cellStyle name="常规 3 3 4 2 10" xfId="24015"/>
    <cellStyle name="常规 3 2 7 2 3 3 2" xfId="24016"/>
    <cellStyle name="常规 4 3 2 3 2 3 5 2" xfId="24017"/>
    <cellStyle name="输出 2 5 5 2 3" xfId="24018"/>
    <cellStyle name="20% - 强调文字颜色 5 5 2 3 2" xfId="24019"/>
    <cellStyle name="常规 4 2 2 2 3 3 5" xfId="24020"/>
    <cellStyle name="常规 2 2 6 3 3 3" xfId="24021"/>
    <cellStyle name="常规 2 3 5 2 3 3 4" xfId="24022"/>
    <cellStyle name="输出 2 2 2 3 2" xfId="24023"/>
    <cellStyle name="强调文字颜色 4 3" xfId="24024"/>
    <cellStyle name="常规 2 3 5 2 3 3 3 3" xfId="24025"/>
    <cellStyle name="强调文字颜色 4 2 3" xfId="24026"/>
    <cellStyle name="强调文字颜色 5 2 6 2 3" xfId="24027"/>
    <cellStyle name="检查单元格 6 6 2 2" xfId="24028"/>
    <cellStyle name="常规 4 2 2 4 2 8" xfId="24029"/>
    <cellStyle name="常规 2 3 5 2 3 3 3 2" xfId="24030"/>
    <cellStyle name="强调文字颜色 4 2 2" xfId="24031"/>
    <cellStyle name="强调文字颜色 3 4" xfId="24032"/>
    <cellStyle name="常规 3 4 5 7 2" xfId="24033"/>
    <cellStyle name="常规 5 7 13" xfId="24034"/>
    <cellStyle name="常规 2 3 5 2 3 2 5" xfId="24035"/>
    <cellStyle name="强调文字颜色 3 3" xfId="24036"/>
    <cellStyle name="输出 2 2 2 2 2" xfId="24037"/>
    <cellStyle name="常规 2 3 5 2 3 2 4" xfId="24038"/>
    <cellStyle name="常规 5 7 12" xfId="24039"/>
    <cellStyle name="常规 4 3 2 3 2 3 4 2" xfId="24040"/>
    <cellStyle name="常规 3 2 7 2 3 2 2" xfId="24041"/>
    <cellStyle name="20% - 强调文字颜色 5 5 2 2 2" xfId="24042"/>
    <cellStyle name="强调文字颜色 5 2 5 2 3" xfId="24043"/>
    <cellStyle name="检查单元格 6 5 2 2" xfId="24044"/>
    <cellStyle name="常规 4 2 2 3 2 8" xfId="24045"/>
    <cellStyle name="常规 2 3 5 2 3 2 3 2" xfId="24046"/>
    <cellStyle name="强调文字颜色 3 2 2" xfId="24047"/>
    <cellStyle name="常规 5 7 11 2" xfId="24048"/>
    <cellStyle name="40% - 强调文字颜色 6 5 4 2" xfId="24049"/>
    <cellStyle name="常规 2 3 5 2 2 7" xfId="24050"/>
    <cellStyle name="20% - 强调文字颜色 3 3 3 4 2" xfId="24051"/>
    <cellStyle name="常规 4 6 2 5 3" xfId="24052"/>
    <cellStyle name="常规 2 3 4 4 7 2" xfId="24053"/>
    <cellStyle name="常规 2 3 4 4 2 4 2" xfId="24054"/>
    <cellStyle name="常规 2 3 4 9 5" xfId="24055"/>
    <cellStyle name="计算 2 3 2 3" xfId="24056"/>
    <cellStyle name="常规 2 3 9 4 5" xfId="24057"/>
    <cellStyle name="常规 2 4 2 4 3 5" xfId="24058"/>
    <cellStyle name="常规 2 3 4 9 2" xfId="24059"/>
    <cellStyle name="常规 2 2 10 9" xfId="24060"/>
    <cellStyle name="20% - 强调文字颜色 3 3 3 3 2" xfId="24061"/>
    <cellStyle name="常规 4 6 2 4 3" xfId="24062"/>
    <cellStyle name="常规 2 3 4 4 6 2" xfId="24063"/>
    <cellStyle name="常规 2 3 4 4 2 3 2" xfId="24064"/>
    <cellStyle name="常规 2 3 4 8 5" xfId="24065"/>
    <cellStyle name="常规 2 3 4 4 2 2 4" xfId="24066"/>
    <cellStyle name="常规 2 3 4 7 7" xfId="24067"/>
    <cellStyle name="警告文本 2 4 3 3 2" xfId="24068"/>
    <cellStyle name="常规 2 3 4 4 5 4" xfId="24069"/>
    <cellStyle name="常规 4 6 2 3 5" xfId="24070"/>
    <cellStyle name="常规 4 6 2 3 3 3" xfId="24071"/>
    <cellStyle name="好_各街道镇下发统计表（2018庄行2） 4 2 2" xfId="24072"/>
    <cellStyle name="常规 2 3 4 4 5 2 3" xfId="24073"/>
    <cellStyle name="常规 2 3 4 4 2 2 2 3" xfId="24074"/>
    <cellStyle name="常规 4 6 5 3 4" xfId="24075"/>
    <cellStyle name="常规 2 3 4 7 5 3" xfId="24076"/>
    <cellStyle name="常规 4 6 5 2 4" xfId="24077"/>
    <cellStyle name="常规 2 3 4 7 4 3" xfId="24078"/>
    <cellStyle name="好_Xl0000150 4 4 2" xfId="24079"/>
    <cellStyle name="40% - 强调文字颜色 5 2 2 6 2" xfId="24080"/>
    <cellStyle name="差_奉浦统计表 2 2 3" xfId="24081"/>
    <cellStyle name="常规 2 3 4 7 3 4" xfId="24082"/>
    <cellStyle name="差 2 2 3 3 2" xfId="24083"/>
    <cellStyle name="常规 2 3 4 7 3 3 3" xfId="24084"/>
    <cellStyle name="常规 2 3 4 7 3 3 2" xfId="24085"/>
    <cellStyle name="常规 2 3 4 7 3 2 3" xfId="24086"/>
    <cellStyle name="常规 2 3 4 7 3 2 2" xfId="24087"/>
    <cellStyle name="常规 2 3 4 7 2 3 3" xfId="24088"/>
    <cellStyle name="常规 2 3 4 7 2 3 2" xfId="24089"/>
    <cellStyle name="常规 2 3 4 7 2 2 3" xfId="24090"/>
    <cellStyle name="常规 2 3 4 7 2 2 2" xfId="24091"/>
    <cellStyle name="常规 2 2 3 16" xfId="24092"/>
    <cellStyle name="差 2 12" xfId="24093"/>
    <cellStyle name="常规 2 3 4 6 9" xfId="24094"/>
    <cellStyle name="常规 4 6 4 5 4" xfId="24095"/>
    <cellStyle name="常规 2 3 4 6 7 3" xfId="24096"/>
    <cellStyle name="常规 4 3 2 2 3 2 8" xfId="24097"/>
    <cellStyle name="警告文本 2 4 3 2 2" xfId="24098"/>
    <cellStyle name="常规 4 6 2 2 5" xfId="24099"/>
    <cellStyle name="输出 7 10 2" xfId="24100"/>
    <cellStyle name="常规 2 3 4 4 4 4" xfId="24101"/>
    <cellStyle name="常规 2 3 4 6 7" xfId="24102"/>
    <cellStyle name="差 2 10" xfId="24103"/>
    <cellStyle name="常规 2 2 3 14" xfId="24104"/>
    <cellStyle name="常规 4 6 2 2 4 3" xfId="24105"/>
    <cellStyle name="好_各街道镇下发统计表（2018庄行2） 3 3 2" xfId="24106"/>
    <cellStyle name="强调文字颜色 3 2 10 4" xfId="24107"/>
    <cellStyle name="常规 2 3 4 4 4 3 3" xfId="24108"/>
    <cellStyle name="常规 2 3 4 6 6 3" xfId="24109"/>
    <cellStyle name="常规 4 6 4 4 4" xfId="24110"/>
    <cellStyle name="常规 4 6 2 2 3 3" xfId="24111"/>
    <cellStyle name="好_各街道镇下发统计表（2018庄行2） 3 2 2" xfId="24112"/>
    <cellStyle name="常规 2 3 4 4 4 2 3" xfId="24113"/>
    <cellStyle name="常规 3 6 2 2 3 5 2" xfId="24114"/>
    <cellStyle name="常规 2 3 4 6 5 3" xfId="24115"/>
    <cellStyle name="常规 4 6 4 3 4" xfId="24116"/>
    <cellStyle name="60% - 强调文字颜色 6 3 5" xfId="24117"/>
    <cellStyle name="常规 2 2 8 7" xfId="24118"/>
    <cellStyle name="常规 3 6 2 2 3 4 2" xfId="24119"/>
    <cellStyle name="常规 2 2 3 11 3" xfId="24120"/>
    <cellStyle name="常规 2 3 4 6 4 3" xfId="24121"/>
    <cellStyle name="常规 4 6 4 2 4" xfId="24122"/>
    <cellStyle name="常规 3 2 2 2 6 5 2" xfId="24123"/>
    <cellStyle name="常规 14 6" xfId="24124"/>
    <cellStyle name="常规 2 2 3 10 2 2" xfId="24125"/>
    <cellStyle name="常规 2 3 4 6 3 2 2" xfId="24126"/>
    <cellStyle name="20% - 强调文字颜色 3 5 3 2" xfId="24127"/>
    <cellStyle name="常规 2 3 6 4 5" xfId="24128"/>
    <cellStyle name="常规 2 3 4 6 2 2" xfId="24129"/>
    <cellStyle name="常规 5 4 5 12" xfId="24130"/>
    <cellStyle name="常规 2 3 4 6 10" xfId="24131"/>
    <cellStyle name="常规 2 3 4 4 3 4" xfId="24132"/>
    <cellStyle name="常规 2 3 4 5 7" xfId="24133"/>
    <cellStyle name="常规 2 3 4 4 3 3 2" xfId="24134"/>
    <cellStyle name="常规 4 6 3 4 3" xfId="24135"/>
    <cellStyle name="常规 2 3 4 5 6 2" xfId="24136"/>
    <cellStyle name="常规 2 3 4 4 3 2 2" xfId="24137"/>
    <cellStyle name="60% - 强调文字颜色 2 2 2 2 2" xfId="24138"/>
    <cellStyle name="20% - 强调文字颜色 3 4 6 2" xfId="24139"/>
    <cellStyle name="常规 2 3 5 7 5" xfId="24140"/>
    <cellStyle name="常规 4 6 3 3 3" xfId="24141"/>
    <cellStyle name="常规 2 3 4 5 5 2" xfId="24142"/>
    <cellStyle name="常规 2 3 2 2 2 2 2 3" xfId="24143"/>
    <cellStyle name="常规 3 2 2 2 2 10 2" xfId="24144"/>
    <cellStyle name="常规 4 6 3 2 3 3" xfId="24145"/>
    <cellStyle name="常规 4 3 2 9 6 2" xfId="24146"/>
    <cellStyle name="常规 2 3 4 5 4 2 3" xfId="24147"/>
    <cellStyle name="20% - 强调文字颜色 3 4 5 2" xfId="24148"/>
    <cellStyle name="常规 2 2 8 12" xfId="24149"/>
    <cellStyle name="常规 2 3 5 6 5" xfId="24150"/>
    <cellStyle name="常规 2 3 4 5 4 2" xfId="24151"/>
    <cellStyle name="常规 4 6 3 2 3" xfId="24152"/>
    <cellStyle name="常规 4 3 2 8 7 2" xfId="24153"/>
    <cellStyle name="常规 2 3 4 5 3 3 3" xfId="24154"/>
    <cellStyle name="常规 4 7 3 3 4" xfId="24155"/>
    <cellStyle name="常规 3 6 2 3 2 5 2" xfId="24156"/>
    <cellStyle name="常规 2 3 5 5 5 3" xfId="24157"/>
    <cellStyle name="常规 4 3 2 8 6 2" xfId="24158"/>
    <cellStyle name="常规 2 3 4 5 3 2 3" xfId="24159"/>
    <cellStyle name="常规 4 7 3 3 3" xfId="24160"/>
    <cellStyle name="常规 2 3 5 5 5 2" xfId="24161"/>
    <cellStyle name="常规 2 3 4 5 3 2 2" xfId="24162"/>
    <cellStyle name="常规 2 3 4 5 2 7" xfId="24163"/>
    <cellStyle name="常规 2 3 2 2 6 3 2 2" xfId="24164"/>
    <cellStyle name="常规 2 3 4 5 2 5 3" xfId="24165"/>
    <cellStyle name="常规 2 3 4 5 2 5 2" xfId="24166"/>
    <cellStyle name="常规 2 3 4 5 2 4 3" xfId="24167"/>
    <cellStyle name="常规 3 6 2 2 2 2 3 2" xfId="24168"/>
    <cellStyle name="常规 2 3 4 5 2 4 2" xfId="24169"/>
    <cellStyle name="差_2018版收费统计报表（四团） 2" xfId="24170"/>
    <cellStyle name="常规 2 3 4 5 2 3 4" xfId="24171"/>
    <cellStyle name="常规 2 3 4 5 2 3 3 2" xfId="24172"/>
    <cellStyle name="常规 2 3 4 5 2 2 5" xfId="24173"/>
    <cellStyle name="常规 2 3 4 5 2 2 4" xfId="24174"/>
    <cellStyle name="常规 2 3 4 5 2 2 3 2" xfId="24175"/>
    <cellStyle name="常规 5 4 4 12" xfId="24176"/>
    <cellStyle name="常规 2 3 4 5 10" xfId="24177"/>
    <cellStyle name="常规 3 2 2 6 2" xfId="24178"/>
    <cellStyle name="常规 3 5 3 3 2" xfId="24179"/>
    <cellStyle name="常规 5 4 2 2 3 5 2" xfId="24180"/>
    <cellStyle name="常规 3 3 5 3 2 3 3 2" xfId="24181"/>
    <cellStyle name="常规 5 3 2 2 2 3 3 2" xfId="24182"/>
    <cellStyle name="常规 2 3 4 4 2 6" xfId="24183"/>
    <cellStyle name="常规 2 3 4 4 2 5" xfId="24184"/>
    <cellStyle name="20% - 强调文字颜色 3 3 3 5" xfId="24185"/>
    <cellStyle name="常规 2 3 4 4 8" xfId="24186"/>
    <cellStyle name="常规 2 3 4 4 2 3 4" xfId="24187"/>
    <cellStyle name="常规 3 2 3 6 10" xfId="24188"/>
    <cellStyle name="常规 2 3 4 4 6 4" xfId="24189"/>
    <cellStyle name="警告文本 2 4 3 4 2" xfId="24190"/>
    <cellStyle name="常规 4 6 2 4 5" xfId="24191"/>
    <cellStyle name="常规 2 14 2" xfId="24192"/>
    <cellStyle name="常规 3 2 2 2 7 3 2" xfId="24193"/>
    <cellStyle name="常规 2 3 4 4 2 3 3 3" xfId="24194"/>
    <cellStyle name="常规 2 3 4 4 6 3 3" xfId="24195"/>
    <cellStyle name="常规 2 3 4 4 2 3 3 2" xfId="24196"/>
    <cellStyle name="常规 4 6 2 4 4 2" xfId="24197"/>
    <cellStyle name="常规 2 3 4 4 6 3 2" xfId="24198"/>
    <cellStyle name="常规 2 3 4 4 2 3 2 3" xfId="24199"/>
    <cellStyle name="常规 4 6 2 4 3 3" xfId="24200"/>
    <cellStyle name="常规 2 3 4 4 6 2 3" xfId="24201"/>
    <cellStyle name="60% - 强调文字颜色 4 2 5 5 2 2" xfId="24202"/>
    <cellStyle name="常规 2 3 4 4 5 5" xfId="24203"/>
    <cellStyle name="常规 4 6 2 3 6" xfId="24204"/>
    <cellStyle name="常规 2 13 3" xfId="24205"/>
    <cellStyle name="常规 3 2 2 2 7 2 3" xfId="24206"/>
    <cellStyle name="40% - 强调文字颜色 5 2 12" xfId="24207"/>
    <cellStyle name="常规 2 3 4 4 2 2 3 3" xfId="24208"/>
    <cellStyle name="常规 4 6 2 3 4 3" xfId="24209"/>
    <cellStyle name="常规 2 3 4 4 5 3 3" xfId="24210"/>
    <cellStyle name="好_各街道镇下发统计表（2018庄行2） 4 3 2" xfId="24211"/>
    <cellStyle name="60% - 强调文字颜色 2 2 6 5 2 2" xfId="24212"/>
    <cellStyle name="40% - 强调文字颜色 5 2 11" xfId="24213"/>
    <cellStyle name="常规 2 3 4 4 2 2 3 2" xfId="24214"/>
    <cellStyle name="常规 4 6 2 3 4 2" xfId="24215"/>
    <cellStyle name="常规 2 3 4 4 5 3 2" xfId="24216"/>
    <cellStyle name="常规 2 3 4 4 4 5" xfId="24217"/>
    <cellStyle name="常规 4 6 2 2 6" xfId="24218"/>
    <cellStyle name="常规 5 3 7 3 3 2" xfId="24219"/>
    <cellStyle name="常规 2 7 2 2 2 3 2" xfId="24220"/>
    <cellStyle name="标题 4 2 5 6" xfId="24221"/>
    <cellStyle name="60% - 强调文字颜色 5 7 2 3 2" xfId="24222"/>
    <cellStyle name="40% - 强调文字颜色 6 2 2 3" xfId="24223"/>
    <cellStyle name="差 2 11" xfId="24224"/>
    <cellStyle name="常规 2 3 4 6 8" xfId="24225"/>
    <cellStyle name="常规 2 2 3 15" xfId="24226"/>
    <cellStyle name="常规 4 6 4 4 3" xfId="24227"/>
    <cellStyle name="常规 2 2 3 13 2" xfId="24228"/>
    <cellStyle name="常规 2 3 4 6 6 2" xfId="24229"/>
    <cellStyle name="常规 4 6 2 2 4 2" xfId="24230"/>
    <cellStyle name="强调文字颜色 3 2 10 3" xfId="24231"/>
    <cellStyle name="常规 2 3 4 4 4 3 2" xfId="24232"/>
    <cellStyle name="常规 2 3 4 4 3 7" xfId="24233"/>
    <cellStyle name="40% - 强调文字颜色 5 7 5 2" xfId="24234"/>
    <cellStyle name="常规 2 3 4 5 9" xfId="24235"/>
    <cellStyle name="常规 2 3 4 4 3 6" xfId="24236"/>
    <cellStyle name="常规 4 6 3 6 4" xfId="24237"/>
    <cellStyle name="检查单元格 2 2" xfId="24238"/>
    <cellStyle name="常规 2 3 4 5 8 3" xfId="24239"/>
    <cellStyle name="常规 2 3 4 4 3 5 3" xfId="24240"/>
    <cellStyle name="常规 4 6 3 6 3" xfId="24241"/>
    <cellStyle name="常规 2 3 4 5 8 2" xfId="24242"/>
    <cellStyle name="常规 2 3 4 4 3 5 2" xfId="24243"/>
    <cellStyle name="标题 4 2 4 6" xfId="24244"/>
    <cellStyle name="链接单元格 2 2 2 4 2" xfId="24245"/>
    <cellStyle name="60% - 强调文字颜色 5 7 2 2 2" xfId="24246"/>
    <cellStyle name="常规 4 6 3 5 4" xfId="24247"/>
    <cellStyle name="常规 2 3 4 5 7 3" xfId="24248"/>
    <cellStyle name="好_各街道镇下发统计表（2018庄行2） 2 4 2" xfId="24249"/>
    <cellStyle name="常规 2 3 4 4 3 4 3" xfId="24250"/>
    <cellStyle name="常规 4 6 3 5 3" xfId="24251"/>
    <cellStyle name="常规 2 3 4 5 7 2" xfId="24252"/>
    <cellStyle name="常规 2 3 4 4 3 4 2" xfId="24253"/>
    <cellStyle name="常规 4 6 3 4 4" xfId="24254"/>
    <cellStyle name="常规 2 3 4 5 6 3" xfId="24255"/>
    <cellStyle name="好_各街道镇下发统计表（2018庄行2） 2 3 2" xfId="24256"/>
    <cellStyle name="常规 2 3 4 4 3 3 3" xfId="24257"/>
    <cellStyle name="警告文本 2 4 4 3 2" xfId="24258"/>
    <cellStyle name="常规 4 6 3 3 5" xfId="24259"/>
    <cellStyle name="常规 2 3 4 5 5 4" xfId="24260"/>
    <cellStyle name="常规 3 9 3" xfId="24261"/>
    <cellStyle name="常规 2 3 4 4 3 2 3 2" xfId="24262"/>
    <cellStyle name="常规 4 6 3 3 4 2" xfId="24263"/>
    <cellStyle name="常规 2 3 4 5 5 3 2" xfId="24264"/>
    <cellStyle name="好_各街道镇下发统计表（2018庄行2） 2 2 2" xfId="24265"/>
    <cellStyle name="常规 2 3 4 4 3 2 3" xfId="24266"/>
    <cellStyle name="常规 4 6 3 3 3 2" xfId="24267"/>
    <cellStyle name="常规 2 3 4 5 5 2 2" xfId="24268"/>
    <cellStyle name="40% - 强调文字颜色 5 7 4 2" xfId="24269"/>
    <cellStyle name="常规 2 3 4 4 2 7" xfId="24270"/>
    <cellStyle name="常规 4 6 2 6 4" xfId="24271"/>
    <cellStyle name="常规 2 3 4 4 8 3" xfId="24272"/>
    <cellStyle name="常规 2 3 4 4 2 5 3" xfId="24273"/>
    <cellStyle name="常规 2 3 2 2 5 3 2 2" xfId="24274"/>
    <cellStyle name="常规 4 6 2 6 3" xfId="24275"/>
    <cellStyle name="常规 2 3 4 4 8 2" xfId="24276"/>
    <cellStyle name="常规 2 3 4 4 2 5 2" xfId="24277"/>
    <cellStyle name="差_金海社区统计报表 2 6" xfId="24278"/>
    <cellStyle name="常规 2 4 2 3 2 2 3 2" xfId="24279"/>
    <cellStyle name="常规 2 3 8 3 2 3 2" xfId="24280"/>
    <cellStyle name="常规 4 6 2 5 4" xfId="24281"/>
    <cellStyle name="常规 2 3 4 4 7 3" xfId="24282"/>
    <cellStyle name="常规 2 3 4 4 2 4 3" xfId="24283"/>
    <cellStyle name="20% - 强调文字颜色 3 3 3 4" xfId="24284"/>
    <cellStyle name="常规 2 3 4 4 7" xfId="24285"/>
    <cellStyle name="常规 2 3 4 4 2 4" xfId="24286"/>
    <cellStyle name="常规 4 6 2 4 4" xfId="24287"/>
    <cellStyle name="常规 2 3 4 4 6 3" xfId="24288"/>
    <cellStyle name="常规 2 3 4 4 2 3 3" xfId="24289"/>
    <cellStyle name="常规 4 6 2 4 3 2" xfId="24290"/>
    <cellStyle name="常规 2 3 4 4 6 2 2" xfId="24291"/>
    <cellStyle name="常规 2 3 4 4 2 3 2 2" xfId="24292"/>
    <cellStyle name="40% - 强调文字颜色 3 2 2 2 2" xfId="24293"/>
    <cellStyle name="标题 1 2 5 5 2" xfId="24294"/>
    <cellStyle name="常规 9 3 6 3 2" xfId="24295"/>
    <cellStyle name="常规 2 3 3 2 2 10 3" xfId="24296"/>
    <cellStyle name="常规 7 2 5 3 3" xfId="24297"/>
    <cellStyle name="常规 2 3 4 4 12" xfId="24298"/>
    <cellStyle name="常规 7 2 5 3 2" xfId="24299"/>
    <cellStyle name="常规 2 3 4 4 11" xfId="24300"/>
    <cellStyle name="常规 5 7 5 4" xfId="24301"/>
    <cellStyle name="常规 2 3 3 2 2 10 2" xfId="24302"/>
    <cellStyle name="常规 8 2 2 4 6" xfId="24303"/>
    <cellStyle name="常规 2 3 4 3 2 6 3" xfId="24304"/>
    <cellStyle name="常规 2 3 2 2 4 3 3 2" xfId="24305"/>
    <cellStyle name="常规 2 3 4 4 10 2" xfId="24306"/>
    <cellStyle name="60% - 强调文字颜色 2 2 5 3 4" xfId="24307"/>
    <cellStyle name="差 2 2 3 2 2" xfId="24308"/>
    <cellStyle name="常规 2 3 4 7 2 4" xfId="24309"/>
    <cellStyle name="常规 5 4 3 12" xfId="24310"/>
    <cellStyle name="常规 2 3 4 4 10" xfId="24311"/>
    <cellStyle name="20% - 强调文字颜色 3 2 8 2" xfId="24312"/>
    <cellStyle name="常规 2 3 3 9 5" xfId="24313"/>
    <cellStyle name="20% - 强调文字颜色 3 3 2 4 2" xfId="24314"/>
    <cellStyle name="常规 2 3 4 3 7 2" xfId="24315"/>
    <cellStyle name="常规 2 5 5 7" xfId="24316"/>
    <cellStyle name="常规 2 2 4 2 2 2 2 4" xfId="24317"/>
    <cellStyle name="警告文本 2 4 2 4 2" xfId="24318"/>
    <cellStyle name="常规 2 3 4 3 6 4" xfId="24319"/>
    <cellStyle name="常规 2 3 4 3 6 3 3" xfId="24320"/>
    <cellStyle name="常规 2 3 4 3 6 3 2" xfId="24321"/>
    <cellStyle name="常规 2 3 4 3 6 2 2" xfId="24322"/>
    <cellStyle name="常规 5 4 2 11 3" xfId="24323"/>
    <cellStyle name="20% - 强调文字颜色 3 2 6 5" xfId="24324"/>
    <cellStyle name="常规 2 3 3 7 8" xfId="24325"/>
    <cellStyle name="60% - 强调文字颜色 4 2 5 4 2 2" xfId="24326"/>
    <cellStyle name="常规 2 3 4 3 5 5" xfId="24327"/>
    <cellStyle name="20% - 强调文字颜色 3 2 6 4" xfId="24328"/>
    <cellStyle name="常规 5 4 2 11 2" xfId="24329"/>
    <cellStyle name="常规 2 3 3 7 7" xfId="24330"/>
    <cellStyle name="警告文本 2 4 2 3 2" xfId="24331"/>
    <cellStyle name="常规 2 3 4 3 5 4" xfId="24332"/>
    <cellStyle name="常规 10 2 3 2 4 2 2" xfId="24333"/>
    <cellStyle name="20% - 强调文字颜色 3 2 6 3 3" xfId="24334"/>
    <cellStyle name="常规 4 5 5 4 4" xfId="24335"/>
    <cellStyle name="常规 2 3 3 7 6 3" xfId="24336"/>
    <cellStyle name="20% - 强调文字颜色 3 2 6 3 2" xfId="24337"/>
    <cellStyle name="常规 4 5 5 4 3" xfId="24338"/>
    <cellStyle name="常规 2 3 3 7 6 2" xfId="24339"/>
    <cellStyle name="常规 2 3 4 3 5 3 2" xfId="24340"/>
    <cellStyle name="常规 5 4 2 10 2" xfId="24341"/>
    <cellStyle name="20% - 强调文字颜色 3 2 5 4" xfId="24342"/>
    <cellStyle name="常规 2 3 3 6 7" xfId="24343"/>
    <cellStyle name="警告文本 2 4 2 2 2" xfId="24344"/>
    <cellStyle name="常规 2 3 4 3 4 4" xfId="24345"/>
    <cellStyle name="20% - 强调文字颜色 3 2 5 3 3" xfId="24346"/>
    <cellStyle name="常规 10 2 3 2 3 2 2" xfId="24347"/>
    <cellStyle name="常规 2 3 3 6 6 3" xfId="24348"/>
    <cellStyle name="常规 4 5 4 4 4" xfId="24349"/>
    <cellStyle name="常规 4 2 3 5 3 2 2" xfId="24350"/>
    <cellStyle name="20% - 强调文字颜色 6 2 5 6 2" xfId="24351"/>
    <cellStyle name="常规 2 3 4 3 4 3 3" xfId="24352"/>
    <cellStyle name="20% - 强调文字颜色 3 2 5 3 2" xfId="24353"/>
    <cellStyle name="常规 4 5 4 4 3" xfId="24354"/>
    <cellStyle name="常规 2 3 3 6 6 2" xfId="24355"/>
    <cellStyle name="常规 2 3 4 3 4 3 2" xfId="24356"/>
    <cellStyle name="常规 6 2 3 6 3" xfId="24357"/>
    <cellStyle name="常规 2 3 4 3 3 9" xfId="24358"/>
    <cellStyle name="20% - 强调文字颜色 2 2 3 7" xfId="24359"/>
    <cellStyle name="标题 1 2 2 3 3" xfId="24360"/>
    <cellStyle name="常规 6 2 3 6 2 2" xfId="24361"/>
    <cellStyle name="常规 2 3 4 3 3 8 2" xfId="24362"/>
    <cellStyle name="强调文字颜色 6 7 4 4" xfId="24363"/>
    <cellStyle name="20% - 强调文字颜色 2 2 2 7" xfId="24364"/>
    <cellStyle name="标题 1 2 2 2 3" xfId="24365"/>
    <cellStyle name="强调文字颜色 6 7 3 4" xfId="24366"/>
    <cellStyle name="常规 2 3 4 3 3 7 2" xfId="24367"/>
    <cellStyle name="40% - 强调文字颜色 5 6 5 2" xfId="24368"/>
    <cellStyle name="汇总 7 8" xfId="24369"/>
    <cellStyle name="常规 2 3 4 3 3 7" xfId="24370"/>
    <cellStyle name="常规 2 3 3 5 9 3" xfId="24371"/>
    <cellStyle name="常规 2 3 2 2 4 4 3 2" xfId="24372"/>
    <cellStyle name="常规 2 3 4 3 3 6 3" xfId="24373"/>
    <cellStyle name="20% - 强调文字颜色 3 2 4 6 2" xfId="24374"/>
    <cellStyle name="常规 2 3 3 5 9 2" xfId="24375"/>
    <cellStyle name="强调文字颜色 6 7 2 4" xfId="24376"/>
    <cellStyle name="常规 2 3 4 3 3 6 2" xfId="24377"/>
    <cellStyle name="汇总 7 7 2" xfId="24378"/>
    <cellStyle name="常规 2 3 2 2 4 4 2 2" xfId="24379"/>
    <cellStyle name="常规 2 3 4 3 3 5 3" xfId="24380"/>
    <cellStyle name="汇总 7 6 3" xfId="24381"/>
    <cellStyle name="常规 2 3 3 5 8 3" xfId="24382"/>
    <cellStyle name="20% - 强调文字颜色 3 2 4 5 2" xfId="24383"/>
    <cellStyle name="常规 2 3 3 5 8 2" xfId="24384"/>
    <cellStyle name="常规 2 3 4 3 3 5 2" xfId="24385"/>
    <cellStyle name="汇总 7 6 2" xfId="24386"/>
    <cellStyle name="20% - 强调文字颜色 3 2 4 4" xfId="24387"/>
    <cellStyle name="常规 2 3 3 5 7" xfId="24388"/>
    <cellStyle name="汇总 7 5" xfId="24389"/>
    <cellStyle name="常规 2 3 4 3 3 4" xfId="24390"/>
    <cellStyle name="常规 2 3 3 2 10" xfId="24391"/>
    <cellStyle name="常规 2 3 4 3 3 3 3 3" xfId="24392"/>
    <cellStyle name="差 2 4 7" xfId="24393"/>
    <cellStyle name="常规 2 2 3 5 2" xfId="24394"/>
    <cellStyle name="汇总 7 4 3 2" xfId="24395"/>
    <cellStyle name="常规 2 3 4 3 3 3 3 2" xfId="24396"/>
    <cellStyle name="常规 10 2 3 2 2 2 2" xfId="24397"/>
    <cellStyle name="20% - 强调文字颜色 3 2 4 3 3" xfId="24398"/>
    <cellStyle name="常规 2 3 3 5 6 3" xfId="24399"/>
    <cellStyle name="常规 4 5 3 4 4" xfId="24400"/>
    <cellStyle name="汇总 7 4 3" xfId="24401"/>
    <cellStyle name="常规 2 3 4 3 3 3 3" xfId="24402"/>
    <cellStyle name="常规 4 2 3 5 2 2 2" xfId="24403"/>
    <cellStyle name="20% - 强调文字颜色 6 2 4 6 2" xfId="24404"/>
    <cellStyle name="强调文字颜色 1 2 10 2 2" xfId="24405"/>
    <cellStyle name="汇总 7 4 2 3" xfId="24406"/>
    <cellStyle name="常规 2 3 4 3 3 3 2 3" xfId="24407"/>
    <cellStyle name="汇总 7 4 2 2" xfId="24408"/>
    <cellStyle name="常规 2 3 4 3 3 3 2 2" xfId="24409"/>
    <cellStyle name="常规 2 3 5 2 5 2" xfId="24410"/>
    <cellStyle name="常规 4 5 2 3 2 5" xfId="24411"/>
    <cellStyle name="常规 3 2 6 3 3 2 3" xfId="24412"/>
    <cellStyle name="20% - 强调文字颜色 3 2 4 2 5" xfId="24413"/>
    <cellStyle name="常规 2 3 3 5 5 5" xfId="24414"/>
    <cellStyle name="常规 2 5 5 7 2" xfId="24415"/>
    <cellStyle name="常规 2 3 4 3 3 2 5" xfId="24416"/>
    <cellStyle name="常规 4 3 2 2 3 3 4 2" xfId="24417"/>
    <cellStyle name="常规 4 5 2 3 2 4" xfId="24418"/>
    <cellStyle name="常规 3 2 6 3 3 2 2" xfId="24419"/>
    <cellStyle name="20% - 强调文字颜色 4 6 2 2 2" xfId="24420"/>
    <cellStyle name="警告文本 2 3 4 3 2" xfId="24421"/>
    <cellStyle name="20% - 强调文字颜色 3 2 4 2 4" xfId="24422"/>
    <cellStyle name="常规 2 3 3 5 5 4" xfId="24423"/>
    <cellStyle name="汇总 7 3 4" xfId="24424"/>
    <cellStyle name="常规 2 3 4 3 3 2 4" xfId="24425"/>
    <cellStyle name="常规 4 2 3 2 2 7 2" xfId="24426"/>
    <cellStyle name="好_金海社区统计报表 2 8" xfId="24427"/>
    <cellStyle name="常规 2 3 3 5 5 3 3" xfId="24428"/>
    <cellStyle name="常规 2 3 4 3 3 2 3 3" xfId="24429"/>
    <cellStyle name="常规 3 7 3 2 4 2" xfId="24430"/>
    <cellStyle name="常规 2 3 4 2 4 3 5" xfId="24431"/>
    <cellStyle name="好_金海社区统计报表 2 7" xfId="24432"/>
    <cellStyle name="20% - 强调文字颜色 3 2 4 2 3 2" xfId="24433"/>
    <cellStyle name="常规 2 3 3 5 5 3 2" xfId="24434"/>
    <cellStyle name="汇总 7 3 3 2" xfId="24435"/>
    <cellStyle name="常规 2 3 4 3 3 2 3 2" xfId="24436"/>
    <cellStyle name="20% - 强调文字颜色 3 2 4 2 3" xfId="24437"/>
    <cellStyle name="常规 2 3 3 5 5 3" xfId="24438"/>
    <cellStyle name="常规 4 5 3 3 4" xfId="24439"/>
    <cellStyle name="常规 17 3 3 2" xfId="24440"/>
    <cellStyle name="20% - 强调文字颜色 6 2 4 5 2" xfId="24441"/>
    <cellStyle name="汇总 7 3 3" xfId="24442"/>
    <cellStyle name="常规 2 3 4 3 3 2 3" xfId="24443"/>
    <cellStyle name="常规 2 3 2 2 9 2 3" xfId="24444"/>
    <cellStyle name="常规 4 2 3 2 2 6 2" xfId="24445"/>
    <cellStyle name="常规 2 3 3 5 5 2 3" xfId="24446"/>
    <cellStyle name="汇总 7 3 2 3" xfId="24447"/>
    <cellStyle name="常规 2 3 4 3 3 2 2 3" xfId="24448"/>
    <cellStyle name="解释性文本 2 2 5 3 2" xfId="24449"/>
    <cellStyle name="常规 3 3 4 2 5 2 3" xfId="24450"/>
    <cellStyle name="常规 3 2 4 13" xfId="24451"/>
    <cellStyle name="常规 4 5 3 3 3 2" xfId="24452"/>
    <cellStyle name="20% - 强调文字颜色 3 2 4 2 2 2" xfId="24453"/>
    <cellStyle name="常规 2 3 3 5 5 2 2" xfId="24454"/>
    <cellStyle name="汇总 7 3 2 2" xfId="24455"/>
    <cellStyle name="常规 2 3 4 3 3 2 2 2" xfId="24456"/>
    <cellStyle name="常规 2 3 4 3 2 9" xfId="24457"/>
    <cellStyle name="常规 6 2 3 5 3" xfId="24458"/>
    <cellStyle name="常规 2 2 4 2 5 2 3" xfId="24459"/>
    <cellStyle name="常规 3 2 5 2 3 2 3 3" xfId="24460"/>
    <cellStyle name="强调文字颜色 6 6 3 4" xfId="24461"/>
    <cellStyle name="常规 2 3 4 3 2 7 2" xfId="24462"/>
    <cellStyle name="常规 4 5 2 7 4" xfId="24463"/>
    <cellStyle name="常规 2 3 3 4 9 3" xfId="24464"/>
    <cellStyle name="常规 3 2 12 2 4" xfId="24465"/>
    <cellStyle name="20% - 强调文字颜色 3 2 3 6 2" xfId="24466"/>
    <cellStyle name="常规 4 5 2 7 3" xfId="24467"/>
    <cellStyle name="常规 2 3 3 4 9 2" xfId="24468"/>
    <cellStyle name="常规 2 3 4 3 2 6 2" xfId="24469"/>
    <cellStyle name="强调文字颜色 6 6 2 4" xfId="24470"/>
    <cellStyle name="汇总 6 7 2" xfId="24471"/>
    <cellStyle name="20% - 强调文字颜色 3 2 3 6" xfId="24472"/>
    <cellStyle name="常规 2 3 3 4 9" xfId="24473"/>
    <cellStyle name="常规 2 3 3 4 8 3" xfId="24474"/>
    <cellStyle name="常规 4 5 2 6 4" xfId="24475"/>
    <cellStyle name="常规 2 3 4 3 2 5 3" xfId="24476"/>
    <cellStyle name="常规 2 3 2 2 4 3 2 2" xfId="24477"/>
    <cellStyle name="汇总 6 6 3" xfId="24478"/>
    <cellStyle name="常规 5 4 3 11 2" xfId="24479"/>
    <cellStyle name="20% - 强调文字颜色 3 7 6 4" xfId="24480"/>
    <cellStyle name="60% - 强调文字颜色 2 2 5 2 4" xfId="24481"/>
    <cellStyle name="常规 4 5 2 6 3" xfId="24482"/>
    <cellStyle name="20% - 强调文字颜色 3 2 3 5 2" xfId="24483"/>
    <cellStyle name="常规 2 3 3 4 8 2" xfId="24484"/>
    <cellStyle name="常规 2 3 4 3 2 5 2" xfId="24485"/>
    <cellStyle name="汇总 6 6 2" xfId="24486"/>
    <cellStyle name="20% - 强调文字颜色 3 2 3 5" xfId="24487"/>
    <cellStyle name="常规 2 3 3 4 8" xfId="24488"/>
    <cellStyle name="常规 2 3 4 3 2 5" xfId="24489"/>
    <cellStyle name="汇总 6 6" xfId="24490"/>
    <cellStyle name="20% - 强调文字颜色 3 2 3 4" xfId="24491"/>
    <cellStyle name="常规 2 3 3 4 7" xfId="24492"/>
    <cellStyle name="汇总 6 5" xfId="24493"/>
    <cellStyle name="常规 2 3 4 3 2 4" xfId="24494"/>
    <cellStyle name="20% - 强调文字颜色 3 2 3 3 3 2" xfId="24495"/>
    <cellStyle name="常规 4 5 2 4 4 2" xfId="24496"/>
    <cellStyle name="常规 2 3 3 4 6 3 2" xfId="24497"/>
    <cellStyle name="汇总 6 4 3 2" xfId="24498"/>
    <cellStyle name="常规 2 3 4 3 2 3 3 2" xfId="24499"/>
    <cellStyle name="20% - 强调文字颜色 3 2 3 3 2 2" xfId="24500"/>
    <cellStyle name="常规 4 5 2 4 3 2" xfId="24501"/>
    <cellStyle name="常规 2 3 3 4 6 2 2" xfId="24502"/>
    <cellStyle name="常规 2 3 4 3 2 3 2 2" xfId="24503"/>
    <cellStyle name="汇总 6 4 2 2" xfId="24504"/>
    <cellStyle name="常规 4 5 2 3 4 3" xfId="24505"/>
    <cellStyle name="常规 2 3 3 4 5 3 3" xfId="24506"/>
    <cellStyle name="常规 2 3 4 3 2 2 3 3" xfId="24507"/>
    <cellStyle name="常规 4 5 2 3 3 3" xfId="24508"/>
    <cellStyle name="常规 2 3 3 4 5 2 3" xfId="24509"/>
    <cellStyle name="常规 2 3 4 3 2 2 2 3" xfId="24510"/>
    <cellStyle name="汇总 6 3 2 3" xfId="24511"/>
    <cellStyle name="20% - 强调文字颜色 3 2 7 4" xfId="24512"/>
    <cellStyle name="常规 2 3 4 3 10 2" xfId="24513"/>
    <cellStyle name="常规 5 4 2 12 2" xfId="24514"/>
    <cellStyle name="常规 2 3 4 2 9 3" xfId="24515"/>
    <cellStyle name="常规 2 3 4 2 8 5" xfId="24516"/>
    <cellStyle name="常规 2 2 3 3 2 3 2 2" xfId="24517"/>
    <cellStyle name="常规 2 3 4 2 8 4" xfId="24518"/>
    <cellStyle name="常规 2 3 4 2 6 3 3" xfId="24519"/>
    <cellStyle name="常规 2 3 2 6 3 2 2" xfId="24520"/>
    <cellStyle name="常规 2 3 4 2 5 5 3" xfId="24521"/>
    <cellStyle name="常规 2 3 2 2 3 6 2 2" xfId="24522"/>
    <cellStyle name="20% - 强调文字颜色 2 3 4" xfId="24523"/>
    <cellStyle name="常规 4 4 5 5 4" xfId="24524"/>
    <cellStyle name="常规 2 3 2 7 7 3" xfId="24525"/>
    <cellStyle name="常规 2 3 4 2 5 4 3" xfId="24526"/>
    <cellStyle name="常规 2 3 4 2 5 3 3" xfId="24527"/>
    <cellStyle name="常规 2 6 2 5 4 2" xfId="24528"/>
    <cellStyle name="20% - 强调文字颜色 3 2 11" xfId="24529"/>
    <cellStyle name="常规 7 4 3 2 3" xfId="24530"/>
    <cellStyle name="强调文字颜色 5 2 9 2" xfId="24531"/>
    <cellStyle name="20% - 强调文字颜色 2 2 4" xfId="24532"/>
    <cellStyle name="常规 2 3 2 7 6 3" xfId="24533"/>
    <cellStyle name="常规 4 4 5 4 4" xfId="24534"/>
    <cellStyle name="常规 2 3 2 4 3 2 3 2" xfId="24535"/>
    <cellStyle name="差_奉城统计表  2 4" xfId="24536"/>
    <cellStyle name="60% - 强调文字颜色 2 2 6 4 3" xfId="24537"/>
    <cellStyle name="常规 3 3 2 2 2 6 3 3" xfId="24538"/>
    <cellStyle name="适中 2 4 4 3 2" xfId="24539"/>
    <cellStyle name="常规 3 2 3 2 12 3" xfId="24540"/>
    <cellStyle name="常规 2 3 4 2 4 9" xfId="24541"/>
    <cellStyle name="常规 6 2 2 7 3" xfId="24542"/>
    <cellStyle name="常规 6 2 2 7 2" xfId="24543"/>
    <cellStyle name="常规 2 3 4 2 4 8" xfId="24544"/>
    <cellStyle name="常规 2 3 4 2 4 7 2" xfId="24545"/>
    <cellStyle name="好_奉城统计表  3 3 2" xfId="24546"/>
    <cellStyle name="常规 2 7 2 3 2 2 3" xfId="24547"/>
    <cellStyle name="常规 2 6 4 3 3 2" xfId="24548"/>
    <cellStyle name="强调文字颜色 2 7 7 2 3" xfId="24549"/>
    <cellStyle name="常规 2 3 2 6 2 3 2" xfId="24550"/>
    <cellStyle name="常规 3 2 4 10 2 2" xfId="24551"/>
    <cellStyle name="常规 2 3 4 2 4 6 3" xfId="24552"/>
    <cellStyle name="常规 2 3 2 2 3 5 3 2" xfId="24553"/>
    <cellStyle name="常规 2 3 4 2 4 6 2" xfId="24554"/>
    <cellStyle name="20% - 强调文字颜色 1 3 4" xfId="24555"/>
    <cellStyle name="常规 4 4 4 5 4" xfId="24556"/>
    <cellStyle name="常规 2 3 2 6 7 3" xfId="24557"/>
    <cellStyle name="常规 2 3 4 2 4 4 3" xfId="24558"/>
    <cellStyle name="20% - 强调文字颜色 1 2 4" xfId="24559"/>
    <cellStyle name="常规 4 4 4 4 4" xfId="24560"/>
    <cellStyle name="常规 2 3 2 6 6 3" xfId="24561"/>
    <cellStyle name="常规 2 3 4 2 4 10" xfId="24562"/>
    <cellStyle name="常规 6 2 2 6 3 2" xfId="24563"/>
    <cellStyle name="常规 2 3 4 2 3 9 2" xfId="24564"/>
    <cellStyle name="强调文字颜色 5 7 5 4" xfId="24565"/>
    <cellStyle name="20% - 强调文字颜色 1 2 4 7" xfId="24566"/>
    <cellStyle name="常规 6 2 4 3 4 2 2" xfId="24567"/>
    <cellStyle name="常规 3 7 3 10" xfId="24568"/>
    <cellStyle name="常规 6 2 2 6 3" xfId="24569"/>
    <cellStyle name="好_Xl0000153 7 2" xfId="24570"/>
    <cellStyle name="常规 2 3 4 2 3 9" xfId="24571"/>
    <cellStyle name="适中 2 4 4 2 2" xfId="24572"/>
    <cellStyle name="标题 2 3 4 2" xfId="24573"/>
    <cellStyle name="常规 3 2 3 2 11 3" xfId="24574"/>
    <cellStyle name="20% - 强调文字颜色 1 2 3 7" xfId="24575"/>
    <cellStyle name="常规 6 2 2 6 2 2" xfId="24576"/>
    <cellStyle name="常规 2 3 4 2 3 8 2" xfId="24577"/>
    <cellStyle name="强调文字颜色 5 7 4 4" xfId="24578"/>
    <cellStyle name="常规 4 3 2 5 3 2 2 3" xfId="24579"/>
    <cellStyle name="常规 4 6 6 4 2" xfId="24580"/>
    <cellStyle name="常规 3 3 3 2 3 2 6" xfId="24581"/>
    <cellStyle name="常规 2 3 4 2 3 7 3" xfId="24582"/>
    <cellStyle name="20% - 强调文字颜色 1 2 2 7" xfId="24583"/>
    <cellStyle name="常规 2 3 4 2 3 7 2" xfId="24584"/>
    <cellStyle name="强调文字颜色 5 7 3 4" xfId="24585"/>
    <cellStyle name="常规 2 3 2 5 9 3" xfId="24586"/>
    <cellStyle name="常规 2 3 2 2 3 4 3 2" xfId="24587"/>
    <cellStyle name="常规 2 3 4 2 3 6 3" xfId="24588"/>
    <cellStyle name="常规 4 2 2 2 12 2" xfId="24589"/>
    <cellStyle name="常规 2 3 2 5 9 2" xfId="24590"/>
    <cellStyle name="常规 2 3 4 2 3 6 2" xfId="24591"/>
    <cellStyle name="强调文字颜色 5 7 2 4" xfId="24592"/>
    <cellStyle name="常规 2 3 4 2 3 5 5" xfId="24593"/>
    <cellStyle name="常规 12 3 2 4 2 2" xfId="24594"/>
    <cellStyle name="常规 2 3 2 2 3 4 2 3" xfId="24595"/>
    <cellStyle name="常规 2 3 4 2 3 5 4" xfId="24596"/>
    <cellStyle name="常规 4 4 3 6 4" xfId="24597"/>
    <cellStyle name="常规 2 3 2 5 8 3" xfId="24598"/>
    <cellStyle name="常规 2 3 2 2 3 4 2 2" xfId="24599"/>
    <cellStyle name="常规 2 3 4 2 3 5 3" xfId="24600"/>
    <cellStyle name="常规 4 2 3 2 3 4 3 2" xfId="24601"/>
    <cellStyle name="60% - 强调文字颜色 5 2 4 3 5" xfId="24602"/>
    <cellStyle name="常规 3 7 2 13" xfId="24603"/>
    <cellStyle name="常规 2 4 5 9 2" xfId="24604"/>
    <cellStyle name="常规 2 3 4 2 3 4 5" xfId="24605"/>
    <cellStyle name="40% - 强调文字颜色 1 4 2 5" xfId="24606"/>
    <cellStyle name="常规 3 7 2 12" xfId="24607"/>
    <cellStyle name="60% - 强调文字颜色 5 2 4 3 4" xfId="24608"/>
    <cellStyle name="常规 4 3 2 2 2 3 6 2" xfId="24609"/>
    <cellStyle name="常规 4 6 2 2 10" xfId="24610"/>
    <cellStyle name="常规 3 2 6 2 3 4 2" xfId="24611"/>
    <cellStyle name="常规 2 3 4 2 3 4 4" xfId="24612"/>
    <cellStyle name="常规 2 3 4 2 3 4 3 3" xfId="24613"/>
    <cellStyle name="好_奉城统计表  3" xfId="24614"/>
    <cellStyle name="常规 2 6 4 3" xfId="24615"/>
    <cellStyle name="常规 3 2 4 2 7 2" xfId="24616"/>
    <cellStyle name="40% - 强调文字颜色 1 4 2 4" xfId="24617"/>
    <cellStyle name="60% - 强调文字颜色 5 2 4 3 3" xfId="24618"/>
    <cellStyle name="常规 3 7 2 11" xfId="24619"/>
    <cellStyle name="常规 2 3 4 2 3 4 3" xfId="24620"/>
    <cellStyle name="常规 4 4 3 5 4" xfId="24621"/>
    <cellStyle name="常规 2 3 2 5 7 3" xfId="24622"/>
    <cellStyle name="常规 4 6 4 5 3" xfId="24623"/>
    <cellStyle name="常规 2 2 3 14 2" xfId="24624"/>
    <cellStyle name="常规 2 3 4 6 7 2" xfId="24625"/>
    <cellStyle name="常规 3 3 3 2 5 6" xfId="24626"/>
    <cellStyle name="20% - 强调文字颜色 6 2 7 3 2" xfId="24627"/>
    <cellStyle name="常规 3 7 2 10 3" xfId="24628"/>
    <cellStyle name="警告文本 2 9" xfId="24629"/>
    <cellStyle name="常规 2 3 4 2 3 4 2 3" xfId="24630"/>
    <cellStyle name="常规 4 3 2 2 2 3 5 3" xfId="24631"/>
    <cellStyle name="常规 3 2 6 2 3 3 3" xfId="24632"/>
    <cellStyle name="常规 2 3 4 2 6 2" xfId="24633"/>
    <cellStyle name="计算 2 3 3 3 2" xfId="24634"/>
    <cellStyle name="常规 3 3 5 3 8" xfId="24635"/>
    <cellStyle name="常规 5 4 2 2 6 2" xfId="24636"/>
    <cellStyle name="40% - 强调文字颜色 4 2 11" xfId="24637"/>
    <cellStyle name="常规 2 3 2 8 5" xfId="24638"/>
    <cellStyle name="60% - 强调文字颜色 1 2 7 2 2" xfId="24639"/>
    <cellStyle name="常规 2 6 5 2 3 3 3" xfId="24640"/>
    <cellStyle name="常规 2 3 2 5 6 5" xfId="24641"/>
    <cellStyle name="常规 4 3 2 2 2 3 5 2" xfId="24642"/>
    <cellStyle name="常规 3 2 6 2 3 3 2" xfId="24643"/>
    <cellStyle name="20% - 强调文字颜色 4 5 2 3 2" xfId="24644"/>
    <cellStyle name="常规 2 6 5 2 3 3 2" xfId="24645"/>
    <cellStyle name="常规 2 3 2 5 6 4" xfId="24646"/>
    <cellStyle name="常规 4 3 2 2 2 3 2 4 4" xfId="24647"/>
    <cellStyle name="常规 2 3 4 2 3 3 4" xfId="24648"/>
    <cellStyle name="常规 5 2 5 6 3" xfId="24649"/>
    <cellStyle name="常规 6 3 4 2" xfId="24650"/>
    <cellStyle name="60% - 强调文字颜色 5 7 7 2" xfId="24651"/>
    <cellStyle name="检查单元格 4 2 2 2" xfId="24652"/>
    <cellStyle name="常规 2 3 4 2 3 10" xfId="24653"/>
    <cellStyle name="常规 4 2 5 3 7" xfId="24654"/>
    <cellStyle name="常规 6 2 2 5 3 2" xfId="24655"/>
    <cellStyle name="常规 2 3 4 2 2 9 2" xfId="24656"/>
    <cellStyle name="60% - 强调文字颜色 4 2 10 4" xfId="24657"/>
    <cellStyle name="强调文字颜色 5 6 5 4" xfId="24658"/>
    <cellStyle name="常规 4 6 5 5 2" xfId="24659"/>
    <cellStyle name="常规 3 3 3 2 2 3 6" xfId="24660"/>
    <cellStyle name="好_Xl0000153 6 2" xfId="24661"/>
    <cellStyle name="常规 6 2 2 5 3" xfId="24662"/>
    <cellStyle name="常规 2 3 4 2 2 9" xfId="24663"/>
    <cellStyle name="常规 2 2 2 2 3 2 7 2" xfId="24664"/>
    <cellStyle name="常规 4 2 5 2 7" xfId="24665"/>
    <cellStyle name="常规 6 2 2 5 2 2" xfId="24666"/>
    <cellStyle name="常规 2 3 4 2 2 8 2" xfId="24667"/>
    <cellStyle name="强调文字颜色 5 6 4 4" xfId="24668"/>
    <cellStyle name="常规 2 3 2 2 3 3 4 2" xfId="24669"/>
    <cellStyle name="常规 2 3 4 2 2 7 3" xfId="24670"/>
    <cellStyle name="强调文字颜色 5 6 3 4" xfId="24671"/>
    <cellStyle name="常规 2 3 4 2 2 7 2" xfId="24672"/>
    <cellStyle name="好_青村统计表 7 4" xfId="24673"/>
    <cellStyle name="常规 2 3 4 2 2 6 3 2" xfId="24674"/>
    <cellStyle name="常规 2 3 2 2 3 3 3 2 2" xfId="24675"/>
    <cellStyle name="常规 4 4 2 7 4" xfId="24676"/>
    <cellStyle name="常规 2 3 2 4 9 3" xfId="24677"/>
    <cellStyle name="常规 2 3 4 2 2 6 3" xfId="24678"/>
    <cellStyle name="常规 2 3 2 2 3 3 3 2" xfId="24679"/>
    <cellStyle name="常规 2 3 4 2 2 6 2 3" xfId="24680"/>
    <cellStyle name="常规 2 3 4 2 2 6 2 2" xfId="24681"/>
    <cellStyle name="常规 3 7 2 3 2 3" xfId="24682"/>
    <cellStyle name="常规 3 2 2 2 4 4 4" xfId="24683"/>
    <cellStyle name="差 2 9 2" xfId="24684"/>
    <cellStyle name="常规 4 4 2 7 3" xfId="24685"/>
    <cellStyle name="常规 2 3 2 4 9 2" xfId="24686"/>
    <cellStyle name="常规 2 3 4 2 2 6 2" xfId="24687"/>
    <cellStyle name="强调文字颜色 5 6 2 4" xfId="24688"/>
    <cellStyle name="常规 2 3 2 2 3 3 2 4" xfId="24689"/>
    <cellStyle name="常规 2 3 4 2 2 5 5" xfId="24690"/>
    <cellStyle name="常规 2 3 4 2 2 5 4" xfId="24691"/>
    <cellStyle name="常规 2 3 2 2 3 3 2 3" xfId="24692"/>
    <cellStyle name="差_金汇2018统计表5 6 2" xfId="24693"/>
    <cellStyle name="常规 4 3 2 2 2 2 6 2" xfId="24694"/>
    <cellStyle name="常规 3 2 6 2 2 4 2" xfId="24695"/>
    <cellStyle name="常规 2 3 4 2 2 4 4" xfId="24696"/>
    <cellStyle name="常规 2 3 4 2 2 4 2 2" xfId="24697"/>
    <cellStyle name="常规 3 6 14" xfId="24698"/>
    <cellStyle name="常规 10 2 2 2 5" xfId="24699"/>
    <cellStyle name="常规 2 3 4 2 2 3 5 3" xfId="24700"/>
    <cellStyle name="差_2018版收费统计报表（四团修改） 3 4" xfId="24701"/>
    <cellStyle name="常规 3 6 13" xfId="24702"/>
    <cellStyle name="常规 10 2 2 2 4" xfId="24703"/>
    <cellStyle name="差_2018版收费统计报表（四团修改） 3 3" xfId="24704"/>
    <cellStyle name="常规 2 3 4 2 2 3 5 2" xfId="24705"/>
    <cellStyle name="常规 4 3 2 2 2 2 5 2" xfId="24706"/>
    <cellStyle name="差_金汇2018统计表5 5 2" xfId="24707"/>
    <cellStyle name="常规 3 2 6 2 2 3 2" xfId="24708"/>
    <cellStyle name="常规 2 3 4 2 2 3 4" xfId="24709"/>
    <cellStyle name="警告文本 2 2 3 4 2" xfId="24710"/>
    <cellStyle name="常规 4 4 2 4 5" xfId="24711"/>
    <cellStyle name="常规 2 6 5 2 2 3 2" xfId="24712"/>
    <cellStyle name="常规 4 6 7 3 3 2" xfId="24713"/>
    <cellStyle name="常规 2 3 2 4 6 4" xfId="24714"/>
    <cellStyle name="20% - 强调文字颜色 1 7 3 2 2" xfId="24715"/>
    <cellStyle name="40% - 强调文字颜色 2 2 4 3" xfId="24716"/>
    <cellStyle name="常规 2 3 4 2 2 3 3 2 2" xfId="24717"/>
    <cellStyle name="20% - 强调文字颜色 6 7 2 4" xfId="24718"/>
    <cellStyle name="20% - 强调文字颜色 6 6 2 4" xfId="24719"/>
    <cellStyle name="常规 2 3 4 2 2 3 2 2 2" xfId="24720"/>
    <cellStyle name="强调文字颜色 3 5 3 2" xfId="24721"/>
    <cellStyle name="常规 3 16 3 3" xfId="24722"/>
    <cellStyle name="常规 2 5 2 2 3 2 2 3" xfId="24723"/>
    <cellStyle name="常规 4 5 2 6 9" xfId="24724"/>
    <cellStyle name="常规 4 4 2 4 3 2" xfId="24725"/>
    <cellStyle name="常规 2 3 2 4 6 2 2" xfId="24726"/>
    <cellStyle name="常规 2 3 4 2 2 3 2 2" xfId="24727"/>
    <cellStyle name="40% - 强调文字颜色 1 2 5 4" xfId="24728"/>
    <cellStyle name="常规 7 2 3 6 2" xfId="24729"/>
    <cellStyle name="常规 2 3 4 2 2 2 3 3 3" xfId="24730"/>
    <cellStyle name="输入 4 3 4" xfId="24731"/>
    <cellStyle name="常规 4 2 4 3 5 4" xfId="24732"/>
    <cellStyle name="常规 3 2 2 2 3 3 5" xfId="24733"/>
    <cellStyle name="常规 2 3 4 2 13" xfId="24734"/>
    <cellStyle name="常规 2 3 3 8 3 2" xfId="24735"/>
    <cellStyle name="20% - 强调文字颜色 2 7 4 2" xfId="24736"/>
    <cellStyle name="60% - 强调文字颜色 6 3 3 5" xfId="24737"/>
    <cellStyle name="常规 2 2 8 5 5" xfId="24738"/>
    <cellStyle name="常规 3 2 2 2 3 3 4" xfId="24739"/>
    <cellStyle name="常规 2 3 4 2 12" xfId="24740"/>
    <cellStyle name="60% - 强调文字颜色 6 3 3 4" xfId="24741"/>
    <cellStyle name="常规 2 2 8 5 4" xfId="24742"/>
    <cellStyle name="60% - 强调文字颜色 6 3 3 2 2" xfId="24743"/>
    <cellStyle name="常规 2 2 8 5 2 2" xfId="24744"/>
    <cellStyle name="常规 2 3 4 5 2 2 2 3" xfId="24745"/>
    <cellStyle name="常规 3 2 2 2 3 3 2 2" xfId="24746"/>
    <cellStyle name="常规 2 3 4 2 10 2" xfId="24747"/>
    <cellStyle name="常规 8 2 2 2 3 2 3" xfId="24748"/>
    <cellStyle name="常规 2 3 4 11 2" xfId="24749"/>
    <cellStyle name="常规 9 4 6 3 2" xfId="24750"/>
    <cellStyle name="40% - 强调文字颜色 3 3 2 2 2" xfId="24751"/>
    <cellStyle name="常规 2 3 4 10 5" xfId="24752"/>
    <cellStyle name="常规 2 3 4 10 4" xfId="24753"/>
    <cellStyle name="常规 2 3 4 10 3 2" xfId="24754"/>
    <cellStyle name="20% - 强调文字颜色 5 2 2 3 3 2" xfId="24755"/>
    <cellStyle name="差_2018版收费统计报表 2 4 2" xfId="24756"/>
    <cellStyle name="常规 2 2 3 3 3 4 2" xfId="24757"/>
    <cellStyle name="常规 19 2 3 2" xfId="24758"/>
    <cellStyle name="差_青村统计表 2 9 3" xfId="24759"/>
    <cellStyle name="常规 2 3 4 10 3" xfId="24760"/>
    <cellStyle name="常规 4 3 2 4 5 5" xfId="24761"/>
    <cellStyle name="60% - 强调文字颜色 6 2 3 5 2 2" xfId="24762"/>
    <cellStyle name="常规 3 9 3 3 3 2" xfId="24763"/>
    <cellStyle name="差_青村统计表 2 9" xfId="24764"/>
    <cellStyle name="常规 5 4 2 8 4" xfId="24765"/>
    <cellStyle name="常规 2 3 4 10" xfId="24766"/>
    <cellStyle name="汇总 2 2 3 2 2" xfId="24767"/>
    <cellStyle name="常规 2 3 3 9 3 3" xfId="24768"/>
    <cellStyle name="常规 3 3 4 7 6" xfId="24769"/>
    <cellStyle name="常规 4 2 2 4 2 2 4" xfId="24770"/>
    <cellStyle name="常规 2 2 8 2 2 2" xfId="24771"/>
    <cellStyle name="60% - 强调文字颜色 1 2 5 5 2 2" xfId="24772"/>
    <cellStyle name="常规 2 3 5 4 2 2 3" xfId="24773"/>
    <cellStyle name="20% - 强调文字颜色 2 7 9" xfId="24774"/>
    <cellStyle name="60% - 强调文字颜色 6 4 3 5" xfId="24775"/>
    <cellStyle name="常规 5 3 2 2 6" xfId="24776"/>
    <cellStyle name="常规 2 2 9 5 5" xfId="24777"/>
    <cellStyle name="20% - 强调文字颜色 3 3 2 3 2" xfId="24778"/>
    <cellStyle name="常规 2 3 4 3 6 2" xfId="24779"/>
    <cellStyle name="20% - 强调文字颜色 3 2 7 2" xfId="24780"/>
    <cellStyle name="常规 2 3 3 8 5" xfId="24781"/>
    <cellStyle name="常规 2 3 3 8 4" xfId="24782"/>
    <cellStyle name="汇总 2 2 2 2 2" xfId="24783"/>
    <cellStyle name="常规 2 3 3 8 3 3" xfId="24784"/>
    <cellStyle name="常规 3 3 3 2 4 6" xfId="24785"/>
    <cellStyle name="20% - 强调文字颜色 6 2 7 2 2" xfId="24786"/>
    <cellStyle name="20% - 强调文字颜色 2 7 3 3" xfId="24787"/>
    <cellStyle name="常规 2 2 8 4 6" xfId="24788"/>
    <cellStyle name="20% - 强调文字颜色 2 7 3 2" xfId="24789"/>
    <cellStyle name="60% - 强调文字颜色 6 3 2 5" xfId="24790"/>
    <cellStyle name="常规 2 2 8 4 5" xfId="24791"/>
    <cellStyle name="常规 2 3 3 8 2 2" xfId="24792"/>
    <cellStyle name="常规 7 6 2 2 2" xfId="24793"/>
    <cellStyle name="常规 2 7 2 3 3 3 2" xfId="24794"/>
    <cellStyle name="常规 4 3 2 5 2 5 3 2" xfId="24795"/>
    <cellStyle name="常规 10 2 3 2 4 3 2" xfId="24796"/>
    <cellStyle name="常规 2 3 3 7 7 3" xfId="24797"/>
    <cellStyle name="常规 4 5 5 5 4" xfId="24798"/>
    <cellStyle name="60% - 强调文字颜色 6 2 3 7" xfId="24799"/>
    <cellStyle name="常规 2 2 7 5 7" xfId="24800"/>
    <cellStyle name="60% - 强调文字颜色 5 2 6 5 4" xfId="24801"/>
    <cellStyle name="20% - 强调文字颜色 6 2 6 3 2 2" xfId="24802"/>
    <cellStyle name="60% - 强调文字颜色 6 2 3 6" xfId="24803"/>
    <cellStyle name="常规 2 2 7 5 6" xfId="24804"/>
    <cellStyle name="20% - 强调文字颜色 2 6 3 4" xfId="24805"/>
    <cellStyle name="60% - 强调文字颜色 6 2 2 7" xfId="24806"/>
    <cellStyle name="常规 2 2 7 4 7" xfId="24807"/>
    <cellStyle name="常规 2 5 2 2 12" xfId="24808"/>
    <cellStyle name="20% - 强调文字颜色 6 2 6 2 3" xfId="24809"/>
    <cellStyle name="常规 2 2 4 4 3 3 2 2" xfId="24810"/>
    <cellStyle name="常规 2 3 3 7 2 3" xfId="24811"/>
    <cellStyle name="60% - 强调文字颜色 6 2 2 5" xfId="24812"/>
    <cellStyle name="20% - 强调文字颜色 2 6 3 2" xfId="24813"/>
    <cellStyle name="常规 2 2 7 4 5" xfId="24814"/>
    <cellStyle name="常规 2 3 3 7 2 2" xfId="24815"/>
    <cellStyle name="常规 4 3 2 5 2 5 2 2" xfId="24816"/>
    <cellStyle name="常规 2 7 2 3 3 2 2" xfId="24817"/>
    <cellStyle name="20% - 强调文字颜色 3 2 5 6" xfId="24818"/>
    <cellStyle name="常规 2 3 3 6 9" xfId="24819"/>
    <cellStyle name="常规 10 2 3 2 3 3 2" xfId="24820"/>
    <cellStyle name="常规 2 3 3 6 7 3" xfId="24821"/>
    <cellStyle name="常规 4 5 4 5 4" xfId="24822"/>
    <cellStyle name="差_2018版收费统计报表（四团修改）" xfId="24823"/>
    <cellStyle name="常规 2 3 4 2 2 4 2 3" xfId="24824"/>
    <cellStyle name="常规 4 2 3 2 3 2 2 6" xfId="24825"/>
    <cellStyle name="常规 4 5 4 5 3" xfId="24826"/>
    <cellStyle name="常规 2 3 3 6 7 2" xfId="24827"/>
    <cellStyle name="20% - 强调文字颜色 3 2 5 4 2" xfId="24828"/>
    <cellStyle name="常规 2 8 3 4 2" xfId="24829"/>
    <cellStyle name="常规 3 2 4 4 6 3 2" xfId="24830"/>
    <cellStyle name="常规 4 3 3 6 3 4" xfId="24831"/>
    <cellStyle name="常规 4 2 2 4 2" xfId="24832"/>
    <cellStyle name="20% - 强调文字颜色 2 7 5 3 2" xfId="24833"/>
    <cellStyle name="常规 2 3 4 2 2 3 3 4" xfId="24834"/>
    <cellStyle name="强调文字颜色 5 2 3 3 2 2" xfId="24835"/>
    <cellStyle name="常规 4 4 2 4 4 3" xfId="24836"/>
    <cellStyle name="常规 2 3 2 4 6 3 3" xfId="24837"/>
    <cellStyle name="常规 2 3 4 2 2 3 3 3" xfId="24838"/>
    <cellStyle name="常规 2 8 3 3 2" xfId="24839"/>
    <cellStyle name="常规 3 2 3 2 2 5 3 3" xfId="24840"/>
    <cellStyle name="常规 3 2 4 4 6 2 2" xfId="24841"/>
    <cellStyle name="常规 4 3 3 6 2 4" xfId="24842"/>
    <cellStyle name="常规 4 2 2 3 2" xfId="24843"/>
    <cellStyle name="20% - 强调文字颜色 2 7 5 2 2" xfId="24844"/>
    <cellStyle name="40% - 强调文字颜色 3 7 3 3 2" xfId="24845"/>
    <cellStyle name="常规 2 3 4 2 2 3 2 4" xfId="24846"/>
    <cellStyle name="常规 3 2 4 2 3 5 2 3" xfId="24847"/>
    <cellStyle name="常规 2 3 3 2 4 2 2 2" xfId="24848"/>
    <cellStyle name="常规 5 2 2 3 9" xfId="24849"/>
    <cellStyle name="差_奉城统计表  4 3" xfId="24850"/>
    <cellStyle name="常规 6 4 2 4 2 2" xfId="24851"/>
    <cellStyle name="汇总 7 5 3" xfId="24852"/>
    <cellStyle name="常规 2 3 4 3 3 4 3" xfId="24853"/>
    <cellStyle name="常规 4 5 3 5 4" xfId="24854"/>
    <cellStyle name="常规 10 2 3 2 2 3 2" xfId="24855"/>
    <cellStyle name="常规 2 3 3 5 7 3" xfId="24856"/>
    <cellStyle name="常规 4 4 2 4 3 3" xfId="24857"/>
    <cellStyle name="常规 2 3 2 4 6 2 3" xfId="24858"/>
    <cellStyle name="常规 2 3 4 2 2 3 2 3" xfId="24859"/>
    <cellStyle name="常规 2 5 2 3 10 3" xfId="24860"/>
    <cellStyle name="常规 4 3 3 2 2 2 4 4" xfId="24861"/>
    <cellStyle name="汇总 7 5 2" xfId="24862"/>
    <cellStyle name="常规 2 3 4 3 3 4 2" xfId="24863"/>
    <cellStyle name="常规 4 5 3 5 3" xfId="24864"/>
    <cellStyle name="常规 2 3 3 5 7 2" xfId="24865"/>
    <cellStyle name="20% - 强调文字颜色 3 2 4 4 2" xfId="24866"/>
    <cellStyle name="汇总 7 4 2" xfId="24867"/>
    <cellStyle name="常规 2 3 4 3 3 3 2" xfId="24868"/>
    <cellStyle name="20% - 强调文字颜色 3 2 4 3 2" xfId="24869"/>
    <cellStyle name="常规 2 3 3 5 6 2" xfId="24870"/>
    <cellStyle name="常规 4 5 3 4 3" xfId="24871"/>
    <cellStyle name="汇总 7 3 2" xfId="24872"/>
    <cellStyle name="常规 2 3 4 3 3 2 2" xfId="24873"/>
    <cellStyle name="20% - 强调文字颜色 3 2 4 2 2" xfId="24874"/>
    <cellStyle name="常规 2 3 3 5 5 2" xfId="24875"/>
    <cellStyle name="常规 4 5 3 3 3" xfId="24876"/>
    <cellStyle name="常规 2 3 3 5 4" xfId="24877"/>
    <cellStyle name="常规 3 2 2 5 3 5 2" xfId="24878"/>
    <cellStyle name="强调文字颜色 5 2 6 5 2 3" xfId="24879"/>
    <cellStyle name="常规 2 2 5 5 7" xfId="24880"/>
    <cellStyle name="好_海湾镇统计表 8 5" xfId="24881"/>
    <cellStyle name="20% - 强调文字颜色 6 2 4 3 3" xfId="24882"/>
    <cellStyle name="常规 2 3 3 5 3 4" xfId="24883"/>
    <cellStyle name="强调文字颜色 5 2 6 5 2 2" xfId="24884"/>
    <cellStyle name="常规 2 2 5 5 6" xfId="24885"/>
    <cellStyle name="好_海湾镇统计表 8 4" xfId="24886"/>
    <cellStyle name="20% - 强调文字颜色 6 2 4 3 2" xfId="24887"/>
    <cellStyle name="常规 2 3 3 5 3 3" xfId="24888"/>
    <cellStyle name="常规 2 3 3 5 2 7" xfId="24889"/>
    <cellStyle name="常规 4 4 4 2 3 4" xfId="24890"/>
    <cellStyle name="常规 3 2 5 5 2 3 2" xfId="24891"/>
    <cellStyle name="20% - 强调文字颜色 2 2 5" xfId="24892"/>
    <cellStyle name="常规 4 4 5 4 5" xfId="24893"/>
    <cellStyle name="差_海湾镇统计表 3 2 2" xfId="24894"/>
    <cellStyle name="20% - 强调文字颜色 1 2 5" xfId="24895"/>
    <cellStyle name="常规 4 4 4 4 5" xfId="24896"/>
    <cellStyle name="差_海湾镇统计表 2 2 2" xfId="24897"/>
    <cellStyle name="常规 2 2 4 10 3 2" xfId="24898"/>
    <cellStyle name="常规 2 3 4 2 7 4" xfId="24899"/>
    <cellStyle name="常规 5 3 4 12" xfId="24900"/>
    <cellStyle name="常规 2 3 3 5 10" xfId="24901"/>
    <cellStyle name="常规 4 3 2 5 5 5" xfId="24902"/>
    <cellStyle name="常规 2 7 2 6 3" xfId="24903"/>
    <cellStyle name="20% - 强调文字颜色 3 2 3 3 5" xfId="24904"/>
    <cellStyle name="着色 6 2 3" xfId="24905"/>
    <cellStyle name="常规 4 5 2 4 6" xfId="24906"/>
    <cellStyle name="输出 2 12 3" xfId="24907"/>
    <cellStyle name="常规 2 3 3 4 6 5" xfId="24908"/>
    <cellStyle name="常规 3 3 2 5 4 2" xfId="24909"/>
    <cellStyle name="常规 2 5 6 2 2 3" xfId="24910"/>
    <cellStyle name="常规 4 21 2" xfId="24911"/>
    <cellStyle name="常规 4 16 2" xfId="24912"/>
    <cellStyle name="常规 2 3 5 3 3" xfId="24913"/>
    <cellStyle name="常规 2 3 4 3 2 3 4" xfId="24914"/>
    <cellStyle name="汇总 6 4 4" xfId="24915"/>
    <cellStyle name="20% - 强调文字颜色 3 2 3 3 4" xfId="24916"/>
    <cellStyle name="着色 6 2 2" xfId="24917"/>
    <cellStyle name="输出 2 12 2" xfId="24918"/>
    <cellStyle name="警告文本 2 3 3 4 2" xfId="24919"/>
    <cellStyle name="常规 2 3 3 4 6 4" xfId="24920"/>
    <cellStyle name="常规 4 5 2 4 5" xfId="24921"/>
    <cellStyle name="好_2018版收费统计报表（庄行） 7 2" xfId="24922"/>
    <cellStyle name="汇总 6 4 2 3" xfId="24923"/>
    <cellStyle name="常规 2 3 4 3 2 3 2 3" xfId="24924"/>
    <cellStyle name="常规 2 3 3 4 6 2 3" xfId="24925"/>
    <cellStyle name="常规 4 5 2 4 3 3" xfId="24926"/>
    <cellStyle name="60% - 强调文字颜色 4 2 4 5 2 2" xfId="24927"/>
    <cellStyle name="20% - 强调文字颜色 3 2 3 2 5" xfId="24928"/>
    <cellStyle name="常规 2 3 3 4 5 5" xfId="24929"/>
    <cellStyle name="输出 2 11 3" xfId="24930"/>
    <cellStyle name="常规 4 5 2 3 6" xfId="24931"/>
    <cellStyle name="常规 2 2 4 7 8" xfId="24932"/>
    <cellStyle name="常规 4 3 2 2 3 2 4 3" xfId="24933"/>
    <cellStyle name="常规 4 5 2 2 2 5" xfId="24934"/>
    <cellStyle name="常规 3 2 6 3 2 2 3" xfId="24935"/>
    <cellStyle name="常规 2 3 4 3 2 2 4" xfId="24936"/>
    <cellStyle name="汇总 6 3 4" xfId="24937"/>
    <cellStyle name="警告文本 2 3 3 3 2" xfId="24938"/>
    <cellStyle name="20% - 强调文字颜色 3 2 3 2 4" xfId="24939"/>
    <cellStyle name="常规 2 3 3 4 5 4" xfId="24940"/>
    <cellStyle name="输出 2 11 2" xfId="24941"/>
    <cellStyle name="常规 4 5 2 3 5" xfId="24942"/>
    <cellStyle name="常规 2 2 4 7 7" xfId="24943"/>
    <cellStyle name="60% - 强调文字颜色 5 6 2 3 2" xfId="24944"/>
    <cellStyle name="标题 3 2 5 6" xfId="24945"/>
    <cellStyle name="40% - 强调文字颜色 5 2 2 3" xfId="24946"/>
    <cellStyle name="常规 4 5 2 2 6" xfId="24947"/>
    <cellStyle name="输出 2 10 3" xfId="24948"/>
    <cellStyle name="常规 2 3 3 4 4 5" xfId="24949"/>
    <cellStyle name="常规 2 2 4 6 7" xfId="24950"/>
    <cellStyle name="警告文本 2 3 3 2 2" xfId="24951"/>
    <cellStyle name="常规 2 3 3 4 4 4" xfId="24952"/>
    <cellStyle name="常规 4 5 2 2 5" xfId="24953"/>
    <cellStyle name="输出 2 10 2" xfId="24954"/>
    <cellStyle name="常规 3 2 2 8 6" xfId="24955"/>
    <cellStyle name="常规 2 3 3 4 4 2 3" xfId="24956"/>
    <cellStyle name="常规 4 5 2 2 3 3" xfId="24957"/>
    <cellStyle name="40% - 强调文字颜色 4 7 5 4" xfId="24958"/>
    <cellStyle name="常规 2 3 3 4 3 9" xfId="24959"/>
    <cellStyle name="常规 2 3 3 4 3 8 2" xfId="24960"/>
    <cellStyle name="40% - 强调文字颜色 4 7 5 3 2" xfId="24961"/>
    <cellStyle name="20% - 强调文字颜色 6 5 5" xfId="24962"/>
    <cellStyle name="20% - 强调文字颜色 6 2 3 3 5" xfId="24963"/>
    <cellStyle name="常规 2 2 4 5 9" xfId="24964"/>
    <cellStyle name="常规 2 3 3 4 3 6" xfId="24965"/>
    <cellStyle name="常规 2 3 3 4 3 5 3" xfId="24966"/>
    <cellStyle name="20% - 强调文字颜色 6 5 4 2" xfId="24967"/>
    <cellStyle name="20% - 强调文字颜色 6 2 3 3 4 2" xfId="24968"/>
    <cellStyle name="标题 3 2 4 6" xfId="24969"/>
    <cellStyle name="60% - 强调文字颜色 5 6 2 2 2" xfId="24970"/>
    <cellStyle name="20% - 强调文字颜色 6 5 4" xfId="24971"/>
    <cellStyle name="20% - 强调文字颜色 6 2 3 3 4" xfId="24972"/>
    <cellStyle name="强调文字颜色 5 2 6 4 2 3" xfId="24973"/>
    <cellStyle name="常规 2 2 4 5 7" xfId="24974"/>
    <cellStyle name="20% - 强调文字颜色 6 5 3" xfId="24975"/>
    <cellStyle name="20% - 强调文字颜色 6 2 3 3 3" xfId="24976"/>
    <cellStyle name="常规 2 3 3 4 3 4" xfId="24977"/>
    <cellStyle name="常规 4 2 2 2 2 5 4" xfId="24978"/>
    <cellStyle name="常规 2 2 6 2 5 2" xfId="24979"/>
    <cellStyle name="常规 2 3 12 2" xfId="24980"/>
    <cellStyle name="常规 3 2 5 4 3 2 3" xfId="24981"/>
    <cellStyle name="常规 4 4 3 3 2 5" xfId="24982"/>
    <cellStyle name="常规 3 6 3 3 4" xfId="24983"/>
    <cellStyle name="常规 2 2 4 5 5 3" xfId="24984"/>
    <cellStyle name="常规 2 3 3 4 2 9" xfId="24985"/>
    <cellStyle name="40% - 强调文字颜色 4 7 4 4" xfId="24986"/>
    <cellStyle name="40% - 强调文字颜色 4 7 4 2" xfId="24987"/>
    <cellStyle name="常规 2 3 3 4 2 7" xfId="24988"/>
    <cellStyle name="20% - 强调文字颜色 6 4 5" xfId="24989"/>
    <cellStyle name="20% - 强调文字颜色 6 2 3 2 5" xfId="24990"/>
    <cellStyle name="常规 2 2 4 4 9" xfId="24991"/>
    <cellStyle name="常规 2 3 3 4 2 6" xfId="24992"/>
    <cellStyle name="20% - 强调文字颜色 2 3 3 5" xfId="24993"/>
    <cellStyle name="20% - 强调文字颜色 2 7 3 3 2" xfId="24994"/>
    <cellStyle name="常规 2 2 4 4 8" xfId="24995"/>
    <cellStyle name="20% - 强调文字颜色 2 3 3 4" xfId="24996"/>
    <cellStyle name="输出 7 9" xfId="24997"/>
    <cellStyle name="常规 2 2 4 4 7" xfId="24998"/>
    <cellStyle name="20% - 强调文字颜色 6 4 3" xfId="24999"/>
    <cellStyle name="20% - 强调文字颜色 6 2 3 2 3" xfId="25000"/>
    <cellStyle name="常规 2 3 3 4 2 4" xfId="25001"/>
    <cellStyle name="常规 2 3 3 4 2 2 2 3" xfId="25002"/>
    <cellStyle name="常规 3 3 2 2 3 2 3 5" xfId="25003"/>
    <cellStyle name="常规 2 3 3 4 2 2 2" xfId="25004"/>
    <cellStyle name="常规 4 4 2 6 3" xfId="25005"/>
    <cellStyle name="常规 2 3 2 4 8 2" xfId="25006"/>
    <cellStyle name="常规 2 3 4 2 2 5 2" xfId="25007"/>
    <cellStyle name="常规 4 4 2 5 4" xfId="25008"/>
    <cellStyle name="常规 2 3 2 4 7 3" xfId="25009"/>
    <cellStyle name="常规 2 3 4 2 2 4 3" xfId="25010"/>
    <cellStyle name="60% - 强调文字颜色 3 2 3" xfId="25011"/>
    <cellStyle name="差_2018版收费统计报表（四团修改） 4 2 3" xfId="25012"/>
    <cellStyle name="常规 4 4 2 5 3" xfId="25013"/>
    <cellStyle name="常规 2 3 2 4 7 2" xfId="25014"/>
    <cellStyle name="常规 2 3 4 2 2 4 2" xfId="25015"/>
    <cellStyle name="常规 3 2 11 2 4" xfId="25016"/>
    <cellStyle name="20% - 强调文字颜色 3 2 2 6 2" xfId="25017"/>
    <cellStyle name="常规 2 3 3 3 9 2" xfId="25018"/>
    <cellStyle name="20% - 强调文字颜色 3 2 2 6" xfId="25019"/>
    <cellStyle name="常规 2 2 9 3 5 3" xfId="25020"/>
    <cellStyle name="常规 2 3 3 3 9" xfId="25021"/>
    <cellStyle name="常规 2 2 9 3 5 2" xfId="25022"/>
    <cellStyle name="20% - 强调文字颜色 3 2 2 5" xfId="25023"/>
    <cellStyle name="常规 2 3 3 3 8" xfId="25024"/>
    <cellStyle name="常规 2 3 3 3 7 2" xfId="25025"/>
    <cellStyle name="20% - 强调文字颜色 3 2 2 4 2" xfId="25026"/>
    <cellStyle name="20% - 强调文字颜色 3 2 2 3 4" xfId="25027"/>
    <cellStyle name="警告文本 2 3 2 4 2" xfId="25028"/>
    <cellStyle name="常规 2 3 3 3 6 4" xfId="25029"/>
    <cellStyle name="着色 5 2 2" xfId="25030"/>
    <cellStyle name="好 2 3 4 3" xfId="25031"/>
    <cellStyle name="40% - 强调文字颜色 6 7 5 2 2" xfId="25032"/>
    <cellStyle name="20% - 强调文字颜色 2 2 6 5" xfId="25033"/>
    <cellStyle name="常规 2 2 3 7 8" xfId="25034"/>
    <cellStyle name="20% - 强调文字颜色 3 2 2 2 5" xfId="25035"/>
    <cellStyle name="60% - 强调文字颜色 4 2 4 4 2 2" xfId="25036"/>
    <cellStyle name="常规 2 3 3 3 5 5" xfId="25037"/>
    <cellStyle name="链接单元格 3 4 3" xfId="25038"/>
    <cellStyle name="常规 4 2 13 2 2" xfId="25039"/>
    <cellStyle name="常规 2 3 3 3 4 8" xfId="25040"/>
    <cellStyle name="常规 2 5 4 6 2 3" xfId="25041"/>
    <cellStyle name="常规 3 6 4 2 3 2 2" xfId="25042"/>
    <cellStyle name="20% - 强调文字颜色 2 2 5 6" xfId="25043"/>
    <cellStyle name="常规 2 2 3 6 9" xfId="25044"/>
    <cellStyle name="常规 2 3 3 3 3 9" xfId="25045"/>
    <cellStyle name="常规 2 3 3 3 3 8" xfId="25046"/>
    <cellStyle name="20% - 强调文字颜色 2 2 4 6" xfId="25047"/>
    <cellStyle name="常规 2 2 8 3 7 3" xfId="25048"/>
    <cellStyle name="常规 2 2 3 5 9" xfId="25049"/>
    <cellStyle name="60% - 强调文字颜色 4 3 5 2 2" xfId="25050"/>
    <cellStyle name="20% - 强调文字颜色 5 5 5" xfId="25051"/>
    <cellStyle name="20% - 强调文字颜色 6 2 2 3 5" xfId="25052"/>
    <cellStyle name="20% - 强调文字颜色 5 5 4 2" xfId="25053"/>
    <cellStyle name="20% - 强调文字颜色 6 2 2 3 4 2" xfId="25054"/>
    <cellStyle name="40% - 强调文字颜色 2 2 4 2 2" xfId="25055"/>
    <cellStyle name="常规 2 3 3 2 15" xfId="25056"/>
    <cellStyle name="注释 2 5 4 3" xfId="25057"/>
    <cellStyle name="20% - 强调文字颜色 2 2 4 4" xfId="25058"/>
    <cellStyle name="常规 2 2 3 5 7" xfId="25059"/>
    <cellStyle name="强调文字颜色 5 2 6 3 2 3" xfId="25060"/>
    <cellStyle name="20% - 强调文字颜色 5 5 3" xfId="25061"/>
    <cellStyle name="20% - 强调文字颜色 6 2 2 3 3" xfId="25062"/>
    <cellStyle name="常规 2 3 3 3 3 4" xfId="25063"/>
    <cellStyle name="常规 4 4 2 3 3 5" xfId="25064"/>
    <cellStyle name="常规 2 2 5 2 6 2" xfId="25065"/>
    <cellStyle name="常规 3 2 5 3 3 3 3" xfId="25066"/>
    <cellStyle name="常规 4 4 2 3 2 4" xfId="25067"/>
    <cellStyle name="常规 3 2 5 3 3 2 2" xfId="25068"/>
    <cellStyle name="常规 2 3 3 3 2 9" xfId="25069"/>
    <cellStyle name="20% - 强调文字颜色 6 2 2 2 5" xfId="25070"/>
    <cellStyle name="20% - 强调文字颜色 5 4 5" xfId="25071"/>
    <cellStyle name="常规 2 2 3 4 9" xfId="25072"/>
    <cellStyle name="20% - 强调文字颜色 2 2 3 6" xfId="25073"/>
    <cellStyle name="常规 2 2 8 3 6 3" xfId="25074"/>
    <cellStyle name="20% - 强调文字颜色 2 7 2 3 2" xfId="25075"/>
    <cellStyle name="常规 2 2 8 3 6 2" xfId="25076"/>
    <cellStyle name="常规 2 2 3 4 8" xfId="25077"/>
    <cellStyle name="20% - 强调文字颜色 2 2 3 5" xfId="25078"/>
    <cellStyle name="20% - 强调文字颜色 5 4 4" xfId="25079"/>
    <cellStyle name="20% - 强调文字颜色 6 2 2 2 4" xfId="25080"/>
    <cellStyle name="常规 2 3 3 3 2 5" xfId="25081"/>
    <cellStyle name="常规 2 6 3 3 5 3" xfId="25082"/>
    <cellStyle name="20% - 强调文字颜色 6 2 2 2 3" xfId="25083"/>
    <cellStyle name="20% - 强调文字颜色 5 4 3" xfId="25084"/>
    <cellStyle name="20% - 强调文字颜色 2 2 3 4" xfId="25085"/>
    <cellStyle name="常规 2 2 3 4 7" xfId="25086"/>
    <cellStyle name="差_Xl0000153 3 5" xfId="25087"/>
    <cellStyle name="常规 2 3 3 3 2 4" xfId="25088"/>
    <cellStyle name="常规 2 3 4 2 2 4 3 3" xfId="25089"/>
    <cellStyle name="常规 5 3 2 12 2" xfId="25090"/>
    <cellStyle name="常规 2 3 3 3 10 2" xfId="25091"/>
    <cellStyle name="常规 3 2 10 2 5" xfId="25092"/>
    <cellStyle name="40% - 强调文字颜色 2 2 5 7" xfId="25093"/>
    <cellStyle name="常规 3 7 2 3 10" xfId="25094"/>
    <cellStyle name="差_2018版收费统计报表 7" xfId="25095"/>
    <cellStyle name="常规 2 3 3 2 9 3" xfId="25096"/>
    <cellStyle name="差_2018版收费统计报表 6" xfId="25097"/>
    <cellStyle name="常规 2 3 3 2 9 2" xfId="25098"/>
    <cellStyle name="40% - 强调文字颜色 2 2 5 6" xfId="25099"/>
    <cellStyle name="常规 3 2 10 2 4" xfId="25100"/>
    <cellStyle name="着色 4 4 2" xfId="25101"/>
    <cellStyle name="常规 2 3 3 2 8 4" xfId="25102"/>
    <cellStyle name="常规 2 2 2 9 7" xfId="25103"/>
    <cellStyle name="常规 2 3 3 2 7 4" xfId="25104"/>
    <cellStyle name="着色 4 3 2" xfId="25105"/>
    <cellStyle name="常规 2 2 2 8 7" xfId="25106"/>
    <cellStyle name="着色 4 2 2" xfId="25107"/>
    <cellStyle name="差_青村统计表 8 2 3" xfId="25108"/>
    <cellStyle name="常规 2 3 3 2 6 4" xfId="25109"/>
    <cellStyle name="常规 2 2 2 8 6" xfId="25110"/>
    <cellStyle name="差_青村统计表 8 2 2" xfId="25111"/>
    <cellStyle name="常规 2 3 3 2 6 3" xfId="25112"/>
    <cellStyle name="常规 2 3 3 2 6 2 3" xfId="25113"/>
    <cellStyle name="差_2018版收费统计报表 4" xfId="25114"/>
    <cellStyle name="常规 2 3 3 2 5 5 3" xfId="25115"/>
    <cellStyle name="好 2 2 4 3" xfId="25116"/>
    <cellStyle name="40% - 强调文字颜色 6 7 4 2 2" xfId="25117"/>
    <cellStyle name="常规 2 2 2 7 8" xfId="25118"/>
    <cellStyle name="60% - 强调文字颜色 4 2 4 3 2 2" xfId="25119"/>
    <cellStyle name="常规 2 3 3 2 5 5" xfId="25120"/>
    <cellStyle name="常规 2 2 2 7 7" xfId="25121"/>
    <cellStyle name="常规 2 2 2 2 5 3 3" xfId="25122"/>
    <cellStyle name="常规 3 4 2 5 3 3 2" xfId="25123"/>
    <cellStyle name="40% - 强调文字颜色 5 4 3 4 2" xfId="25124"/>
    <cellStyle name="强调文字颜色 4 5 5 4" xfId="25125"/>
    <cellStyle name="差_2018年增税填开明细表（金汇） 4 3" xfId="25126"/>
    <cellStyle name="常规 7 7 5 2" xfId="25127"/>
    <cellStyle name="常规 8 4 2 4 4" xfId="25128"/>
    <cellStyle name="60% - 强调文字颜色 2 2 10 3 2" xfId="25129"/>
    <cellStyle name="常规 2 3 3 2 6 2" xfId="25130"/>
    <cellStyle name="常规 2 3 3 2 5 2 5" xfId="25131"/>
    <cellStyle name="常规 3 6 2 3 2" xfId="25132"/>
    <cellStyle name="常规 5 4 2 3 2 5 2" xfId="25133"/>
    <cellStyle name="常规 3 2 5 2 5 2 2" xfId="25134"/>
    <cellStyle name="常规 4 2 4 2 2 2 2" xfId="25135"/>
    <cellStyle name="60% - 强调文字颜色 2 2 2 5" xfId="25136"/>
    <cellStyle name="常规 3 3 2 2 2 2 4" xfId="25137"/>
    <cellStyle name="链接单元格 4 2 3 2" xfId="25138"/>
    <cellStyle name="链接单元格 2 4 4" xfId="25139"/>
    <cellStyle name="常规 4 2 12 2 3" xfId="25140"/>
    <cellStyle name="常规 2 3 3 2 4 9" xfId="25141"/>
    <cellStyle name="20% - 强调文字颜色 5 3 6" xfId="25142"/>
    <cellStyle name="常规 2 3 3 2 4 6 2" xfId="25143"/>
    <cellStyle name="常规 3 2 2 5 6 3 2" xfId="25144"/>
    <cellStyle name="常规 2 3 11 2 3 3" xfId="25145"/>
    <cellStyle name="常规 2 2 2 6 8" xfId="25146"/>
    <cellStyle name="常规 2 3 3 2 4 5" xfId="25147"/>
    <cellStyle name="常规 2 2 2 2 5 2 3" xfId="25148"/>
    <cellStyle name="常规 3 4 2 5 3 2 2" xfId="25149"/>
    <cellStyle name="输出 6 8 2" xfId="25150"/>
    <cellStyle name="20% - 强调文字颜色 2 3 2 3 2" xfId="25151"/>
    <cellStyle name="常规 3 2 5 2 4 3 3" xfId="25152"/>
    <cellStyle name="常规 2 2 4 3 6 2" xfId="25153"/>
    <cellStyle name="标题 3 2 11" xfId="25154"/>
    <cellStyle name="常规 2 3 3 2 4 3 2 3" xfId="25155"/>
    <cellStyle name="输出 6 7 2" xfId="25156"/>
    <cellStyle name="常规 2 2 4 3 5 2" xfId="25157"/>
    <cellStyle name="20% - 强调文字颜色 2 3 2 2 2" xfId="25158"/>
    <cellStyle name="常规 3 2 5 2 4 2 3" xfId="25159"/>
    <cellStyle name="适中 4 7 2" xfId="25160"/>
    <cellStyle name="常规 3 2 5 2 4 2 2" xfId="25161"/>
    <cellStyle name="常规 2 2 12 4" xfId="25162"/>
    <cellStyle name="强调文字颜色 4 6 2 2" xfId="25163"/>
    <cellStyle name="常规 2 3 3 2 4 2 2 3" xfId="25164"/>
    <cellStyle name="常规 4 2 2 4 2 2 4 3 2" xfId="25165"/>
    <cellStyle name="常规 2 3 3 2 3 9 3" xfId="25166"/>
    <cellStyle name="20% - 强调文字颜色 4 6 6" xfId="25167"/>
    <cellStyle name="60% - 强调文字颜色 2 3 4 2" xfId="25168"/>
    <cellStyle name="常规 3 2 6 3 7" xfId="25169"/>
    <cellStyle name="常规 2 3 3 2 3 9 2" xfId="25170"/>
    <cellStyle name="常规 2 3 3 2 3 9" xfId="25171"/>
    <cellStyle name="计算 2 2 4 2 2" xfId="25172"/>
    <cellStyle name="常规 3 2 6 2 8" xfId="25173"/>
    <cellStyle name="常规 4 2 2 4 2 2 4 2 2" xfId="25174"/>
    <cellStyle name="常规 2 3 3 2 3 8 3" xfId="25175"/>
    <cellStyle name="60% - 强调文字颜色 2 3 3 2" xfId="25176"/>
    <cellStyle name="20% - 强调文字颜色 4 5 6" xfId="25177"/>
    <cellStyle name="常规 3 2 6 2 7" xfId="25178"/>
    <cellStyle name="常规 2 3 3 2 3 8 2" xfId="25179"/>
    <cellStyle name="60% - 强调文字颜色 2 3 2 3" xfId="25180"/>
    <cellStyle name="常规 3 3 2 2 3 2 2" xfId="25181"/>
    <cellStyle name="20% - 强调文字颜色 4 4 7" xfId="25182"/>
    <cellStyle name="常规 2 3 3 2 3 7 3" xfId="25183"/>
    <cellStyle name="60% - 强调文字颜色 2 3 2 2" xfId="25184"/>
    <cellStyle name="20% - 强调文字颜色 4 4 6" xfId="25185"/>
    <cellStyle name="常规 2 3 3 2 3 7 2" xfId="25186"/>
    <cellStyle name="常规 4 3 4 3 2 3 3" xfId="25187"/>
    <cellStyle name="强调文字颜色 2 7 9 2" xfId="25188"/>
    <cellStyle name="常规 3 2 3 2 3 2 3 2 3" xfId="25189"/>
    <cellStyle name="常规 2 2 9 3 2 3 2" xfId="25190"/>
    <cellStyle name="常规 2 3 3 2 3 5 5" xfId="25191"/>
    <cellStyle name="常规 2 2 8 2 7 2" xfId="25192"/>
    <cellStyle name="常规 2 2 2 5 8" xfId="25193"/>
    <cellStyle name="常规 2 3 3 2 3 5" xfId="25194"/>
    <cellStyle name="常规 2 2 9 3 2 2 2" xfId="25195"/>
    <cellStyle name="常规 2 3 3 2 3 4 5" xfId="25196"/>
    <cellStyle name="常规 2 2 2 5 7" xfId="25197"/>
    <cellStyle name="强调文字颜色 5 2 6 2 2 3" xfId="25198"/>
    <cellStyle name="常规 2 2 4 2 5 2 2" xfId="25199"/>
    <cellStyle name="常规 3 2 5 2 3 2 3 2" xfId="25200"/>
    <cellStyle name="常规 2 3 3 2 3 2 5 2" xfId="25201"/>
    <cellStyle name="常规 7 2 2 4 2 3" xfId="25202"/>
    <cellStyle name="常规 2 3 17 2" xfId="25203"/>
    <cellStyle name="常规 3 3 4 2 3 5 2 2" xfId="25204"/>
    <cellStyle name="适中 3 7 2" xfId="25205"/>
    <cellStyle name="常规 3 2 5 2 3 2 2" xfId="25206"/>
    <cellStyle name="常规 8 3 7 6" xfId="25207"/>
    <cellStyle name="40% - 强调文字颜色 2 2 3 5" xfId="25208"/>
    <cellStyle name="常规 2 8 5 3 2" xfId="25209"/>
    <cellStyle name="差 7 8 2" xfId="25210"/>
    <cellStyle name="常规 2 3 3 2 2 6 3 3" xfId="25211"/>
    <cellStyle name="常规 4 4 2 9" xfId="25212"/>
    <cellStyle name="常规 4 3 3 7 2 4" xfId="25213"/>
    <cellStyle name="常规 3 2 3 2 2 6 3 3" xfId="25214"/>
    <cellStyle name="常规 2 8 4 3 2" xfId="25215"/>
    <cellStyle name="常规 3 2 5 2 2 3 3 3" xfId="25216"/>
    <cellStyle name="常规 4 3 3 5 4 4" xfId="25217"/>
    <cellStyle name="常规 2 8 2 5 2" xfId="25218"/>
    <cellStyle name="常规 2 3 3 2 2 3 5 3" xfId="25219"/>
    <cellStyle name="适中 2 8 2 3" xfId="25220"/>
    <cellStyle name="常规 3 2 5 2 2 3 2 3" xfId="25221"/>
    <cellStyle name="常规 2 3 3 2 2 3 4 3" xfId="25222"/>
    <cellStyle name="常规 3 2 4 4 5 3 2" xfId="25223"/>
    <cellStyle name="常规 4 3 3 5 3 4" xfId="25224"/>
    <cellStyle name="常规 2 8 2 4 2" xfId="25225"/>
    <cellStyle name="常规 2 8 2 3 4" xfId="25226"/>
    <cellStyle name="常规 4 3 3 5 2 6" xfId="25227"/>
    <cellStyle name="常规 3 2 4 4 5 2 3" xfId="25228"/>
    <cellStyle name="20% - 强调文字颜色 1 5 3 2 2" xfId="25229"/>
    <cellStyle name="常规 6 3 8 4" xfId="25230"/>
    <cellStyle name="常规 4 3 3 5 2 5" xfId="25231"/>
    <cellStyle name="常规 2 8 2 3 3" xfId="25232"/>
    <cellStyle name="常规 3 2 4 4 5 2 2" xfId="25233"/>
    <cellStyle name="强调文字颜色 6 2 10 4" xfId="25234"/>
    <cellStyle name="常规 3 2 3 2 2 4 3 3" xfId="25235"/>
    <cellStyle name="常规 2 8 2 3 2" xfId="25236"/>
    <cellStyle name="常规 6 3 8 3" xfId="25237"/>
    <cellStyle name="常规 4 3 3 5 2 4" xfId="25238"/>
    <cellStyle name="标题 5 2 5" xfId="25239"/>
    <cellStyle name="常规 3 2 5 2 2 2 3 3" xfId="25240"/>
    <cellStyle name="常规 2 3 3 2 2 2 5 3" xfId="25241"/>
    <cellStyle name="适中 2 7 3 2" xfId="25242"/>
    <cellStyle name="标题 5 2 4" xfId="25243"/>
    <cellStyle name="常规 3 2 5 2 2 2 3 2" xfId="25244"/>
    <cellStyle name="适中 2 7 2 3" xfId="25245"/>
    <cellStyle name="常规 3 2 5 2 2 2 2 3" xfId="25246"/>
    <cellStyle name="常规 2 3 3 2 2 2 4 3" xfId="25247"/>
    <cellStyle name="适中 2 7 2 2" xfId="25248"/>
    <cellStyle name="常规 3 2 5 2 2 2 2 2" xfId="25249"/>
    <cellStyle name="适中 2 7 2" xfId="25250"/>
    <cellStyle name="常规 3 2 5 2 2 2 2" xfId="25251"/>
    <cellStyle name="60% - 强调文字颜色 3 6 4 2 2" xfId="25252"/>
    <cellStyle name="常规 2 3 3 2 2 2 3 4" xfId="25253"/>
    <cellStyle name="常规 4 6 2 3 2 3 3 2" xfId="25254"/>
    <cellStyle name="常规 2 3 3 2 2 2 3 3" xfId="25255"/>
    <cellStyle name="常规 4 2 2 2 11 2" xfId="25256"/>
    <cellStyle name="常规 4 4 3 6 3" xfId="25257"/>
    <cellStyle name="常规 2 3 2 5 8 2" xfId="25258"/>
    <cellStyle name="常规 4 19" xfId="25259"/>
    <cellStyle name="常规 2 3 3 2 2 2 2" xfId="25260"/>
    <cellStyle name="常规 5 4 2 2 3 3 3" xfId="25261"/>
    <cellStyle name="常规 2 2 3 5 3 2" xfId="25262"/>
    <cellStyle name="常规 2 3 3 2 11 2" xfId="25263"/>
    <cellStyle name="差 2 4 7 2" xfId="25264"/>
    <cellStyle name="常规 5 4 2 2 3 2 3" xfId="25265"/>
    <cellStyle name="常规 2 2 3 5 2 2" xfId="25266"/>
    <cellStyle name="常规 2 3 3 2 10 2" xfId="25267"/>
    <cellStyle name="常规 5 4 2 3 8 2" xfId="25268"/>
    <cellStyle name="常规 2 3 3 14 2" xfId="25269"/>
    <cellStyle name="常规 2 3 3 13" xfId="25270"/>
    <cellStyle name="常规 5 4 2 3 7" xfId="25271"/>
    <cellStyle name="常规 3 2 2 6 2 5" xfId="25272"/>
    <cellStyle name="常规 2 3 3 12 3" xfId="25273"/>
    <cellStyle name="强调文字颜色 6 2 3 2 4 2" xfId="25274"/>
    <cellStyle name="常规 2 3 3 12 2" xfId="25275"/>
    <cellStyle name="常规 5 4 2 3 6 2" xfId="25276"/>
    <cellStyle name="计算 2 3 4 3 2" xfId="25277"/>
    <cellStyle name="常规 2 2 6 3 4 2" xfId="25278"/>
    <cellStyle name="常规 4 2 2 2 3 4 4" xfId="25279"/>
    <cellStyle name="常规 2 3 5 2 3 4 3" xfId="25280"/>
    <cellStyle name="强调文字颜色 5 2" xfId="25281"/>
    <cellStyle name="常规 5 4 2 3 5 3" xfId="25282"/>
    <cellStyle name="常规 2 3 3 11 3" xfId="25283"/>
    <cellStyle name="强调文字颜色 6 2 3 2 3 2" xfId="25284"/>
    <cellStyle name="常规 3 6 2 2 3 3 2" xfId="25285"/>
    <cellStyle name="常规 2 2 3 10 3" xfId="25286"/>
    <cellStyle name="常规 2 3 4 6 3 3" xfId="25287"/>
    <cellStyle name="强调文字颜色 2 6 8" xfId="25288"/>
    <cellStyle name="常规 3 2 4 2 2 8 3" xfId="25289"/>
    <cellStyle name="常规 5 4 2 3 4 3 2" xfId="25290"/>
    <cellStyle name="适中 7 5 2" xfId="25291"/>
    <cellStyle name="常规 2 3 3 10 3 2" xfId="25292"/>
    <cellStyle name="20% - 强调文字颜色 1 2 6 2 3 2" xfId="25293"/>
    <cellStyle name="常规 2 5 5 3 4 2" xfId="25294"/>
    <cellStyle name="常规 2 3 3 2 2 2 3 5" xfId="25295"/>
    <cellStyle name="常规 2 4 2 4 5 3 3" xfId="25296"/>
    <cellStyle name="常规 5 4 2 3 4 3" xfId="25297"/>
    <cellStyle name="适中 7 5" xfId="25298"/>
    <cellStyle name="强调文字颜色 6 2 3 2 2 2" xfId="25299"/>
    <cellStyle name="常规 2 3 9 6 3 3" xfId="25300"/>
    <cellStyle name="常规 2 3 3 10 3" xfId="25301"/>
    <cellStyle name="20% - 强调文字颜色 3 5 3 3" xfId="25302"/>
    <cellStyle name="常规 2 3 6 4 6" xfId="25303"/>
    <cellStyle name="常规 3 6 2 2 3 2 2" xfId="25304"/>
    <cellStyle name="常规 2 3 4 6 2 3" xfId="25305"/>
    <cellStyle name="强调文字颜色 2 5 8" xfId="25306"/>
    <cellStyle name="60% - 强调文字颜色 6 2 2 3 4 2" xfId="25307"/>
    <cellStyle name="常规 3 2 4 2 2 7 3" xfId="25308"/>
    <cellStyle name="常规 5 4 2 3 4 2 2" xfId="25309"/>
    <cellStyle name="适中 7 4 2" xfId="25310"/>
    <cellStyle name="常规 2 3 3 10 2 2" xfId="25311"/>
    <cellStyle name="常规 5 4 2 3 4 2" xfId="25312"/>
    <cellStyle name="适中 7 4" xfId="25313"/>
    <cellStyle name="常规 2 3 9 6 3 2" xfId="25314"/>
    <cellStyle name="常规 2 4 2 4 5 3 2" xfId="25315"/>
    <cellStyle name="常规 2 3 3 10 2" xfId="25316"/>
    <cellStyle name="常规 4 6 2 2 11" xfId="25317"/>
    <cellStyle name="常规 2 3 4 2 7 2" xfId="25318"/>
    <cellStyle name="常规 2 3 2 9 5" xfId="25319"/>
    <cellStyle name="常规 4 6 2 2 2 4" xfId="25320"/>
    <cellStyle name="常规 4 3 2 3 3 2 4 2" xfId="25321"/>
    <cellStyle name="常规 3 2 7 3 2 2 2" xfId="25322"/>
    <cellStyle name="常规 5 4 2 2 6 3" xfId="25323"/>
    <cellStyle name="40% - 强调文字颜色 4 2 12" xfId="25324"/>
    <cellStyle name="60% - 强调文字颜色 4 2 5 3 2 2" xfId="25325"/>
    <cellStyle name="常规 2 3 4 2 5 5" xfId="25326"/>
    <cellStyle name="常规 2 3 2 7 8" xfId="25327"/>
    <cellStyle name="常规 4 4 5 3 3" xfId="25328"/>
    <cellStyle name="常规 2 3 2 7 5 2" xfId="25329"/>
    <cellStyle name="常规 2 3 2 7 4 3" xfId="25330"/>
    <cellStyle name="常规 4 4 5 2 4" xfId="25331"/>
    <cellStyle name="常规 2 6 2 5 2 2" xfId="25332"/>
    <cellStyle name="强调文字颜色 5 2 7 2" xfId="25333"/>
    <cellStyle name="常规 4 4 5 2 3" xfId="25334"/>
    <cellStyle name="常规 2 3 2 7 4 2" xfId="25335"/>
    <cellStyle name="常规 4 2 3 2 2 2 2 6" xfId="25336"/>
    <cellStyle name="常规 4 4 4 5 3" xfId="25337"/>
    <cellStyle name="20% - 强调文字颜色 1 3 3" xfId="25338"/>
    <cellStyle name="常规 2 3 2 6 7 2" xfId="25339"/>
    <cellStyle name="20% - 强调文字颜色 1 2 3" xfId="25340"/>
    <cellStyle name="常规 4 4 4 4 3" xfId="25341"/>
    <cellStyle name="常规 2 3 2 6 6 2" xfId="25342"/>
    <cellStyle name="常规 4 4 4 2 4" xfId="25343"/>
    <cellStyle name="常规 2 3 2 6 4 3" xfId="25344"/>
    <cellStyle name="常规 4 4 4 2 3" xfId="25345"/>
    <cellStyle name="常规 2 3 2 6 4 2" xfId="25346"/>
    <cellStyle name="常规 4 3 2 4 2 2 4 2" xfId="25347"/>
    <cellStyle name="常规 3 2 8 2 2 2 2" xfId="25348"/>
    <cellStyle name="常规 2 3 2 6 3 2 3" xfId="25349"/>
    <cellStyle name="常规 2 3 5 8 2" xfId="25350"/>
    <cellStyle name="常规 3 6 2 3 2 3 2" xfId="25351"/>
    <cellStyle name="常规 2 3 5 5 3 3" xfId="25352"/>
    <cellStyle name="常规 3 3 2 3 2 4" xfId="25353"/>
    <cellStyle name="常规 4 4 10 3" xfId="25354"/>
    <cellStyle name="差 2 2 3 5" xfId="25355"/>
    <cellStyle name="20% - 强调文字颜色 6 4 3 2 2" xfId="25356"/>
    <cellStyle name="常规 2 3 5 4 2 3" xfId="25357"/>
    <cellStyle name="常规 4 3 5 2 5 5" xfId="25358"/>
    <cellStyle name="常规 2 3 5 11" xfId="25359"/>
    <cellStyle name="60% - 强调文字颜色 6 2 6 3 2 2" xfId="25360"/>
    <cellStyle name="常规 2 4 2 5 8" xfId="25361"/>
    <cellStyle name="常规 2 3 5 2 3 5" xfId="25362"/>
    <cellStyle name="强调文字颜色 3 5 6 2" xfId="25363"/>
    <cellStyle name="常规 3 7 2 3 7 3" xfId="25364"/>
    <cellStyle name="好_2018版收费统计报表（庄行） 2" xfId="25365"/>
    <cellStyle name="常规 4 3 2 5 3 3 3 2" xfId="25366"/>
    <cellStyle name="警告文本 2 2 5 2" xfId="25367"/>
    <cellStyle name="常规 4 10 9 2" xfId="25368"/>
    <cellStyle name="常规 6 3 11" xfId="25369"/>
    <cellStyle name="常规 3 10 2 3 2 2" xfId="25370"/>
    <cellStyle name="常规 4 3 4 3 3 5" xfId="25371"/>
    <cellStyle name="常规 3 2 4 5 3 3 3" xfId="25372"/>
    <cellStyle name="常规 3 12 3 3 2" xfId="25373"/>
    <cellStyle name="常规 2 3 2 5 3 3 5" xfId="25374"/>
    <cellStyle name="常规 2 4 2 5 7" xfId="25375"/>
    <cellStyle name="常规 2 3 5 2 3 4" xfId="25376"/>
    <cellStyle name="常规 2 3 2 5 3 3 4" xfId="25377"/>
    <cellStyle name="常规 3 2 2 2 4 9 3" xfId="25378"/>
    <cellStyle name="常规 3 7 2 3 7 2" xfId="25379"/>
    <cellStyle name="常规 2 4 2 5 6 3" xfId="25380"/>
    <cellStyle name="常规 5 4 3 4 4" xfId="25381"/>
    <cellStyle name="强调文字颜色 4 2" xfId="25382"/>
    <cellStyle name="常规 2 3 5 2 3 3 3" xfId="25383"/>
    <cellStyle name="常规 4 2 2 2 3 3 4" xfId="25384"/>
    <cellStyle name="常规 2 2 6 3 3 2" xfId="25385"/>
    <cellStyle name="常规 4 3 4 2" xfId="25386"/>
    <cellStyle name="常规 2 2 2 5 3 9" xfId="25387"/>
    <cellStyle name="60% - 强调文字颜色 3 7 7 2" xfId="25388"/>
    <cellStyle name="常规 4 3 4 2 3 5 2 2" xfId="25389"/>
    <cellStyle name="常规 2 3 2 5 3 3 3 3" xfId="25390"/>
    <cellStyle name="常规 5 4 3 4 3" xfId="25391"/>
    <cellStyle name="常规 2 4 2 5 6 2" xfId="25392"/>
    <cellStyle name="常规 2 3 5 2 3 3 2" xfId="25393"/>
    <cellStyle name="常规 2 3 2 5 3 3 3 2" xfId="25394"/>
    <cellStyle name="常规 2 3 5 2 3 2 3" xfId="25395"/>
    <cellStyle name="强调文字颜色 3 2" xfId="25396"/>
    <cellStyle name="常规 5 7 11" xfId="25397"/>
    <cellStyle name="常规 3 3 3 5 7 2" xfId="25398"/>
    <cellStyle name="常规 3 12 3 2 2" xfId="25399"/>
    <cellStyle name="常规 2 3 2 5 3 2 5" xfId="25400"/>
    <cellStyle name="强调文字颜色 3 5 5 2" xfId="25401"/>
    <cellStyle name="常规 3 7 2 3 6 3" xfId="25402"/>
    <cellStyle name="常规 2 3 2 5 3 2 3 2" xfId="25403"/>
    <cellStyle name="常规 7 6 2 6" xfId="25404"/>
    <cellStyle name="常规 2 2 2 2 2 2 3 4 2" xfId="25405"/>
    <cellStyle name="常规 3 3 7 10 2" xfId="25406"/>
    <cellStyle name="常规 2 3 2 5 2 7" xfId="25407"/>
    <cellStyle name="常规 2 3 2 5 2 6" xfId="25408"/>
    <cellStyle name="常规 4 3 4 3 3 5 2" xfId="25409"/>
    <cellStyle name="差_Xl0000153 3" xfId="25410"/>
    <cellStyle name="常规 2 4 2 3 13" xfId="25411"/>
    <cellStyle name="常规 2 3 4 4 3 2" xfId="25412"/>
    <cellStyle name="20% - 强调文字颜色 3 3 4 2" xfId="25413"/>
    <cellStyle name="常规 2 3 4 5 5" xfId="25414"/>
    <cellStyle name="常规 2 3 4 5 4" xfId="25415"/>
    <cellStyle name="常规 2 3 4 4 4" xfId="25416"/>
    <cellStyle name="常规 4 4 2 3 5" xfId="25417"/>
    <cellStyle name="警告文本 2 2 3 3 2" xfId="25418"/>
    <cellStyle name="常规 2 6 5 2 2 2 2" xfId="25419"/>
    <cellStyle name="常规 4 6 7 3 2 2" xfId="25420"/>
    <cellStyle name="常规 2 3 2 4 5 4" xfId="25421"/>
    <cellStyle name="常规 2 3 2 4 5 2 3" xfId="25422"/>
    <cellStyle name="常规 4 4 2 3 3 3" xfId="25423"/>
    <cellStyle name="常规 2 3 4 2 2 2 2 3" xfId="25424"/>
    <cellStyle name="常规 2 3 4 2 2 2 2 2" xfId="25425"/>
    <cellStyle name="常规 4 4 2 3 3 2" xfId="25426"/>
    <cellStyle name="常规 2 3 2 4 5 2 2" xfId="25427"/>
    <cellStyle name="60% - 强调文字颜色 5 5 2 3 2" xfId="25428"/>
    <cellStyle name="标题 2 2 5 6" xfId="25429"/>
    <cellStyle name="40% - 强调文字颜色 4 2 2 3" xfId="25430"/>
    <cellStyle name="常规 2 3 4 3 4" xfId="25431"/>
    <cellStyle name="常规 12 4 4 4" xfId="25432"/>
    <cellStyle name="汇总 6 3" xfId="25433"/>
    <cellStyle name="常规 2 3 4 3 2 2" xfId="25434"/>
    <cellStyle name="强调文字颜色 3 7 3 2 2" xfId="25435"/>
    <cellStyle name="常规 2 5 2 2 6 3 3" xfId="25436"/>
    <cellStyle name="20% - 强调文字颜色 3 2 3 2" xfId="25437"/>
    <cellStyle name="常规 2 3 3 4 5" xfId="25438"/>
    <cellStyle name="注释 4 2 5" xfId="25439"/>
    <cellStyle name="强调文字颜色 1 2 4 7" xfId="25440"/>
    <cellStyle name="差_各街道镇下发统计表（2018庄行）2 2 2" xfId="25441"/>
    <cellStyle name="常规 4 2 2 3 2 5" xfId="25442"/>
    <cellStyle name="常规 3 2 3 3 3 2 3" xfId="25443"/>
    <cellStyle name="40% - 强调文字颜色 3 7 5 4" xfId="25444"/>
    <cellStyle name="常规 5 2 2 6 7 3" xfId="25445"/>
    <cellStyle name="常规 2 3 2 4 3 9" xfId="25446"/>
    <cellStyle name="20% - 强调文字颜色 1 3 3 4" xfId="25447"/>
    <cellStyle name="常规 3 9 2 4 2" xfId="25448"/>
    <cellStyle name="60% - 强调文字颜色 1 7 8" xfId="25449"/>
    <cellStyle name="常规 2 3 5" xfId="25450"/>
    <cellStyle name="40% - 强调文字颜色 3 7 5 3 2" xfId="25451"/>
    <cellStyle name="常规 2 3 2 4 3 8 2" xfId="25452"/>
    <cellStyle name="常规 4 4 3 4 4" xfId="25453"/>
    <cellStyle name="常规 2 3 2 5 6 3" xfId="25454"/>
    <cellStyle name="常规 4 3 2 2 2 3 2 4 3" xfId="25455"/>
    <cellStyle name="常规 2 3 4 2 3 3 3" xfId="25456"/>
    <cellStyle name="40% - 强调文字颜色 4 2 7 2" xfId="25457"/>
    <cellStyle name="常规 12 2" xfId="25458"/>
    <cellStyle name="常规 2 3 2 4 3 3 3 3" xfId="25459"/>
    <cellStyle name="常规 2 3 2 4 8" xfId="25460"/>
    <cellStyle name="常规 2 3 4 2 2 5" xfId="25461"/>
    <cellStyle name="常规 5 3 4 2 4 2" xfId="25462"/>
    <cellStyle name="60% - 强调文字颜色 6 6 3 3 2" xfId="25463"/>
    <cellStyle name="常规 2 3 3 4 11" xfId="25464"/>
    <cellStyle name="常规 5 3 3 13" xfId="25465"/>
    <cellStyle name="常规 3 2 3 2 2 2 3 4" xfId="25466"/>
    <cellStyle name="常规 4 3 3 3 2 5" xfId="25467"/>
    <cellStyle name="常规 3 2 4 4 3 2 3" xfId="25468"/>
    <cellStyle name="常规 3 11 3 2 2" xfId="25469"/>
    <cellStyle name="常规 2 3 2 4 3 2 5" xfId="25470"/>
    <cellStyle name="常规 2 3 2 4 7" xfId="25471"/>
    <cellStyle name="常规 2 3 4 2 2 4" xfId="25472"/>
    <cellStyle name="常规 4 3 5 2 2 3 3 2" xfId="25473"/>
    <cellStyle name="常规 5 3 3 12" xfId="25474"/>
    <cellStyle name="常规 2 3 3 4 10" xfId="25475"/>
    <cellStyle name="常规 3 2 3 2 2 2 3 3" xfId="25476"/>
    <cellStyle name="常规 3 2 4 4 3 2 2" xfId="25477"/>
    <cellStyle name="常规 4 3 3 3 2 4" xfId="25478"/>
    <cellStyle name="常规 4 2 2 4 3 5 4" xfId="25479"/>
    <cellStyle name="20% - 强调文字颜色 2 2 2 5" xfId="25480"/>
    <cellStyle name="常规 2 2 8 3 5 2" xfId="25481"/>
    <cellStyle name="常规 2 2 3 3 8" xfId="25482"/>
    <cellStyle name="20% - 强调文字颜色 2 7 2 2 2" xfId="25483"/>
    <cellStyle name="常规 4 4 2 4 4" xfId="25484"/>
    <cellStyle name="常规 2 3 2 4 6 3" xfId="25485"/>
    <cellStyle name="常规 2 3 4 2 2 3 3" xfId="25486"/>
    <cellStyle name="常规 3 2 12 5" xfId="25487"/>
    <cellStyle name="差_奉城统计表  2 5" xfId="25488"/>
    <cellStyle name="常规 2 3 2 4 3 2 3 3" xfId="25489"/>
    <cellStyle name="常规 4 4 2 4 3" xfId="25490"/>
    <cellStyle name="常规 2 3 2 4 6 2" xfId="25491"/>
    <cellStyle name="常规 2 3 4 2 2 3 2" xfId="25492"/>
    <cellStyle name="20% - 强调文字颜色 1 3 2 4" xfId="25493"/>
    <cellStyle name="常规 3 9 2 3 2" xfId="25494"/>
    <cellStyle name="常规 2 3 3 3 3 3 3 3" xfId="25495"/>
    <cellStyle name="40% - 强调文字颜色 3 7 4 4" xfId="25496"/>
    <cellStyle name="常规 5 2 2 6 6 3" xfId="25497"/>
    <cellStyle name="常规 2 3 2 4 2 9" xfId="25498"/>
    <cellStyle name="常规 2 4 5 2 7" xfId="25499"/>
    <cellStyle name="40% - 强调文字颜色 3 7 4 3 2" xfId="25500"/>
    <cellStyle name="常规 2 3 2 4 2 8 2" xfId="25501"/>
    <cellStyle name="40% - 强调文字颜色 3 7 4 2" xfId="25502"/>
    <cellStyle name="常规 2 3 2 4 2 7" xfId="25503"/>
    <cellStyle name="常规 2 3 2 4 2 3 2 3" xfId="25504"/>
    <cellStyle name="常规 2 3 2 4 2 2 2 3" xfId="25505"/>
    <cellStyle name="常规 2 3 2 4 2 2 2 2" xfId="25506"/>
    <cellStyle name="强调文字颜色 6 2 6 4 4" xfId="25507"/>
    <cellStyle name="注释 2 2 2 4 2 3" xfId="25508"/>
    <cellStyle name="40% - 强调文字颜色 5 2 5 4" xfId="25509"/>
    <cellStyle name="常规 2 3 2 4 11 2" xfId="25510"/>
    <cellStyle name="好_Xl0000150 7 2" xfId="25511"/>
    <cellStyle name="40% - 强调文字颜色 5 2 4 5" xfId="25512"/>
    <cellStyle name="常规 2 3 2 4 10 3" xfId="25513"/>
    <cellStyle name="常规 2 3 2 4 10 2" xfId="25514"/>
    <cellStyle name="好_Xl0000150 6 2" xfId="25515"/>
    <cellStyle name="40% - 强调文字颜色 5 2 4 4" xfId="25516"/>
    <cellStyle name="常规 4 2 2 5 3 2 2 2" xfId="25517"/>
    <cellStyle name="常规 2 3 3 2 3 2 5" xfId="25518"/>
    <cellStyle name="常规 2 3 2 2 9 4" xfId="25519"/>
    <cellStyle name="常规 2 3 2 8 3 2" xfId="25520"/>
    <cellStyle name="常规 2 3 2 2 9 3 2" xfId="25521"/>
    <cellStyle name="常规 2 3 2 8 2 2" xfId="25522"/>
    <cellStyle name="好_四团统计表 9" xfId="25523"/>
    <cellStyle name="常规 2 3 2 2 8 4" xfId="25524"/>
    <cellStyle name="常规 2 2 4 4 2 3 3 2" xfId="25525"/>
    <cellStyle name="常规 2 3 2 7 3 3" xfId="25526"/>
    <cellStyle name="常规 2 3 2 2 8 3 3" xfId="25527"/>
    <cellStyle name="好_四团统计表 8 3" xfId="25528"/>
    <cellStyle name="强调文字颜色 6 2 8 2" xfId="25529"/>
    <cellStyle name="常规 2 6 3 5 3 2" xfId="25530"/>
    <cellStyle name="常规 2 3 2 7 3 2" xfId="25531"/>
    <cellStyle name="常规 2 2 4 4 2 3 2 2" xfId="25532"/>
    <cellStyle name="常规 2 3 2 7 2 3" xfId="25533"/>
    <cellStyle name="好_四团统计表 7 3" xfId="25534"/>
    <cellStyle name="常规 2 3 2 2 8 2 3" xfId="25535"/>
    <cellStyle name="常规 2 3 2 2 7 4" xfId="25536"/>
    <cellStyle name="常规 2 3 2 6 3 3" xfId="25537"/>
    <cellStyle name="常规 2 2 4 4 2 2 3 2" xfId="25538"/>
    <cellStyle name="常规 2 3 2 2 7 3 3" xfId="25539"/>
    <cellStyle name="常规 2 3 6 2 2" xfId="25540"/>
    <cellStyle name="常规 2 3 2 6 3 2" xfId="25541"/>
    <cellStyle name="常规 2 3 2 2 7 3 2" xfId="25542"/>
    <cellStyle name="常规 2 3 2 6 2 3" xfId="25543"/>
    <cellStyle name="常规 2 2 4 4 2 2 2 2" xfId="25544"/>
    <cellStyle name="常规 2 3 2 2 6 9" xfId="25545"/>
    <cellStyle name="常规 4 18 2" xfId="25546"/>
    <cellStyle name="常规 2 3 5 5 3" xfId="25547"/>
    <cellStyle name="常规 2 3 2 2 6 6 3" xfId="25548"/>
    <cellStyle name="常规 4 4 3 4 3" xfId="25549"/>
    <cellStyle name="常规 2 3 2 5 6 2" xfId="25550"/>
    <cellStyle name="常规 2 3 5 3 2" xfId="25551"/>
    <cellStyle name="常规 4 4 3 2 3" xfId="25552"/>
    <cellStyle name="常规 2 3 2 5 4 2" xfId="25553"/>
    <cellStyle name="常规 4 4 4 2 5 4 2" xfId="25554"/>
    <cellStyle name="常规 2 3 4 5 3" xfId="25555"/>
    <cellStyle name="常规 2 3 2 2 5 6 3" xfId="25556"/>
    <cellStyle name="常规 2 3 4 2 2 3" xfId="25557"/>
    <cellStyle name="常规 4 2 2 5 2 6 2" xfId="25558"/>
    <cellStyle name="常规 2 3 2 4 6" xfId="25559"/>
    <cellStyle name="常规 4 4 4 2 5 3 2" xfId="25560"/>
    <cellStyle name="常规 2 3 4 4 3" xfId="25561"/>
    <cellStyle name="常规 2 3 4 2 2 2 3" xfId="25562"/>
    <cellStyle name="常规 4 4 2 3 4" xfId="25563"/>
    <cellStyle name="常规 2 3 2 4 5 3" xfId="25564"/>
    <cellStyle name="常规 2 3 4 2 2 2 2" xfId="25565"/>
    <cellStyle name="常规 4 4 2 3 3" xfId="25566"/>
    <cellStyle name="常规 2 3 2 4 5 2" xfId="25567"/>
    <cellStyle name="常规 4 4 4 2 5 2 2" xfId="25568"/>
    <cellStyle name="常规 2 3 4 3 3" xfId="25569"/>
    <cellStyle name="常规 2 3 4 3 2" xfId="25570"/>
    <cellStyle name="标题 2 2 4 6" xfId="25571"/>
    <cellStyle name="60% - 强调文字颜色 5 5 2 2 2" xfId="25572"/>
    <cellStyle name="常规 2 3 4 2 4" xfId="25573"/>
    <cellStyle name="常规 2 3 2 2 5 3 4" xfId="25574"/>
    <cellStyle name="常规 4 3 9 3" xfId="25575"/>
    <cellStyle name="常规 2 6 2 4 2" xfId="25576"/>
    <cellStyle name="常规 3 2 4 2 5 3 2" xfId="25577"/>
    <cellStyle name="常规 2 5 2 2 5 3 3" xfId="25578"/>
    <cellStyle name="强调文字颜色 3 7 2 2 2" xfId="25579"/>
    <cellStyle name="常规 4 4 6 3 3 2" xfId="25580"/>
    <cellStyle name="常规 2 3 2 4 5" xfId="25581"/>
    <cellStyle name="常规 12 3 4 4" xfId="25582"/>
    <cellStyle name="常规 2 3 4 2 2 2" xfId="25583"/>
    <cellStyle name="强调文字颜色 6 7 6" xfId="25584"/>
    <cellStyle name="常规 2 3 2 2 5 2 2 3" xfId="25585"/>
    <cellStyle name="常规 2 3 6 7 2" xfId="25586"/>
    <cellStyle name="常规 2 3 2 2 5 2 2 2" xfId="25587"/>
    <cellStyle name="强调文字颜色 6 7 5" xfId="25588"/>
    <cellStyle name="常规 2 2 9 2 5 3" xfId="25589"/>
    <cellStyle name="常规 2 3 2 3 9" xfId="25590"/>
    <cellStyle name="常规 2 3 2 2 4 9" xfId="25591"/>
    <cellStyle name="常规 5 2 2 4 8 3" xfId="25592"/>
    <cellStyle name="常规 2 3 3 7" xfId="25593"/>
    <cellStyle name="常规 2 2 9 2 5 2" xfId="25594"/>
    <cellStyle name="常规 2 3 2 3 8" xfId="25595"/>
    <cellStyle name="常规 2 3 3 6" xfId="25596"/>
    <cellStyle name="常规 4 4 4 2 4 4 2" xfId="25597"/>
    <cellStyle name="常规 2 3 3 5 3" xfId="25598"/>
    <cellStyle name="常规 2 3 2 3 6 3" xfId="25599"/>
    <cellStyle name="常规 2 3 2 2 4 6 3" xfId="25600"/>
    <cellStyle name="常规 2 3 2 3 6 2" xfId="25601"/>
    <cellStyle name="60% - 强调文字颜色 1 7 6 5" xfId="25602"/>
    <cellStyle name="常规 2 3 3 5" xfId="25603"/>
    <cellStyle name="常规 4 2 2 5 2 5 2" xfId="25604"/>
    <cellStyle name="常规 2 3 2 3 6" xfId="25605"/>
    <cellStyle name="常规 3 5 3 2 6 2" xfId="25606"/>
    <cellStyle name="常规 3 2 2 6 2 2 2" xfId="25607"/>
    <cellStyle name="常规 4 2 2 4 3 3 5 2" xfId="25608"/>
    <cellStyle name="常规 2 2 8 3 3 3 2" xfId="25609"/>
    <cellStyle name="常规 2 3 2 2 4 5 5" xfId="25610"/>
    <cellStyle name="计算 2 10 3" xfId="25611"/>
    <cellStyle name="常规 2 5 2 2 6 3 2" xfId="25612"/>
    <cellStyle name="常规 2 3 3 4 4" xfId="25613"/>
    <cellStyle name="强调文字颜色 4 3 7" xfId="25614"/>
    <cellStyle name="常规 3 2 4 2 4 5 2" xfId="25615"/>
    <cellStyle name="常规 4 4 4 2 4 3 2" xfId="25616"/>
    <cellStyle name="常规 2 3 3 4 3" xfId="25617"/>
    <cellStyle name="常规 2 3 2 3 5 3" xfId="25618"/>
    <cellStyle name="常规 2 3 2 2 4 5 3" xfId="25619"/>
    <cellStyle name="常规 2 3 2 2 4 5 2 2" xfId="25620"/>
    <cellStyle name="常规 2 3 2 3 5 2" xfId="25621"/>
    <cellStyle name="常规 3 3 3 2 3 2 3 4" xfId="25622"/>
    <cellStyle name="常规 2 3 2 2 4 5 2" xfId="25623"/>
    <cellStyle name="常规 2 5 2 2 6 2 3" xfId="25624"/>
    <cellStyle name="20% - 强调文字颜色 3 2 2 2" xfId="25625"/>
    <cellStyle name="常规 2 3 3 3 5" xfId="25626"/>
    <cellStyle name="常规 2 5 2 2 6 2 2" xfId="25627"/>
    <cellStyle name="常规 2 3 3 3 4" xfId="25628"/>
    <cellStyle name="强调文字颜色 4 2 7" xfId="25629"/>
    <cellStyle name="常规 3 2 4 2 4 4 2" xfId="25630"/>
    <cellStyle name="60% - 强调文字颜色 1 7 6 3 3" xfId="25631"/>
    <cellStyle name="常规 4 4 4 2 4 2 2" xfId="25632"/>
    <cellStyle name="常规 2 3 3 3 3" xfId="25633"/>
    <cellStyle name="常规 2 3 2 3 4 3" xfId="25634"/>
    <cellStyle name="常规 2 3 2 2 4 4 3" xfId="25635"/>
    <cellStyle name="20% - 强调文字颜色 2 2 3 2" xfId="25636"/>
    <cellStyle name="常规 4 4 5 4 3 2" xfId="25637"/>
    <cellStyle name="差_Xl0000153 3 3" xfId="25638"/>
    <cellStyle name="常规 2 2 3 4 5" xfId="25639"/>
    <cellStyle name="常规 2 3 3 3 2 2" xfId="25640"/>
    <cellStyle name="40% - 强调文字颜色 6 2 4 6" xfId="25641"/>
    <cellStyle name="常规 5 4 2 4 8" xfId="25642"/>
    <cellStyle name="60% - 强调文字颜色 2 2 6 2 4" xfId="25643"/>
    <cellStyle name="常规 2 3 3 2 4" xfId="25644"/>
    <cellStyle name="常规 2 3 2 3 3 4" xfId="25645"/>
    <cellStyle name="常规 4 2 9 3" xfId="25646"/>
    <cellStyle name="常规 3 2 4 2 4 3 2" xfId="25647"/>
    <cellStyle name="20% - 强调文字颜色 4 2 4 5 2" xfId="25648"/>
    <cellStyle name="常规 2 3 2 3 3 2 3" xfId="25649"/>
    <cellStyle name="常规 2 2 2 4 5" xfId="25650"/>
    <cellStyle name="常规 4 4 5 3 3 2" xfId="25651"/>
    <cellStyle name="常规 2 5 2 4 2 3 3 3" xfId="25652"/>
    <cellStyle name="常规 2 3 3 2 2 2" xfId="25653"/>
    <cellStyle name="常规 2 3 2 3 3 2 2" xfId="25654"/>
    <cellStyle name="常规 4 2 8 5" xfId="25655"/>
    <cellStyle name="常规 3 2 4 2 4 2 4" xfId="25656"/>
    <cellStyle name="常规 2 3 2 3 2 5" xfId="25657"/>
    <cellStyle name="常规 2 3 2 3 2 4" xfId="25658"/>
    <cellStyle name="常规 3 2 4 2 4 2 2" xfId="25659"/>
    <cellStyle name="常规 4 2 8 3" xfId="25660"/>
    <cellStyle name="20% - 强调文字颜色 2 5 3 2 2" xfId="25661"/>
    <cellStyle name="常规 4 2 2 2 4 5 4" xfId="25662"/>
    <cellStyle name="常规 5 5 2 6 3" xfId="25663"/>
    <cellStyle name="20% - 强调文字颜色 4 2 3 5 2" xfId="25664"/>
    <cellStyle name="常规 2 3 2 3 2 2 3" xfId="25665"/>
    <cellStyle name="常规 2 2 6 7 2" xfId="25666"/>
    <cellStyle name="常规 2 12 9" xfId="25667"/>
    <cellStyle name="60% - 强调文字颜色 2 2 4 2 5" xfId="25668"/>
    <cellStyle name="常规 2 3 2 2 4 2 2 3" xfId="25669"/>
    <cellStyle name="常规 2 3 2 3 2 2 2" xfId="25670"/>
    <cellStyle name="汇总 5 6 3" xfId="25671"/>
    <cellStyle name="常规 2 3 2 2 4 2 2 2" xfId="25672"/>
    <cellStyle name="60% - 强调文字颜色 2 2 4 2 4" xfId="25673"/>
    <cellStyle name="常规 2 3 2 2 4 11" xfId="25674"/>
    <cellStyle name="常规 2 3 2 8 3" xfId="25675"/>
    <cellStyle name="常规 6 5 2 2 3 3 2" xfId="25676"/>
    <cellStyle name="常规 2 3 2 2 9 3" xfId="25677"/>
    <cellStyle name="常规 3 2 4 14 2" xfId="25678"/>
    <cellStyle name="常规 2 3 2 2 3 9 3" xfId="25679"/>
    <cellStyle name="常规 2 3 2 8 2" xfId="25680"/>
    <cellStyle name="常规 2 3 2 2 9 2" xfId="25681"/>
    <cellStyle name="常规 2 3 2 2 3 9 2" xfId="25682"/>
    <cellStyle name="常规 3 2 2 5 9 2" xfId="25683"/>
    <cellStyle name="常规 2 3 5 3" xfId="25684"/>
    <cellStyle name="常规 2 3 2 5 4" xfId="25685"/>
    <cellStyle name="常规 2 3 2 2 6 4" xfId="25686"/>
    <cellStyle name="常规 3 2 4 2 3 6 2" xfId="25687"/>
    <cellStyle name="强调文字颜色 3 4 7" xfId="25688"/>
    <cellStyle name="注释 2 6 2 4" xfId="25689"/>
    <cellStyle name="标题 1 2 5 2 2 2" xfId="25690"/>
    <cellStyle name="常规 4 20 2" xfId="25691"/>
    <cellStyle name="常规 4 15 2" xfId="25692"/>
    <cellStyle name="常规 2 3 5 2 3" xfId="25693"/>
    <cellStyle name="常规 2 3 2 2 6 3 3" xfId="25694"/>
    <cellStyle name="常规 2 3 2 2 3 6 3 3" xfId="25695"/>
    <cellStyle name="常规 2 3 5 2 2" xfId="25696"/>
    <cellStyle name="常规 2 3 2 5 3 2" xfId="25697"/>
    <cellStyle name="常规 2 3 2 2 6 3 2" xfId="25698"/>
    <cellStyle name="常规 2 3 2 2 3 6 3 2" xfId="25699"/>
    <cellStyle name="常规 2 3 2 2 6 2 3" xfId="25700"/>
    <cellStyle name="常规 2 3 2 2 3 6 2 3" xfId="25701"/>
    <cellStyle name="常规 2 3 2 2 6 2 2" xfId="25702"/>
    <cellStyle name="常规 3 2 2 5 8 3" xfId="25703"/>
    <cellStyle name="60% - 强调文字颜色 1 7 7 4" xfId="25704"/>
    <cellStyle name="常规 2 3 4 4" xfId="25705"/>
    <cellStyle name="60% - 强调文字颜色 4 2 3 3 2 2" xfId="25706"/>
    <cellStyle name="常规 2 3 2 2 5 5" xfId="25707"/>
    <cellStyle name="常规 4 3 3 3 2 3 3" xfId="25708"/>
    <cellStyle name="常规 4 3 3 2 5 3 2 2" xfId="25709"/>
    <cellStyle name="常规 3 2 3 2 2 2 3 2 3" xfId="25710"/>
    <cellStyle name="常规 3 2 4 10 4" xfId="25711"/>
    <cellStyle name="常规 4 2 2 4 3 2 5 2" xfId="25712"/>
    <cellStyle name="常规 2 2 8 3 2 3 2" xfId="25713"/>
    <cellStyle name="常规 2 3 2 2 3 5 5" xfId="25714"/>
    <cellStyle name="常规 3 2 2 5 8 2" xfId="25715"/>
    <cellStyle name="常规 2 3 2 4 4" xfId="25716"/>
    <cellStyle name="常规 3 4 2 4 3 3 2" xfId="25717"/>
    <cellStyle name="常规 3 2 4 2 3 5 2" xfId="25718"/>
    <cellStyle name="强调文字颜色 3 3 7" xfId="25719"/>
    <cellStyle name="常规 4 3 3 3 2 3 2" xfId="25720"/>
    <cellStyle name="常规 3 2 3 2 2 2 3 2 2" xfId="25721"/>
    <cellStyle name="60% - 强调文字颜色 1 7 7 2 3" xfId="25722"/>
    <cellStyle name="常规 2 3 4 2 3" xfId="25723"/>
    <cellStyle name="常规 2 3 2 4 3 3" xfId="25724"/>
    <cellStyle name="常规 3 2 4 10 2 3" xfId="25725"/>
    <cellStyle name="常规 2 3 2 2 3 5 3 3" xfId="25726"/>
    <cellStyle name="常规 3 2 2 5 7 3" xfId="25727"/>
    <cellStyle name="60% - 强调文字颜色 1 7 6 4" xfId="25728"/>
    <cellStyle name="常规 2 3 3 4" xfId="25729"/>
    <cellStyle name="常规 4 4 6 3 2 2" xfId="25730"/>
    <cellStyle name="常规 2 3 2 3 5" xfId="25731"/>
    <cellStyle name="常规 2 5 2 2 5 2 3" xfId="25732"/>
    <cellStyle name="常规 2 3 2 2 4 5" xfId="25733"/>
    <cellStyle name="常规 2 3 2 2 3 4 5" xfId="25734"/>
    <cellStyle name="常规 2 2 8 3 2 2 2" xfId="25735"/>
    <cellStyle name="常规 4 2 2 4 3 2 4 2" xfId="25736"/>
    <cellStyle name="常规 3 2 2 5 7 2" xfId="25737"/>
    <cellStyle name="常规 5 5 10 2" xfId="25738"/>
    <cellStyle name="40% - 着色 6 3 3" xfId="25739"/>
    <cellStyle name="常规 2 3 2 3 4" xfId="25740"/>
    <cellStyle name="常规 3 4 2 4 3 2 2" xfId="25741"/>
    <cellStyle name="强调文字颜色 3 2 7" xfId="25742"/>
    <cellStyle name="常规 3 2 4 2 3 4 2" xfId="25743"/>
    <cellStyle name="常规 2 3 2 2 3 4 4" xfId="25744"/>
    <cellStyle name="60% - 强调文字颜色 1 7 6 2 3" xfId="25745"/>
    <cellStyle name="常规 2 3 3 2 3" xfId="25746"/>
    <cellStyle name="常规 2 3 2 3 3 3" xfId="25747"/>
    <cellStyle name="40% - 强调文字颜色 5 2 5 7" xfId="25748"/>
    <cellStyle name="差_奉浦统计表 5 4" xfId="25749"/>
    <cellStyle name="常规 2 3 2 2 3 4 3 3" xfId="25750"/>
    <cellStyle name="常规 2 3 2 2 3 9" xfId="25751"/>
    <cellStyle name="常规 5 4 2 5 2 2 2" xfId="25752"/>
    <cellStyle name="常规 4 2 2 2 4 2 3" xfId="25753"/>
    <cellStyle name="常规 2 3 2 2 3 3 9" xfId="25754"/>
    <cellStyle name="常规 2 3 2 7 2" xfId="25755"/>
    <cellStyle name="常规 2 3 14" xfId="25756"/>
    <cellStyle name="常规 2 2 6 2 7" xfId="25757"/>
    <cellStyle name="常规 2 3 2 2 3 8 2" xfId="25758"/>
    <cellStyle name="常规 3 2 6 3 3 4" xfId="25759"/>
    <cellStyle name="常规 4 3 2 2 3 3 6" xfId="25760"/>
    <cellStyle name="常规 3 3 2 9 4" xfId="25761"/>
    <cellStyle name="好 3 2 3" xfId="25762"/>
    <cellStyle name="常规 2 3 2 2 3 3 8 2" xfId="25763"/>
    <cellStyle name="常规 4 2 8 2 3" xfId="25764"/>
    <cellStyle name="常规 5 2 8" xfId="25765"/>
    <cellStyle name="常规 4 2 2 2 4 2 2 2" xfId="25766"/>
    <cellStyle name="20% - 强调文字颜色 1 4 3 3" xfId="25767"/>
    <cellStyle name="常规 2 3 2 6 2" xfId="25768"/>
    <cellStyle name="适中 2 9 2 2" xfId="25769"/>
    <cellStyle name="60% - 强调文字颜色 1 2 3" xfId="25770"/>
    <cellStyle name="差_2018版收费统计报表（四团修改） 2 2 3" xfId="25771"/>
    <cellStyle name="20% - 强调文字颜色 6 2 12" xfId="25772"/>
    <cellStyle name="常规 4 2 2 5 2 4 3 2" xfId="25773"/>
    <cellStyle name="常规 2 3 2 2 7 2" xfId="25774"/>
    <cellStyle name="常规 2 3 2 2 3 7 2" xfId="25775"/>
    <cellStyle name="20% - 强调文字颜色 1 4 2 3" xfId="25776"/>
    <cellStyle name="常规 2 2 3 2 2 3 8" xfId="25777"/>
    <cellStyle name="常规 9 5 2 2 3" xfId="25778"/>
    <cellStyle name="常规 3 2 2 5 6 5" xfId="25779"/>
    <cellStyle name="常规 2 3 2 6" xfId="25780"/>
    <cellStyle name="常规 4 2 2 5 2 4 3" xfId="25781"/>
    <cellStyle name="常规 2 3 2 2 7" xfId="25782"/>
    <cellStyle name="40% - 强调文字颜色 3 5 5 2" xfId="25783"/>
    <cellStyle name="常规 2 3 2 2 3 7" xfId="25784"/>
    <cellStyle name="常规 3 2 4 2 3 3 5" xfId="25785"/>
    <cellStyle name="标题 3 7 3 2" xfId="25786"/>
    <cellStyle name="常规 2 3 2 5 2" xfId="25787"/>
    <cellStyle name="常规 4 2 2 5 2 4 2 2" xfId="25788"/>
    <cellStyle name="常规 2 3 2 2 6 2" xfId="25789"/>
    <cellStyle name="常规 2 3 2 2 3 6 2" xfId="25790"/>
    <cellStyle name="常规 2 2 3 2 2 2 8" xfId="25791"/>
    <cellStyle name="60% - 强调文字颜色 4 6 2 2" xfId="25792"/>
    <cellStyle name="常规 2 6 3 10 2" xfId="25793"/>
    <cellStyle name="常规 9 5 2 2 2" xfId="25794"/>
    <cellStyle name="常规 3 2 2 5 6 4" xfId="25795"/>
    <cellStyle name="常规 2 3 2 5" xfId="25796"/>
    <cellStyle name="常规 4 2 2 5 2 4 2" xfId="25797"/>
    <cellStyle name="常规 2 3 2 2 6" xfId="25798"/>
    <cellStyle name="常规 2 3 2 2 3 6" xfId="25799"/>
    <cellStyle name="常规 2 2 2 2 6 6 2" xfId="25800"/>
    <cellStyle name="常规 3 2 4 2 2 9" xfId="25801"/>
    <cellStyle name="常规 4 2 2 5 2 8" xfId="25802"/>
    <cellStyle name="强调文字颜色 5 2 7 2 3" xfId="25803"/>
    <cellStyle name="检查单元格 6 7 2 2" xfId="25804"/>
    <cellStyle name="常规 2 6 2 5 2 2 3" xfId="25805"/>
    <cellStyle name="常规 3 2 4 2 3 3 4" xfId="25806"/>
    <cellStyle name="常规 2 3 5 3 2 2 3" xfId="25807"/>
    <cellStyle name="60% - 强调文字颜色 1 2 4 5 2 2" xfId="25808"/>
    <cellStyle name="60% - 强调文字颜色 3 2 3 6 2" xfId="25809"/>
    <cellStyle name="常规 3 2 2 5 6 3 3" xfId="25810"/>
    <cellStyle name="常规 4 4 4 2 3 3 2" xfId="25811"/>
    <cellStyle name="常规 2 3 2 4 3" xfId="25812"/>
    <cellStyle name="常规 2 3 2 2 5 3" xfId="25813"/>
    <cellStyle name="常规 4 5 2 2 3 6 2" xfId="25814"/>
    <cellStyle name="常规 4 3 2 2 3 2 5 4 2" xfId="25815"/>
    <cellStyle name="常规 2 3 2 2 3 3 5 3" xfId="25816"/>
    <cellStyle name="常规 2 3 2 4 2" xfId="25817"/>
    <cellStyle name="常规 2 3 2 2 5 2" xfId="25818"/>
    <cellStyle name="常规 2 3 2 2 3 5 2" xfId="25819"/>
    <cellStyle name="常规 3 2 4 2 3 3 3 2" xfId="25820"/>
    <cellStyle name="40% - 着色 6 3 2" xfId="25821"/>
    <cellStyle name="常规 4 4 4 2 3 2 2" xfId="25822"/>
    <cellStyle name="常规 2 3 2 3 3" xfId="25823"/>
    <cellStyle name="常规 2 3 2 2 4 3" xfId="25824"/>
    <cellStyle name="常规 4 5 2 2 3 5 2" xfId="25825"/>
    <cellStyle name="常规 4 3 2 2 3 2 5 3 2" xfId="25826"/>
    <cellStyle name="常规 2 3 2 2 3 4 3" xfId="25827"/>
    <cellStyle name="常规 2 2 2 3 3 7" xfId="25828"/>
    <cellStyle name="常规 2 3 7 10 2" xfId="25829"/>
    <cellStyle name="常规 4 2 5 3 2 6" xfId="25830"/>
    <cellStyle name="常规 3 2 4 2 3 3 2 3" xfId="25831"/>
    <cellStyle name="常规 2 3 2 2 3 3 4 3" xfId="25832"/>
    <cellStyle name="强调文字颜色 5 2 10 4" xfId="25833"/>
    <cellStyle name="60% - 强调文字颜色 1 7 5 3 2" xfId="25834"/>
    <cellStyle name="常规 2 3 2 3 2" xfId="25835"/>
    <cellStyle name="常规 3 2 2 2 3 3 7 3" xfId="25836"/>
    <cellStyle name="常规 3 3 4 4 6 4" xfId="25837"/>
    <cellStyle name="常规 2 3 2 2 4 2" xfId="25838"/>
    <cellStyle name="常规 3 2 3 6 3 2 3" xfId="25839"/>
    <cellStyle name="常规 4 2 5 3 2 5" xfId="25840"/>
    <cellStyle name="常规 3 2 4 2 3 3 2 2" xfId="25841"/>
    <cellStyle name="60% - 强调文字颜色 1 7 5 4" xfId="25842"/>
    <cellStyle name="常规 2 3 2 4" xfId="25843"/>
    <cellStyle name="常规 3 2 2 5 6 3" xfId="25844"/>
    <cellStyle name="常规 2 3 2 2 5" xfId="25845"/>
    <cellStyle name="常规 2 3 2 2 3 5" xfId="25846"/>
    <cellStyle name="常规 3 2 4 2 2 8" xfId="25847"/>
    <cellStyle name="常规 3 2 3 2 2 2 2 5" xfId="25848"/>
    <cellStyle name="常规 2 6 2 5 2 2 2" xfId="25849"/>
    <cellStyle name="强调文字颜色 5 2 7 2 2" xfId="25850"/>
    <cellStyle name="常规 4 2 2 5 2 7" xfId="25851"/>
    <cellStyle name="常规 2 3 3" xfId="25852"/>
    <cellStyle name="60% - 强调文字颜色 1 7 6" xfId="25853"/>
    <cellStyle name="常规 4 4 3 2 2 3 3 2" xfId="25854"/>
    <cellStyle name="常规 2 3 2 2 3 3 3 5" xfId="25855"/>
    <cellStyle name="常规 3 3 2 2 11 3" xfId="25856"/>
    <cellStyle name="60% - 强调文字颜色 1 7 5 3" xfId="25857"/>
    <cellStyle name="常规 2 3 2 3" xfId="25858"/>
    <cellStyle name="常规 3 5 2 6 6" xfId="25859"/>
    <cellStyle name="常规 3 2 2 5 6 2" xfId="25860"/>
    <cellStyle name="常规 4 2 2 5 10 2" xfId="25861"/>
    <cellStyle name="常规 2 3 2 2 4" xfId="25862"/>
    <cellStyle name="常规 2 3 2 2 3 4" xfId="25863"/>
    <cellStyle name="常规 3 2 4 2 3 3 2" xfId="25864"/>
    <cellStyle name="常规 4 2 2 2 3 6 4" xfId="25865"/>
    <cellStyle name="20% - 强调文字颜色 2 5 2 3 2" xfId="25866"/>
    <cellStyle name="常规 2 3 2 2 3 3 4" xfId="25867"/>
    <cellStyle name="常规 3 3 2 2 11 2" xfId="25868"/>
    <cellStyle name="标题 4 7 5" xfId="25869"/>
    <cellStyle name="常规 2 3 4 2 2 6 5" xfId="25870"/>
    <cellStyle name="常规 2 3 2 2 3 3 3 4" xfId="25871"/>
    <cellStyle name="20% - 强调文字颜色 2 4 2 4" xfId="25872"/>
    <cellStyle name="常规 2 2 5 3 7" xfId="25873"/>
    <cellStyle name="常规 3 5 5 9 3" xfId="25874"/>
    <cellStyle name="常规 3 2 4 2 3 2 7" xfId="25875"/>
    <cellStyle name="常规 2 3 2 2 3 2 9" xfId="25876"/>
    <cellStyle name="常规 2 3 2 2 2 9" xfId="25877"/>
    <cellStyle name="好 2 2 3" xfId="25878"/>
    <cellStyle name="常规 6 2 2 4 5 3" xfId="25879"/>
    <cellStyle name="常规 2 3 2 2 3 2 8 2" xfId="25880"/>
    <cellStyle name="常规 4 2 7 2 3" xfId="25881"/>
    <cellStyle name="20% - 强调文字颜色 1 3 3 3" xfId="25882"/>
    <cellStyle name="常规 2 2 5 2 7" xfId="25883"/>
    <cellStyle name="常规 2 3 2 2 2 8 2" xfId="25884"/>
    <cellStyle name="常规 6 2 2 4 4 3" xfId="25885"/>
    <cellStyle name="常规 2 3 2 2 3 2 7 2" xfId="25886"/>
    <cellStyle name="常规 3 2 4 2 3 2 5 2" xfId="25887"/>
    <cellStyle name="20% - 强调文字颜色 1 3 2 3" xfId="25888"/>
    <cellStyle name="常规 2 3 2 2 2 7 2" xfId="25889"/>
    <cellStyle name="常规 3 2 4 2 3 2 5" xfId="25890"/>
    <cellStyle name="标题 3 7 2 2" xfId="25891"/>
    <cellStyle name="40% - 强调文字颜色 3 5 4 2" xfId="25892"/>
    <cellStyle name="常规 2 3 2 2 2 7" xfId="25893"/>
    <cellStyle name="常规 2 3 2 2 2 6 2 3" xfId="25894"/>
    <cellStyle name="常规 2 3 2 2 2 6 2 2" xfId="25895"/>
    <cellStyle name="常规 2 3 2 2 2 6 2" xfId="25896"/>
    <cellStyle name="差_青村统计表 4 4" xfId="25897"/>
    <cellStyle name="常规 2 3 14 5" xfId="25898"/>
    <cellStyle name="常规 2 3 2 2 2 5 2 2" xfId="25899"/>
    <cellStyle name="常规 2 3 2 2 2 5 2" xfId="25900"/>
    <cellStyle name="强调文字颜色 6 7 7 2 3" xfId="25901"/>
    <cellStyle name="40% - 强调文字颜色 4 2 4 6" xfId="25902"/>
    <cellStyle name="常规 2 3 2 2 2 4 2 2" xfId="25903"/>
    <cellStyle name="60% - 强调文字颜色 3 3 2 2" xfId="25904"/>
    <cellStyle name="常规 4 11 2 5" xfId="25905"/>
    <cellStyle name="着色 1 3" xfId="25906"/>
    <cellStyle name="常规 2 3 2 2 2 3 2 2 3" xfId="25907"/>
    <cellStyle name="40% - 强调文字颜色 2 5 2 3 2" xfId="25908"/>
    <cellStyle name="常规 3 5 4 9 3" xfId="25909"/>
    <cellStyle name="40% - 强调文字颜色 2 2" xfId="25910"/>
    <cellStyle name="常规 3 2 4 4 13" xfId="25911"/>
    <cellStyle name="常规 3 2 4 2 2 2 7" xfId="25912"/>
    <cellStyle name="常规 2 3 2 2 2 2 9" xfId="25913"/>
    <cellStyle name="常规 2 3 2 2 2 2 7 3" xfId="25914"/>
    <cellStyle name="常规 3 2 4 4 11 2" xfId="25915"/>
    <cellStyle name="常规 3 2 4 2 2 2 5 2" xfId="25916"/>
    <cellStyle name="常规 2 3 2 2 2 2 7 2" xfId="25917"/>
    <cellStyle name="常规 3 2 4 4 11" xfId="25918"/>
    <cellStyle name="常规 3 2 4 2 2 2 5" xfId="25919"/>
    <cellStyle name="标题 3 6 2 2" xfId="25920"/>
    <cellStyle name="常规 2 3 2 2 2 2 7" xfId="25921"/>
    <cellStyle name="常规 4 2 4 2 4 6" xfId="25922"/>
    <cellStyle name="常规 3 2 4 4 10 3" xfId="25923"/>
    <cellStyle name="常规 2 3 2 2 2 2 6 3" xfId="25924"/>
    <cellStyle name="常规 3 2 4 2 2 2 4 2" xfId="25925"/>
    <cellStyle name="常规 5 3 3 3 3 3" xfId="25926"/>
    <cellStyle name="差_2018年增税填开明细表（金汇） 4 4" xfId="25927"/>
    <cellStyle name="常规 2 3 2 2 2 2 6 2" xfId="25928"/>
    <cellStyle name="常规 3 2 3 5 2 4 3" xfId="25929"/>
    <cellStyle name="常规 4 2 4 2 4 5" xfId="25930"/>
    <cellStyle name="常规 3 2 4 4 10 2" xfId="25931"/>
    <cellStyle name="标题 10 2" xfId="25932"/>
    <cellStyle name="链接单元格 4 2 2 2" xfId="25933"/>
    <cellStyle name="链接单元格 2 3 4" xfId="25934"/>
    <cellStyle name="差_四团统计表 4" xfId="25935"/>
    <cellStyle name="差_2018年增税填开明细表（金汇） 3 5" xfId="25936"/>
    <cellStyle name="常规 2 3 2 2 2 2 5 3" xfId="25937"/>
    <cellStyle name="常规 3 2 4 2 2 2 3 2" xfId="25938"/>
    <cellStyle name="常规 5 3 3 3 2 3" xfId="25939"/>
    <cellStyle name="链接单元格 2 3 3" xfId="25940"/>
    <cellStyle name="差_四团统计表 3" xfId="25941"/>
    <cellStyle name="20% - 强调文字颜色 6 7 5 2 3" xfId="25942"/>
    <cellStyle name="差_2018年增税填开明细表（金汇） 3 4" xfId="25943"/>
    <cellStyle name="常规 2 3 2 2 2 2 5 2" xfId="25944"/>
    <cellStyle name="常规 4 4 3 2 2 2 2 2" xfId="25945"/>
    <cellStyle name="常规 2 3 2 2 3 2 2 5" xfId="25946"/>
    <cellStyle name="常规 4 2 15" xfId="25947"/>
    <cellStyle name="常规 2 2 8 2 3 3 3" xfId="25948"/>
    <cellStyle name="常规 3 2 4 2 2 2 3" xfId="25949"/>
    <cellStyle name="常规 2 3 2 2 2 2 5" xfId="25950"/>
    <cellStyle name="常规 3 2 4 2 2 2 2 3" xfId="25951"/>
    <cellStyle name="差_2018年增税填开明细表（金汇） 2 5" xfId="25952"/>
    <cellStyle name="常规 2 3 2 2 2 2 4 3" xfId="25953"/>
    <cellStyle name="差_2018年增税填开明细表（金汇） 2 4" xfId="25954"/>
    <cellStyle name="常规 2 3 2 2 2 2 4 2" xfId="25955"/>
    <cellStyle name="常规 3 2 3 5 2 2 3" xfId="25956"/>
    <cellStyle name="常规 4 2 4 2 2 5" xfId="25957"/>
    <cellStyle name="常规 3 2 4 2 2 2 2 2" xfId="25958"/>
    <cellStyle name="常规 6 3 3 5 3 2" xfId="25959"/>
    <cellStyle name="60% - 强调文字颜色 1 4 2" xfId="25960"/>
    <cellStyle name="标题 7 3 3" xfId="25961"/>
    <cellStyle name="40% - 强调文字颜色 2 4 3 4 2" xfId="25962"/>
    <cellStyle name="20% - 强调文字颜色 5 4 6" xfId="25963"/>
    <cellStyle name="60% - 强调文字颜色 2 4 2 2" xfId="25964"/>
    <cellStyle name="常规 2 3 2 2 2 2 3 3 3" xfId="25965"/>
    <cellStyle name="常规 5 2 2 3 4 3 2" xfId="25966"/>
    <cellStyle name="40% - 强调文字颜色 3 4 2 4 2" xfId="25967"/>
    <cellStyle name="常规 2 3 2 2 3 2 2 3 3" xfId="25968"/>
    <cellStyle name="常规 4 2 3 3 10" xfId="25969"/>
    <cellStyle name="40% - 强调文字颜色 2 4 3 3 2" xfId="25970"/>
    <cellStyle name="常规 2 3 2 2 2 2 3 2 3" xfId="25971"/>
    <cellStyle name="常规 2 3 2 2 2 2 3 2 2" xfId="25972"/>
    <cellStyle name="常规 10 2 2 2 2 3 2" xfId="25973"/>
    <cellStyle name="40% - 强调文字颜色 2 4 2 4 2" xfId="25974"/>
    <cellStyle name="常规 2 3 2 2 2 2 2 3 3" xfId="25975"/>
    <cellStyle name="常规 6 3 8 2" xfId="25976"/>
    <cellStyle name="常规 3 2 3 2 2 4 3 2" xfId="25977"/>
    <cellStyle name="强调文字颜色 6 2 10 3" xfId="25978"/>
    <cellStyle name="常规 4 3 3 5 2 3" xfId="25979"/>
    <cellStyle name="常规 4 3 2 4 2 5 2 2" xfId="25980"/>
    <cellStyle name="常规 2 3 2 2 2 2 10" xfId="25981"/>
    <cellStyle name="常规 3 2 4 4 3 5" xfId="25982"/>
    <cellStyle name="60% - 强调文字颜色 1 2 3 4 3 2" xfId="25983"/>
    <cellStyle name="常规 2 3 2 2 2 13" xfId="25984"/>
    <cellStyle name="常规 2 3 2 2 2 12" xfId="25985"/>
    <cellStyle name="标题 5 3 5" xfId="25986"/>
    <cellStyle name="常规 2 3 2 2 2 11" xfId="25987"/>
    <cellStyle name="常规 2 7 12 3" xfId="25988"/>
    <cellStyle name="常规 5 3 2 3 9" xfId="25989"/>
    <cellStyle name="常规 2 3 3 2 5 2 2 2" xfId="25990"/>
    <cellStyle name="40% - 强调文字颜色 4 4 3 3 2" xfId="25991"/>
    <cellStyle name="常规 2 3 2 2 4 2 3 2 3" xfId="25992"/>
    <cellStyle name="60% - 强调文字颜色 3 2 4 3 4 2" xfId="25993"/>
    <cellStyle name="常规 2 3 2 2 11 3" xfId="25994"/>
    <cellStyle name="常规 8 2 4 2 3" xfId="25995"/>
    <cellStyle name="常规 2 2 2 2 2 2 6" xfId="25996"/>
    <cellStyle name="常规 2 3 2 2 3 10 3" xfId="25997"/>
    <cellStyle name="常规 5 6 6 5" xfId="25998"/>
    <cellStyle name="常规 2 2 4 2 5 3 3 2" xfId="25999"/>
    <cellStyle name="常规 4 5 5 10" xfId="26000"/>
    <cellStyle name="60% - 强调文字颜色 3 2 4 3 3 2" xfId="26001"/>
    <cellStyle name="常规 2 3 2 2 10 3" xfId="26002"/>
    <cellStyle name="常规 3 3 4 4 9" xfId="26003"/>
    <cellStyle name="好_青村统计表 8 5" xfId="26004"/>
    <cellStyle name="常规 2 3 2 2 3 3 3 3 3" xfId="26005"/>
    <cellStyle name="常规 2 3 4 2 2 6 4" xfId="26006"/>
    <cellStyle name="常规 2 3 2 2 3 3 3 3" xfId="26007"/>
    <cellStyle name="常规 4 5 2 2 3 4 2" xfId="26008"/>
    <cellStyle name="常规 4 3 2 2 3 2 5 2 2" xfId="26009"/>
    <cellStyle name="常规 2 3 2 2 3 3 3" xfId="26010"/>
    <cellStyle name="常规 2 3 2 2 3 3" xfId="26011"/>
    <cellStyle name="常规 2 3 2 2 3" xfId="26012"/>
    <cellStyle name="60% - 强调文字颜色 1 7 5 2" xfId="26013"/>
    <cellStyle name="常规 2 3 2 2" xfId="26014"/>
    <cellStyle name="常规 4 2 2 2 2 2 5 4 2" xfId="26015"/>
    <cellStyle name="常规 3 5 2 6 5" xfId="26016"/>
    <cellStyle name="常规 2 6 2 4 7 3" xfId="26017"/>
    <cellStyle name="汇总 2 2" xfId="26018"/>
    <cellStyle name="常规 2 3 2 17" xfId="26019"/>
    <cellStyle name="常规 2 5 2 3 7 2" xfId="26020"/>
    <cellStyle name="常规 3 3 8 8 2" xfId="26021"/>
    <cellStyle name="常规 4 2 2 2 3 2 4 3" xfId="26022"/>
    <cellStyle name="常规 2 3 2 16 2" xfId="26023"/>
    <cellStyle name="常规 2 3 2 16" xfId="26024"/>
    <cellStyle name="常规 4 2 2 2 3 2 3 4" xfId="26025"/>
    <cellStyle name="常规 2 3 2 15 3" xfId="26026"/>
    <cellStyle name="常规 5 2 10 4" xfId="26027"/>
    <cellStyle name="常规 2 3 2 15 2" xfId="26028"/>
    <cellStyle name="常规 4 2 2 2 3 2 3 3" xfId="26029"/>
    <cellStyle name="常规 4 2 2 2 3 2 2 4" xfId="26030"/>
    <cellStyle name="常规 2 3 2 14 3" xfId="26031"/>
    <cellStyle name="常规 4 2 2 2 3 2 2 3" xfId="26032"/>
    <cellStyle name="常规 2 4 2 3 11 2" xfId="26033"/>
    <cellStyle name="常规 2 3 2 14 2" xfId="26034"/>
    <cellStyle name="常规 2 4 2 3 10 3" xfId="26035"/>
    <cellStyle name="常规 2 3 2 13 3" xfId="26036"/>
    <cellStyle name="常规 5 4 3 3 9" xfId="26037"/>
    <cellStyle name="常规 2 4 2 3 10" xfId="26038"/>
    <cellStyle name="常规 2 3 2 13" xfId="26039"/>
    <cellStyle name="常规 2 3 2 12 3" xfId="26040"/>
    <cellStyle name="常规 2 3 2 2 2 3 6 3" xfId="26041"/>
    <cellStyle name="常规 2 3 2 12 2" xfId="26042"/>
    <cellStyle name="输出 2 4 3 3 3" xfId="26043"/>
    <cellStyle name="常规 4 7 2 2 4 5" xfId="26044"/>
    <cellStyle name="常规 2 3 3 4 10 2" xfId="26045"/>
    <cellStyle name="汇总 2 2 5 4" xfId="26046"/>
    <cellStyle name="常规 3 3 3 4 2 3 3 2" xfId="26047"/>
    <cellStyle name="解释性文本 2 4 4 3 2" xfId="26048"/>
    <cellStyle name="常规 3 2 4 2 2 3 3 4" xfId="26049"/>
    <cellStyle name="常规 2 3 2 11 3" xfId="26050"/>
    <cellStyle name="常规 2 2 2 7 2 2 2" xfId="26051"/>
    <cellStyle name="常规 3 3 4 2 8 3 2" xfId="26052"/>
    <cellStyle name="常规 2 3 2 11" xfId="26053"/>
    <cellStyle name="60% - 强调文字颜色 2 5 7 2" xfId="26054"/>
    <cellStyle name="常规 2 3 2 10 4" xfId="26055"/>
    <cellStyle name="汇总 2 2 4 4" xfId="26056"/>
    <cellStyle name="常规 3 3 3 4 2 3 2 2" xfId="26057"/>
    <cellStyle name="解释性文本 2 4 4 2 2" xfId="26058"/>
    <cellStyle name="常规 3 2 4 2 2 3 2 4" xfId="26059"/>
    <cellStyle name="常规 2 3 2 10 3" xfId="26060"/>
    <cellStyle name="常规 8 3 3 3 2" xfId="26061"/>
    <cellStyle name="常规 2 3 2 2 15" xfId="26062"/>
    <cellStyle name="常规 2 3 2 10" xfId="26063"/>
    <cellStyle name="常规 4 2 2 2 2 2 5 4" xfId="26064"/>
    <cellStyle name="40% - 着色 6 2" xfId="26065"/>
    <cellStyle name="60% - 强调文字颜色 1 7 5" xfId="26066"/>
    <cellStyle name="常规 2 3 2" xfId="26067"/>
    <cellStyle name="输入 6 3" xfId="26068"/>
    <cellStyle name="常规 4 2 4 5 5" xfId="26069"/>
    <cellStyle name="常规 4 3 7 5" xfId="26070"/>
    <cellStyle name="常规 2 6 2 2 4" xfId="26071"/>
    <cellStyle name="20% - 强调文字颜色 1 2 4 3 2 2" xfId="26072"/>
    <cellStyle name="常规 2 5 3 4 3 2" xfId="26073"/>
    <cellStyle name="输入 6 2" xfId="26074"/>
    <cellStyle name="常规 4 2 4 5 4" xfId="26075"/>
    <cellStyle name="常规 4 3 7 4" xfId="26076"/>
    <cellStyle name="常规 2 6 2 2 3" xfId="26077"/>
    <cellStyle name="常规 2 2 2 2 6 2 4" xfId="26078"/>
    <cellStyle name="常规 4 2 4 5 3" xfId="26079"/>
    <cellStyle name="常规 2 2 2 2 6 2 3" xfId="26080"/>
    <cellStyle name="强调文字颜色 1 7 10" xfId="26081"/>
    <cellStyle name="常规 4 2 4 5 2" xfId="26082"/>
    <cellStyle name="常规 2 2 2 2 6 2 2" xfId="26083"/>
    <cellStyle name="常规 2 3 21" xfId="26084"/>
    <cellStyle name="常规 2 3 16" xfId="26085"/>
    <cellStyle name="常规 2 2 6 2 8" xfId="26086"/>
    <cellStyle name="常规 2 3 20" xfId="26087"/>
    <cellStyle name="常规 2 3 15" xfId="26088"/>
    <cellStyle name="差_青村统计表 3 3" xfId="26089"/>
    <cellStyle name="常规 4 2 2 2 2 6 6" xfId="26090"/>
    <cellStyle name="常规 2 3 13 4" xfId="26091"/>
    <cellStyle name="常规 2 2 3 2 11" xfId="26092"/>
    <cellStyle name="40% - 强调文字颜色 4 3 3 4 2" xfId="26093"/>
    <cellStyle name="汇总 2 4 3 4" xfId="26094"/>
    <cellStyle name="常规 4 2 2 2 2 6 5 2" xfId="26095"/>
    <cellStyle name="差_青村统计表 3 2 2" xfId="26096"/>
    <cellStyle name="常规 2 3 13 3 2" xfId="26097"/>
    <cellStyle name="常规 5 2 3 2 5 3" xfId="26098"/>
    <cellStyle name="40% - 强调文字颜色 4 3 3 4" xfId="26099"/>
    <cellStyle name="常规 4 2 2 2 2 6 5" xfId="26100"/>
    <cellStyle name="差_青村统计表 3 2" xfId="26101"/>
    <cellStyle name="常规 2 3 13 3" xfId="26102"/>
    <cellStyle name="汇总 2 4 2 4" xfId="26103"/>
    <cellStyle name="40% - 强调文字颜色 4 3 3 3 2" xfId="26104"/>
    <cellStyle name="常规 4 2 2 2 2 6 4 2" xfId="26105"/>
    <cellStyle name="常规 2 3 13 2 2" xfId="26106"/>
    <cellStyle name="常规 5 2 3 2 5 2" xfId="26107"/>
    <cellStyle name="40% - 强调文字颜色 4 3 3 3" xfId="26108"/>
    <cellStyle name="常规 2 2 6 2 6 2" xfId="26109"/>
    <cellStyle name="常规 3 2 5 4 3 3 3" xfId="26110"/>
    <cellStyle name="常规 4 2 2 2 2 6 4" xfId="26111"/>
    <cellStyle name="常规 2 3 13 2" xfId="26112"/>
    <cellStyle name="常规 4 2 2 4 6 4 2" xfId="26113"/>
    <cellStyle name="常规 2 2 6 2 6" xfId="26114"/>
    <cellStyle name="常规 2 3 13" xfId="26115"/>
    <cellStyle name="常规 4 2 5 8 3 2" xfId="26116"/>
    <cellStyle name="强调文字颜色 6 2 7 2" xfId="26117"/>
    <cellStyle name="常规 2 6 3 5 2 2" xfId="26118"/>
    <cellStyle name="好_Xl0000150 7" xfId="26119"/>
    <cellStyle name="常规 2 3 2 4 11" xfId="26120"/>
    <cellStyle name="常规 2 5 4 2 2 3 3" xfId="26121"/>
    <cellStyle name="差_金海社区统计报表 2 9 2" xfId="26122"/>
    <cellStyle name="差_青村统计表 2 5" xfId="26123"/>
    <cellStyle name="常规 2 3 12 6" xfId="26124"/>
    <cellStyle name="常规 3 12 3 3 3" xfId="26125"/>
    <cellStyle name="好_Xl0000150 6" xfId="26126"/>
    <cellStyle name="常规 2 3 2 4 10" xfId="26127"/>
    <cellStyle name="差_青村统计表 2 3 3" xfId="26128"/>
    <cellStyle name="常规 2 3 12 4 3" xfId="26129"/>
    <cellStyle name="常规 2 3 5 6 2" xfId="26130"/>
    <cellStyle name="常规 4 2 2 2 2 5 6" xfId="26131"/>
    <cellStyle name="差_青村统计表 2 3" xfId="26132"/>
    <cellStyle name="常规 4 4 3 3 2 7" xfId="26133"/>
    <cellStyle name="常规 2 3 12 4" xfId="26134"/>
    <cellStyle name="40% - 强调文字颜色 4 3 2 4 2" xfId="26135"/>
    <cellStyle name="汇总 2 3 3 4" xfId="26136"/>
    <cellStyle name="20% - 强调文字颜色 4 5 2 2" xfId="26137"/>
    <cellStyle name="常规 2 4 6 3 5" xfId="26138"/>
    <cellStyle name="常规 2 4 3" xfId="26139"/>
    <cellStyle name="差_青村统计表 2 2 2" xfId="26140"/>
    <cellStyle name="常规 4 2 2 2 2 5 5 2" xfId="26141"/>
    <cellStyle name="常规 4 4 3 3 2 6 2" xfId="26142"/>
    <cellStyle name="常规 2 3 12 3 2" xfId="26143"/>
    <cellStyle name="40% - 强调文字颜色 4 3 2 4" xfId="26144"/>
    <cellStyle name="常规 5 2 3 2 4 3" xfId="26145"/>
    <cellStyle name="差_青村统计表 2 2" xfId="26146"/>
    <cellStyle name="常规 4 2 2 2 2 5 5" xfId="26147"/>
    <cellStyle name="常规 4 4 3 3 2 6" xfId="26148"/>
    <cellStyle name="常规 2 2 6 2 5 3" xfId="26149"/>
    <cellStyle name="常规 2 3 12 3" xfId="26150"/>
    <cellStyle name="60% - 强调文字颜色 2 4 2 2 2" xfId="26151"/>
    <cellStyle name="20% - 强调文字颜色 5 4 6 2" xfId="26152"/>
    <cellStyle name="强调文字颜色 2 2 2 5 2 2" xfId="26153"/>
    <cellStyle name="常规 2 3 12 2 3 3" xfId="26154"/>
    <cellStyle name="常规 2 3 12 2 3 2" xfId="26155"/>
    <cellStyle name="40% - 强调文字颜色 4 7 5 3" xfId="26156"/>
    <cellStyle name="常规 2 3 3 4 3 8" xfId="26157"/>
    <cellStyle name="好_四团统计表 2 5 3 2" xfId="26158"/>
    <cellStyle name="常规 2 3 12 2 2 3" xfId="26159"/>
    <cellStyle name="常规 2 3 3 3 4 5 2" xfId="26160"/>
    <cellStyle name="40% - 强调文字颜色 4 7 5 2" xfId="26161"/>
    <cellStyle name="常规 2 3 3 4 3 7" xfId="26162"/>
    <cellStyle name="常规 2 3 12 2 2 2" xfId="26163"/>
    <cellStyle name="40% - 强调文字颜色 4 3 2 3 2" xfId="26164"/>
    <cellStyle name="汇总 2 3 2 4" xfId="26165"/>
    <cellStyle name="常规 4 2 2 2 2 2 5 5" xfId="26166"/>
    <cellStyle name="常规 2 4 6 2 5" xfId="26167"/>
    <cellStyle name="40% - 着色 6 3" xfId="26168"/>
    <cellStyle name="常规 4 2 2 2 2 5 4 2" xfId="26169"/>
    <cellStyle name="常规 4 4 3 3 2 5 2" xfId="26170"/>
    <cellStyle name="常规 2 3 12 2 2" xfId="26171"/>
    <cellStyle name="常规 2 3 3 8" xfId="26172"/>
    <cellStyle name="60% - 强调文字颜色 5 5 3 3 2" xfId="26173"/>
    <cellStyle name="常规 5 2 3 2 4 2" xfId="26174"/>
    <cellStyle name="40% - 强调文字颜色 4 3 2 3" xfId="26175"/>
    <cellStyle name="常规 2 3 11 5" xfId="26176"/>
    <cellStyle name="常规 2 2 11 3 3 2" xfId="26177"/>
    <cellStyle name="常规 2 3 11 4 3" xfId="26178"/>
    <cellStyle name="常规 2 3 11 4 2" xfId="26179"/>
    <cellStyle name="常规 4 2 2 2 2 4 6" xfId="26180"/>
    <cellStyle name="常规 2 3 11 4" xfId="26181"/>
    <cellStyle name="常规 3 2 2 2 3 6 2 3" xfId="26182"/>
    <cellStyle name="常规 2 3 11 3 5" xfId="26183"/>
    <cellStyle name="常规 4 2 2 2 2 4 5 2" xfId="26184"/>
    <cellStyle name="常规 2 3 11 3 2" xfId="26185"/>
    <cellStyle name="20% - 强调文字颜色 3 3 2 5" xfId="26186"/>
    <cellStyle name="常规 2 3 4 3 8" xfId="26187"/>
    <cellStyle name="20% - 强调文字颜色 3 3 2 4" xfId="26188"/>
    <cellStyle name="常规 2 3 4 3 7" xfId="26189"/>
    <cellStyle name="差_海湾镇统计表 6 3 2" xfId="26190"/>
    <cellStyle name="20% - 强调文字颜色 5 3 5" xfId="26191"/>
    <cellStyle name="常规 3 3 10 4 3" xfId="26192"/>
    <cellStyle name="常规 2 3 11 2 3 2" xfId="26193"/>
    <cellStyle name="60% - 强调文字颜色 6 4 2 4 2" xfId="26194"/>
    <cellStyle name="常规 2 3 4 2 8" xfId="26195"/>
    <cellStyle name="40% - 强调文字颜色 3 7 5 3" xfId="26196"/>
    <cellStyle name="常规 5 2 2 6 7 2" xfId="26197"/>
    <cellStyle name="常规 2 3 2 4 3 8" xfId="26198"/>
    <cellStyle name="常规 2 3 4 2 7" xfId="26199"/>
    <cellStyle name="40% - 强调文字颜色 3 7 5 2" xfId="26200"/>
    <cellStyle name="常规 2 3 2 4 3 7" xfId="26201"/>
    <cellStyle name="常规 2 3 10 7" xfId="26202"/>
    <cellStyle name="常规 2 3 10 5 3" xfId="26203"/>
    <cellStyle name="常规 4 2 2 2 2 3 7" xfId="26204"/>
    <cellStyle name="常规 2 3 10 5" xfId="26205"/>
    <cellStyle name="常规 2 2 5 5 3 3" xfId="26206"/>
    <cellStyle name="常规 4 2 2 2 2 3 6 2" xfId="26207"/>
    <cellStyle name="常规 2 3 10 4 2" xfId="26208"/>
    <cellStyle name="常规 3 2 2 2 3 5 2 3" xfId="26209"/>
    <cellStyle name="常规 2 2 5 5 2 3" xfId="26210"/>
    <cellStyle name="常规 4 2 2 2 2 3 5 2" xfId="26211"/>
    <cellStyle name="常规 2 3 10 3 2" xfId="26212"/>
    <cellStyle name="差_海湾镇统计表 7 2 3" xfId="26213"/>
    <cellStyle name="20% - 强调文字颜色 6 2 6" xfId="26214"/>
    <cellStyle name="差_2018版收费统计报表 3" xfId="26215"/>
    <cellStyle name="常规 2 3 3 2 5 5 2" xfId="26216"/>
    <cellStyle name="强调文字颜色 1 4 7 2" xfId="26217"/>
    <cellStyle name="40% - 着色 6" xfId="26218"/>
    <cellStyle name="差_青村统计表 7 2 2" xfId="26219"/>
    <cellStyle name="解释性文本 3 3" xfId="26220"/>
    <cellStyle name="40% - 强调文字颜色 6 2 3 3 4 2" xfId="26221"/>
    <cellStyle name="常规 2 3" xfId="26222"/>
    <cellStyle name="常规 3 3 2 5 2 4 2" xfId="26223"/>
    <cellStyle name="60% - 强调文字颜色 5 2 4 3" xfId="26224"/>
    <cellStyle name="60% - 强调文字颜色 6 4 6 2" xfId="26225"/>
    <cellStyle name="常规 5 3 2 5 3" xfId="26226"/>
    <cellStyle name="常规 2 2 5 2 2 9" xfId="26227"/>
    <cellStyle name="常规 2 2 9 8 2" xfId="26228"/>
    <cellStyle name="常规 2 3 2 2 4 5 3 3" xfId="26229"/>
    <cellStyle name="60% - 强调文字颜色 6 4 6" xfId="26230"/>
    <cellStyle name="常规 2 2 9 8" xfId="26231"/>
    <cellStyle name="常规 3 3 2 5 2 3 2" xfId="26232"/>
    <cellStyle name="60% - 强调文字颜色 5 2 3 3" xfId="26233"/>
    <cellStyle name="60% - 强调文字颜色 6 4 5 2" xfId="26234"/>
    <cellStyle name="常规 5 3 2 4 3" xfId="26235"/>
    <cellStyle name="常规 2 2 9 7 2" xfId="26236"/>
    <cellStyle name="常规 2 3 2 2 4 5 2 3" xfId="26237"/>
    <cellStyle name="常规 3 3 3 4 7 2" xfId="26238"/>
    <cellStyle name="计算 7 7 2 3" xfId="26239"/>
    <cellStyle name="60% - 强调文字颜色 6 4 5" xfId="26240"/>
    <cellStyle name="常规 4 4 4 3 2 3 5" xfId="26241"/>
    <cellStyle name="常规 2 2 9 7" xfId="26242"/>
    <cellStyle name="常规 2 2 9 6 3 3" xfId="26243"/>
    <cellStyle name="常规 5 3 2 3 4 3" xfId="26244"/>
    <cellStyle name="60% - 强调文字颜色 6 6 4 2" xfId="26245"/>
    <cellStyle name="常规 5 3 4 3 3" xfId="26246"/>
    <cellStyle name="常规 3 11 9" xfId="26247"/>
    <cellStyle name="常规 5 3 2 3 3 3" xfId="26248"/>
    <cellStyle name="常规 2 2 9 6 2 3" xfId="26249"/>
    <cellStyle name="常规 5 3 2 3 3 2" xfId="26250"/>
    <cellStyle name="60% - 强调文字颜色 6 4 4 2 2" xfId="26251"/>
    <cellStyle name="常规 2 3 4 10 2 3" xfId="26252"/>
    <cellStyle name="常规 2 2 9 6 2 2" xfId="26253"/>
    <cellStyle name="常规 5 3 4 3 2" xfId="26254"/>
    <cellStyle name="常规 3 11 8" xfId="26255"/>
    <cellStyle name="常规 3 3 2 5 2 2 2" xfId="26256"/>
    <cellStyle name="60% - 强调文字颜色 5 2 2 3" xfId="26257"/>
    <cellStyle name="60% - 强调文字颜色 6 4 4 2" xfId="26258"/>
    <cellStyle name="常规 5 3 2 3 3" xfId="26259"/>
    <cellStyle name="常规 4 4 4 3 2 3 4 2" xfId="26260"/>
    <cellStyle name="常规 2 2 9 6 2" xfId="26261"/>
    <cellStyle name="常规 2 3 4 6 5 2" xfId="26262"/>
    <cellStyle name="常规 2 2 3 12 2" xfId="26263"/>
    <cellStyle name="常规 4 6 4 3 3" xfId="26264"/>
    <cellStyle name="常规 2 2 4 5 9 2" xfId="26265"/>
    <cellStyle name="常规 2 3 3 4 3 6 2" xfId="26266"/>
    <cellStyle name="常规 4 4 7 2 3 2" xfId="26267"/>
    <cellStyle name="60% - 强调文字颜色 6 4 4" xfId="26268"/>
    <cellStyle name="常规 4 4 4 3 2 3 4" xfId="26269"/>
    <cellStyle name="常规 2 2 9 6" xfId="26270"/>
    <cellStyle name="常规 5 3 2 2 4 3" xfId="26271"/>
    <cellStyle name="常规 2 2 9 5 3 3" xfId="26272"/>
    <cellStyle name="常规 5 3 2 2 4 2" xfId="26273"/>
    <cellStyle name="60% - 强调文字颜色 6 4 3 3 2" xfId="26274"/>
    <cellStyle name="常规 2 2 9 5 3 2" xfId="26275"/>
    <cellStyle name="常规 5 3 2 2 4" xfId="26276"/>
    <cellStyle name="60% - 强调文字颜色 6 4 3 3" xfId="26277"/>
    <cellStyle name="强调文字颜色 3 2 2 3 2 2" xfId="26278"/>
    <cellStyle name="常规 2 2 9 5 3" xfId="26279"/>
    <cellStyle name="常规 5 3 2 2 3 3" xfId="26280"/>
    <cellStyle name="常规 2 2 9 5 2 3" xfId="26281"/>
    <cellStyle name="常规 5 3 2 2 3 2" xfId="26282"/>
    <cellStyle name="60% - 强调文字颜色 6 4 3 2 2" xfId="26283"/>
    <cellStyle name="常规 2 2 9 5 2 2" xfId="26284"/>
    <cellStyle name="20% - 强调文字颜色 6 7 6 4" xfId="26285"/>
    <cellStyle name="链接单元格 3 5" xfId="26286"/>
    <cellStyle name="常规 4 4 4 3 2 3 3 2" xfId="26287"/>
    <cellStyle name="常规 5 3 2 2 3" xfId="26288"/>
    <cellStyle name="60% - 强调文字颜色 6 4 3 2" xfId="26289"/>
    <cellStyle name="常规 2 2 9 5 2" xfId="26290"/>
    <cellStyle name="常规 4 4 4 3 2 3 3" xfId="26291"/>
    <cellStyle name="60% - 强调文字颜色 6 4 3" xfId="26292"/>
    <cellStyle name="常规 2 2 9 5" xfId="26293"/>
    <cellStyle name="常规 2 2 2 16" xfId="26294"/>
    <cellStyle name="常规 2 2 9 4 3 3" xfId="26295"/>
    <cellStyle name="常规 2 2 2 15" xfId="26296"/>
    <cellStyle name="60% - 强调文字颜色 6 4 2 3 2" xfId="26297"/>
    <cellStyle name="常规 2 2 9 4 3 2" xfId="26298"/>
    <cellStyle name="60% - 强调文字颜色 6 4 2 3" xfId="26299"/>
    <cellStyle name="常规 2 2 9 4 3" xfId="26300"/>
    <cellStyle name="常规 2 2 9 4 2 3" xfId="26301"/>
    <cellStyle name="差_青村统计表 2 7 2 3" xfId="26302"/>
    <cellStyle name="60% - 强调文字颜色 6 4 2 2 2" xfId="26303"/>
    <cellStyle name="常规 2 2 9 4 2 2" xfId="26304"/>
    <cellStyle name="20% - 强调文字颜色 6 7 5 4" xfId="26305"/>
    <cellStyle name="链接单元格 2 5" xfId="26306"/>
    <cellStyle name="常规 4 2 2 2 2 4 4" xfId="26307"/>
    <cellStyle name="常规 2 2 6 2 4 2" xfId="26308"/>
    <cellStyle name="常规 2 3 11 2" xfId="26309"/>
    <cellStyle name="常规 2 3 3 2 8" xfId="26310"/>
    <cellStyle name="常规 2 2 9 3 4 2" xfId="26311"/>
    <cellStyle name="常规 2 2 9 3 4" xfId="26312"/>
    <cellStyle name="常规 2 2 9 3 3 4" xfId="26313"/>
    <cellStyle name="常规 2 2 9 3 3 3 3" xfId="26314"/>
    <cellStyle name="40% - 强调文字颜色 6 2 3 5" xfId="26315"/>
    <cellStyle name="常规 3 2 6 7 3" xfId="26316"/>
    <cellStyle name="常规 2 2 9 3 3 3 2" xfId="26317"/>
    <cellStyle name="常规 2 2 9 3 3 3" xfId="26318"/>
    <cellStyle name="常规 6 3 2 3 4 2" xfId="26319"/>
    <cellStyle name="常规 3 2 9 6 3 2" xfId="26320"/>
    <cellStyle name="40% - 强调文字颜色 6 2 2 6" xfId="26321"/>
    <cellStyle name="常规 3 2 6 6 4" xfId="26322"/>
    <cellStyle name="常规 2 2 9 3 3 2 3" xfId="26323"/>
    <cellStyle name="40% - 强调文字颜色 6 2 2 5" xfId="26324"/>
    <cellStyle name="常规 3 2 6 6 3" xfId="26325"/>
    <cellStyle name="常规 2 2 9 3 3 2 2" xfId="26326"/>
    <cellStyle name="常规 4 3 2 3 2 2 5 2" xfId="26327"/>
    <cellStyle name="常规 3 2 7 2 2 3 2" xfId="26328"/>
    <cellStyle name="常规 2 3 10 3" xfId="26329"/>
    <cellStyle name="常规 4 2 2 2 2 3 5" xfId="26330"/>
    <cellStyle name="常规 2 2 6 2 3 3" xfId="26331"/>
    <cellStyle name="常规 2 3 5 2 2 3 4" xfId="26332"/>
    <cellStyle name="常规 2 2 9 3 3" xfId="26333"/>
    <cellStyle name="差_Xl0000169 4 2" xfId="26334"/>
    <cellStyle name="输出 3 2 4 2" xfId="26335"/>
    <cellStyle name="常规 2 2 2 2 2 10 2" xfId="26336"/>
    <cellStyle name="常规 2 2 9 3 2 4" xfId="26337"/>
    <cellStyle name="常规 2 3 5 2 2 3 3 3" xfId="26338"/>
    <cellStyle name="常规 2 2 9 3 2 3" xfId="26339"/>
    <cellStyle name="差 7 3" xfId="26340"/>
    <cellStyle name="常规 6 3 2 2 4 2" xfId="26341"/>
    <cellStyle name="常规 3 2 9 5 3 2" xfId="26342"/>
    <cellStyle name="常规 3 2 5 6 4" xfId="26343"/>
    <cellStyle name="常规 2 2 9 3 2 2 3" xfId="26344"/>
    <cellStyle name="60% - 强调文字颜色 3 2 5 5" xfId="26345"/>
    <cellStyle name="常规 2 3 5 5 3 2 3" xfId="26346"/>
    <cellStyle name="常规 4 2 2 2 2 3 4" xfId="26347"/>
    <cellStyle name="常规 2 3 10 2" xfId="26348"/>
    <cellStyle name="常规 2 2 6 2 3 2" xfId="26349"/>
    <cellStyle name="20% - 强调文字颜色 6 7 4 4" xfId="26350"/>
    <cellStyle name="常规 2 3 5 2 2 3 3" xfId="26351"/>
    <cellStyle name="常规 2 2 2 4 3 9" xfId="26352"/>
    <cellStyle name="60% - 强调文字颜色 3 6 7 2" xfId="26353"/>
    <cellStyle name="常规 4 2 4 2" xfId="26354"/>
    <cellStyle name="常规 4 3 4 2 3 4 2 2" xfId="26355"/>
    <cellStyle name="好_2018版收费统计报表（四团） 3 2" xfId="26356"/>
    <cellStyle name="常规 2 3 2 5 3 2 3 3" xfId="26357"/>
    <cellStyle name="常规 2 2 9 3 2" xfId="26358"/>
    <cellStyle name="常规 2 2 9 3" xfId="26359"/>
    <cellStyle name="常规 2 2 9 2 7" xfId="26360"/>
    <cellStyle name="常规 2 2 9 2 6" xfId="26361"/>
    <cellStyle name="常规 4 2 2 5 2 4 4" xfId="26362"/>
    <cellStyle name="常规 2 3 2 2 8" xfId="26363"/>
    <cellStyle name="常规 2 2 9 2 4 2" xfId="26364"/>
    <cellStyle name="常规 2 3 3 2 5 2 3 3" xfId="26365"/>
    <cellStyle name="60% - 强调文字颜色 5 2 10 3 2" xfId="26366"/>
    <cellStyle name="常规 2 2 9 2 4" xfId="26367"/>
    <cellStyle name="常规 5 2 4 3 2 4" xfId="26368"/>
    <cellStyle name="常规 3 3 3 5 3 2 2" xfId="26369"/>
    <cellStyle name="60% - 强调文字颜色 6 2 5 4" xfId="26370"/>
    <cellStyle name="常规 2 9 11" xfId="26371"/>
    <cellStyle name="常规 4 2 2 5 2 3 7" xfId="26372"/>
    <cellStyle name="常规 2 2 9 2 3 5" xfId="26373"/>
    <cellStyle name="常规 3 2 7 2 2 2 2" xfId="26374"/>
    <cellStyle name="常规 4 3 2 3 2 2 4 2" xfId="26375"/>
    <cellStyle name="常规 5 2 12" xfId="26376"/>
    <cellStyle name="常规 2 3 5 2 2 2 4" xfId="26377"/>
    <cellStyle name="常规 2 2 9 2 3" xfId="26378"/>
    <cellStyle name="常规 5 2 11 2" xfId="26379"/>
    <cellStyle name="常规 2 3 5 2 2 2 3 2" xfId="26380"/>
    <cellStyle name="60% - 强调文字颜色 1 2 6 5 2 2" xfId="26381"/>
    <cellStyle name="常规 2 3 5 5 2 2 3" xfId="26382"/>
    <cellStyle name="常规 15 7" xfId="26383"/>
    <cellStyle name="常规 3 2 2 2 6 6 3" xfId="26384"/>
    <cellStyle name="60% - 强调文字颜色 1 2 3 5 2 2" xfId="26385"/>
    <cellStyle name="常规 5 2 11" xfId="26386"/>
    <cellStyle name="常规 2 3 5 2 2 2 3" xfId="26387"/>
    <cellStyle name="常规 2 3 4 2 2 3 3 3 2" xfId="26388"/>
    <cellStyle name="20% - 强调文字颜色 6 7 3 4" xfId="26389"/>
    <cellStyle name="好_2018版收费统计报表（四团） 2 2" xfId="26390"/>
    <cellStyle name="常规 2 3 2 5 3 2 2 3" xfId="26391"/>
    <cellStyle name="常规 3 2 4 3 11" xfId="26392"/>
    <cellStyle name="常规 4 2 3 2" xfId="26393"/>
    <cellStyle name="常规 2 2 2 4 2 9" xfId="26394"/>
    <cellStyle name="60% - 强调文字颜色 3 6 6 2" xfId="26395"/>
    <cellStyle name="常规 2 2 9 2 2" xfId="26396"/>
    <cellStyle name="常规 9 4 5 4" xfId="26397"/>
    <cellStyle name="常规 5 2 2 2 3 2" xfId="26398"/>
    <cellStyle name="60% - 强调文字颜色 5 4 3 2 2" xfId="26399"/>
    <cellStyle name="60% - 强调文字颜色 2 2 2 6 2" xfId="26400"/>
    <cellStyle name="常规 3 3 2 2 2 2 5 2" xfId="26401"/>
    <cellStyle name="常规 2 2 9 12" xfId="26402"/>
    <cellStyle name="常规 2 2 9 11 2" xfId="26403"/>
    <cellStyle name="常规 2 2 9 11" xfId="26404"/>
    <cellStyle name="常规 2 2 9 10 2" xfId="26405"/>
    <cellStyle name="常规 2 2 9 10" xfId="26406"/>
    <cellStyle name="60% - 强调文字颜色 6 3 7" xfId="26407"/>
    <cellStyle name="常规 5 2 2 3 2 3 3 2" xfId="26408"/>
    <cellStyle name="常规 2 2 8 9" xfId="26409"/>
    <cellStyle name="常规 2 2 8 8 3" xfId="26410"/>
    <cellStyle name="40% - 强调文字颜色 6 2 5 7" xfId="26411"/>
    <cellStyle name="常规 2 3 2 2 4 4 3 3" xfId="26412"/>
    <cellStyle name="60% - 强调文字颜色 6 3 6 2" xfId="26413"/>
    <cellStyle name="常规 2 2 8 8 2" xfId="26414"/>
    <cellStyle name="常规 4 6 4 2 5" xfId="26415"/>
    <cellStyle name="差 2 2 2 4 2" xfId="26416"/>
    <cellStyle name="常规 2 2 3 11 4" xfId="26417"/>
    <cellStyle name="60% - 强调文字颜色 6 3 6" xfId="26418"/>
    <cellStyle name="常规 2 2 8 8" xfId="26419"/>
    <cellStyle name="60% - 强调文字颜色 6 3 5 3" xfId="26420"/>
    <cellStyle name="强调文字颜色 3 2 2 2 4 2" xfId="26421"/>
    <cellStyle name="常规 2 2 8 7 3" xfId="26422"/>
    <cellStyle name="常规 2 3 8" xfId="26423"/>
    <cellStyle name="好_各街道镇下发统计表17年(1) 3 4" xfId="26424"/>
    <cellStyle name="常规 4 6 4 2 4 2" xfId="26425"/>
    <cellStyle name="常规 2 2 3 11 3 2" xfId="26426"/>
    <cellStyle name="常规 2 3 2 2 4 4 2 3" xfId="26427"/>
    <cellStyle name="40% - 强调文字颜色 6 2 4 7" xfId="26428"/>
    <cellStyle name="60% - 强调文字颜色 6 3 5 2" xfId="26429"/>
    <cellStyle name="常规 2 2 8 7 2" xfId="26430"/>
    <cellStyle name="常规 6 4 2 7" xfId="26431"/>
    <cellStyle name="20% - 强调文字颜色 5 7 5 3 2" xfId="26432"/>
    <cellStyle name="常规 2 2 8 6 3 3" xfId="26433"/>
    <cellStyle name="60% - 强调文字颜色 6 3 4 3 2" xfId="26434"/>
    <cellStyle name="常规 2 2 8 6 3 2" xfId="26435"/>
    <cellStyle name="常规 2 3 4 5 2 3 3 3" xfId="26436"/>
    <cellStyle name="60% - 强调文字颜色 6 3 4 3" xfId="26437"/>
    <cellStyle name="强调文字颜色 3 2 2 2 3 2" xfId="26438"/>
    <cellStyle name="常规 2 2 8 6 3" xfId="26439"/>
    <cellStyle name="20% - 强调文字颜色 5 7 5 2 2" xfId="26440"/>
    <cellStyle name="常规 2 2 8 6 2 3" xfId="26441"/>
    <cellStyle name="60% - 强调文字颜色 6 3 4 2 2" xfId="26442"/>
    <cellStyle name="常规 2 2 8 6 2 2" xfId="26443"/>
    <cellStyle name="常规 2 3 4 5 2 3 2 3" xfId="26444"/>
    <cellStyle name="常规 4 6 4 2 3 2" xfId="26445"/>
    <cellStyle name="常规 2 2 3 11 2 2" xfId="26446"/>
    <cellStyle name="40% - 强调文字颜色 6 2 3 7" xfId="26447"/>
    <cellStyle name="60% - 强调文字颜色 6 3 4 2" xfId="26448"/>
    <cellStyle name="常规 2 2 8 6 2" xfId="26449"/>
    <cellStyle name="好_2018版收费统计报表--奉浦1月和2月和发票 7 2" xfId="26450"/>
    <cellStyle name="常规 2 2 8 5 3 3" xfId="26451"/>
    <cellStyle name="常规 6 3 2 7" xfId="26452"/>
    <cellStyle name="20% - 强调文字颜色 5 7 4 3 2" xfId="26453"/>
    <cellStyle name="好_2018版收费统计报表--奉浦1月和2月和发票 6 2" xfId="26454"/>
    <cellStyle name="常规 2 2 8 5 2 3" xfId="26455"/>
    <cellStyle name="常规 3 2 2 2 3 3 2 3" xfId="26456"/>
    <cellStyle name="常规 2 3 4 2 10 3" xfId="26457"/>
    <cellStyle name="20% - 强调文字颜色 5 7 4 2 2" xfId="26458"/>
    <cellStyle name="常规 4 4 4 3 2 2 3 2" xfId="26459"/>
    <cellStyle name="60% - 强调文字颜色 6 3 3 2" xfId="26460"/>
    <cellStyle name="常规 2 2 8 5 2" xfId="26461"/>
    <cellStyle name="常规 2 2 4 3 9" xfId="26462"/>
    <cellStyle name="常规 2 2 8 4 5 3" xfId="26463"/>
    <cellStyle name="常规 2 5 2 6 2 2 3" xfId="26464"/>
    <cellStyle name="差_各街道镇下发统计表（2018庄行）2 4" xfId="26465"/>
    <cellStyle name="常规 2 2 5 2 2 3 2" xfId="26466"/>
    <cellStyle name="常规 2 2 4 2 9" xfId="26467"/>
    <cellStyle name="常规 2 2 8 4 4 3" xfId="26468"/>
    <cellStyle name="常规 2 2 5 2 2 2 2" xfId="26469"/>
    <cellStyle name="常规 2 3 8 2 3" xfId="26470"/>
    <cellStyle name="常规 3 4 2 4 11" xfId="26471"/>
    <cellStyle name="常规 6 2 2 7" xfId="26472"/>
    <cellStyle name="注释 2 2 2 7 3" xfId="26473"/>
    <cellStyle name="20% - 强调文字颜色 5 7 3 3 2" xfId="26474"/>
    <cellStyle name="常规 2 2 8 4 3 3" xfId="26475"/>
    <cellStyle name="常规 5 2 4 3 8" xfId="26476"/>
    <cellStyle name="20% - 强调文字颜色 5 7 3 2 2" xfId="26477"/>
    <cellStyle name="常规 2 2 8 4 2 3" xfId="26478"/>
    <cellStyle name="60% - 强调文字颜色 6 3 2 2 2" xfId="26479"/>
    <cellStyle name="常规 2 2 8 4 2 2" xfId="26480"/>
    <cellStyle name="常规 4 4 4 3 2 2 2 2" xfId="26481"/>
    <cellStyle name="60% - 强调文字颜色 6 3 2 2" xfId="26482"/>
    <cellStyle name="常规 2 2 8 4 2" xfId="26483"/>
    <cellStyle name="60% - 强调文字颜色 6 3 2" xfId="26484"/>
    <cellStyle name="常规 4 4 4 3 2 2 2" xfId="26485"/>
    <cellStyle name="常规 2 2 8 4" xfId="26486"/>
    <cellStyle name="40% - 强调文字颜色 4 2 6 3 2 2" xfId="26487"/>
    <cellStyle name="常规 11 3 2 2" xfId="26488"/>
    <cellStyle name="常规 2 2 8 3 9" xfId="26489"/>
    <cellStyle name="常规 2 2 8 3 8" xfId="26490"/>
    <cellStyle name="常规 4 2 2 4 3 5 5" xfId="26491"/>
    <cellStyle name="20% - 强调文字颜色 2 2 2 6" xfId="26492"/>
    <cellStyle name="常规 2 2 3 3 9" xfId="26493"/>
    <cellStyle name="常规 2 2 8 3 5 3" xfId="26494"/>
    <cellStyle name="常规 4 2 2 4 3 4 5" xfId="26495"/>
    <cellStyle name="常规 2 2 3 2 9" xfId="26496"/>
    <cellStyle name="常规 2 2 8 3 4 3" xfId="26497"/>
    <cellStyle name="常规 4 2 2 4 3 4 4" xfId="26498"/>
    <cellStyle name="常规 2 2 3 2 8" xfId="26499"/>
    <cellStyle name="常规 2 2 8 3 4 2" xfId="26500"/>
    <cellStyle name="常规 4 2 2 4 3 3 6" xfId="26501"/>
    <cellStyle name="常规 5 4 15 2" xfId="26502"/>
    <cellStyle name="常规 2 2 8 3 3 4" xfId="26503"/>
    <cellStyle name="20% - 强调文字颜色 5 7 2 3 2" xfId="26504"/>
    <cellStyle name="常规 4 2 2 4 3 3 5" xfId="26505"/>
    <cellStyle name="常规 2 2 8 3 3 3" xfId="26506"/>
    <cellStyle name="常规 2 2 8 3 3 2 3" xfId="26507"/>
    <cellStyle name="常规 4 2 2 4 3 3 4 2" xfId="26508"/>
    <cellStyle name="常规 2 3 2 2 4 4 5" xfId="26509"/>
    <cellStyle name="常规 2 2 8 3 3 2 2" xfId="26510"/>
    <cellStyle name="常规 2 2 6 6 3" xfId="26511"/>
    <cellStyle name="常规 4 2 2 4 3 2 6" xfId="26512"/>
    <cellStyle name="常规 5 4 14 2" xfId="26513"/>
    <cellStyle name="常规 2 2 8 3 2 4" xfId="26514"/>
    <cellStyle name="好_2018版收费统计报表（庄行） 3 2 2" xfId="26515"/>
    <cellStyle name="强调文字颜色 4 2 6 2 2" xfId="26516"/>
    <cellStyle name="差_金海社区统计报表 9 2" xfId="26517"/>
    <cellStyle name="常规 2 2 5 7 4" xfId="26518"/>
    <cellStyle name="常规 2 2 5 7 3" xfId="26519"/>
    <cellStyle name="20% - 强调文字颜色 5 7 2 2 2" xfId="26520"/>
    <cellStyle name="常规 4 2 2 4 3 2 5" xfId="26521"/>
    <cellStyle name="常规 2 2 8 3 2 3" xfId="26522"/>
    <cellStyle name="常规 4 2 2 4 3 2 4 3" xfId="26523"/>
    <cellStyle name="常规 2 2 8 3 2 2 3" xfId="26524"/>
    <cellStyle name="常规 3 5 6 10" xfId="26525"/>
    <cellStyle name="常规 2 2 5 6 4" xfId="26526"/>
    <cellStyle name="常规 2 2 5 6 3" xfId="26527"/>
    <cellStyle name="常规 2 2 8 3 2" xfId="26528"/>
    <cellStyle name="常规 4 2 2 4 2 4" xfId="26529"/>
    <cellStyle name="常规 3 2 3 3 4 2 2" xfId="26530"/>
    <cellStyle name="常规 3 3 14 5" xfId="26531"/>
    <cellStyle name="常规 2 2 8 3" xfId="26532"/>
    <cellStyle name="常规 2 2 8 2 9" xfId="26533"/>
    <cellStyle name="常规 2 2 8 2 8" xfId="26534"/>
    <cellStyle name="差_Xl0000150 3 4" xfId="26535"/>
    <cellStyle name="常规 2 3 2 7 3 2 3" xfId="26536"/>
    <cellStyle name="常规 2 2 8 2 7" xfId="26537"/>
    <cellStyle name="常规 2 2 2 4 8" xfId="26538"/>
    <cellStyle name="常规 2 2 8 2 6 2" xfId="26539"/>
    <cellStyle name="差_Xl0000150 3 3" xfId="26540"/>
    <cellStyle name="常规 2 3 2 7 3 2 2" xfId="26541"/>
    <cellStyle name="常规 2 2 8 2 6" xfId="26542"/>
    <cellStyle name="常规 2 3 5 3 12" xfId="26543"/>
    <cellStyle name="常规 4 2 2 4 2 5 5" xfId="26544"/>
    <cellStyle name="常规 2 2 2 3 9" xfId="26545"/>
    <cellStyle name="常规 2 2 8 2 5 3" xfId="26546"/>
    <cellStyle name="常规 2 3 5 3 11" xfId="26547"/>
    <cellStyle name="常规 4 2 2 4 2 5 4" xfId="26548"/>
    <cellStyle name="常规 2 2 2 3 8" xfId="26549"/>
    <cellStyle name="常规 2 2 8 2 5 2" xfId="26550"/>
    <cellStyle name="常规 4 2 2 4 2 4 5" xfId="26551"/>
    <cellStyle name="常规 2 2 2 2 9" xfId="26552"/>
    <cellStyle name="常规 2 2 8 2 4 3" xfId="26553"/>
    <cellStyle name="常规 3 3 2 2 10" xfId="26554"/>
    <cellStyle name="常规 4 2 2 4 2 4 4" xfId="26555"/>
    <cellStyle name="常规 2 2 2 2 8" xfId="26556"/>
    <cellStyle name="常规 2 2 8 2 4 2" xfId="26557"/>
    <cellStyle name="常规 9 5 2 6 2" xfId="26558"/>
    <cellStyle name="常规 2 2 8 2 4" xfId="26559"/>
    <cellStyle name="常规 3 3 3 4 3 2 2" xfId="26560"/>
    <cellStyle name="常规 2 2 8 2 3 5" xfId="26561"/>
    <cellStyle name="常规 4 2 2 4 2 3 6" xfId="26562"/>
    <cellStyle name="常规 2 2 8 2 3 4" xfId="26563"/>
    <cellStyle name="常规 4 4 2 2 2 4" xfId="26564"/>
    <cellStyle name="常规 3 2 5 3 2 2 2" xfId="26565"/>
    <cellStyle name="60% - 强调文字颜色 6 2 4 7 2" xfId="26566"/>
    <cellStyle name="常规 2 3 3 3 2 2 4" xfId="26567"/>
    <cellStyle name="常规 4 2 14" xfId="26568"/>
    <cellStyle name="常规 4 2 2 4 2 3 5 2" xfId="26569"/>
    <cellStyle name="常规 2 2 8 2 3 3 2" xfId="26570"/>
    <cellStyle name="常规 2 3 2 2 3 2 2 4" xfId="26571"/>
    <cellStyle name="常规 4 2 2 4 2 3 5" xfId="26572"/>
    <cellStyle name="常规 2 2 8 2 3 3" xfId="26573"/>
    <cellStyle name="常规 2 2 8 2 3 2 3" xfId="26574"/>
    <cellStyle name="常规 4 2 2 4 2 3 4 2" xfId="26575"/>
    <cellStyle name="常规 2 2 8 2 3 2 2" xfId="26576"/>
    <cellStyle name="常规 2 2 8 2 3" xfId="26577"/>
    <cellStyle name="常规 11 6 2" xfId="26578"/>
    <cellStyle name="常规 3 2 2 2 6 2 2 2" xfId="26579"/>
    <cellStyle name="常规 2 3 2 2 13 3" xfId="26580"/>
    <cellStyle name="常规 4 2 2 4 2 2 7" xfId="26581"/>
    <cellStyle name="常规 2 2 8 2 2 5" xfId="26582"/>
    <cellStyle name="常规 2 3 2 2 13 2" xfId="26583"/>
    <cellStyle name="常规 4 2 2 4 2 2 6" xfId="26584"/>
    <cellStyle name="常规 2 2 8 2 2 4" xfId="26585"/>
    <cellStyle name="常规 4 2 2 4 2 2 5 2" xfId="26586"/>
    <cellStyle name="常规 2 2 8 2 2 3 2" xfId="26587"/>
    <cellStyle name="常规 4 2 2 4 2 2 5" xfId="26588"/>
    <cellStyle name="常规 2 2 8 2 2 3" xfId="26589"/>
    <cellStyle name="常规 4 2 2 4 2 2 4 3" xfId="26590"/>
    <cellStyle name="常规 2 2 3 2 3 2 3 3 2" xfId="26591"/>
    <cellStyle name="常规 2 2 8 2 2 2 3" xfId="26592"/>
    <cellStyle name="常规 4 2 2 4 2 2 4 2" xfId="26593"/>
    <cellStyle name="常规 2 2 8 2 2 2 2" xfId="26594"/>
    <cellStyle name="常规 2 2 8 2 2" xfId="26595"/>
    <cellStyle name="20% - 强调文字颜色 2 7 4 2 2" xfId="26596"/>
    <cellStyle name="20% - 强调文字颜色 2 4 2 5" xfId="26597"/>
    <cellStyle name="常规 2 2 5 3 8" xfId="26598"/>
    <cellStyle name="常规 2 2 8 2" xfId="26599"/>
    <cellStyle name="常规 2 2 8 11" xfId="26600"/>
    <cellStyle name="常规 2 3 5 6 4" xfId="26601"/>
    <cellStyle name="常规 3 2 7 7" xfId="26602"/>
    <cellStyle name="常规 2 3 5 6 3 2" xfId="26603"/>
    <cellStyle name="常规 2 2 8 10 2" xfId="26604"/>
    <cellStyle name="常规 3 2 7 6" xfId="26605"/>
    <cellStyle name="60% - 强调文字颜色 6 2 7" xfId="26606"/>
    <cellStyle name="常规 5 2 2 3 2 3 2 2" xfId="26607"/>
    <cellStyle name="常规 2 2 7 9" xfId="26608"/>
    <cellStyle name="差 2 2 2 3 2" xfId="26609"/>
    <cellStyle name="常规 3 6 2 2 3 3 3" xfId="26610"/>
    <cellStyle name="常规 2 3 4 6 3 4" xfId="26611"/>
    <cellStyle name="常规 2 2 3 10 4" xfId="26612"/>
    <cellStyle name="60% - 强调文字颜色 6 2 6" xfId="26613"/>
    <cellStyle name="常规 2 2 7 8" xfId="26614"/>
    <cellStyle name="60% - 强调文字颜色 6 2 5" xfId="26615"/>
    <cellStyle name="常规 2 2 7 7" xfId="26616"/>
    <cellStyle name="常规 4 2 2 2 2 3 2 4 4" xfId="26617"/>
    <cellStyle name="常规 3 7 4 3 2 2" xfId="26618"/>
    <cellStyle name="60% - 强调文字颜色 6 2 4 8" xfId="26619"/>
    <cellStyle name="常规 2 2 7 6 8" xfId="26620"/>
    <cellStyle name="60% - 强调文字颜色 6 2 4 7" xfId="26621"/>
    <cellStyle name="常规 2 2 7 6 7" xfId="26622"/>
    <cellStyle name="60% - 强调文字颜色 6 2 4 5 3" xfId="26623"/>
    <cellStyle name="常规 2 2 7 6 5 3" xfId="26624"/>
    <cellStyle name="60% - 强调文字颜色 6 2 4 4 3" xfId="26625"/>
    <cellStyle name="常规 2 2 7 6 4 3" xfId="26626"/>
    <cellStyle name="60% - 强调文字颜色 6 2 4 4 2" xfId="26627"/>
    <cellStyle name="常规 2 2 7 6 4 2" xfId="26628"/>
    <cellStyle name="常规 2 3 3 2 3 3 2 2" xfId="26629"/>
    <cellStyle name="常规 2 2 4 5 11" xfId="26630"/>
    <cellStyle name="60% - 强调文字颜色 6 2 4 4" xfId="26631"/>
    <cellStyle name="常规 2 2 7 6 4" xfId="26632"/>
    <cellStyle name="60% - 强调文字颜色 6 2 4 3 3" xfId="26633"/>
    <cellStyle name="常规 2 2 7 6 3 3" xfId="26634"/>
    <cellStyle name="60% - 强调文字颜色 6 2 4 3 2" xfId="26635"/>
    <cellStyle name="常规 2 2 7 6 3 2" xfId="26636"/>
    <cellStyle name="20% - 强调文字颜色 6 2 6 3 4" xfId="26637"/>
    <cellStyle name="常规 2 3 3 7 3 5" xfId="26638"/>
    <cellStyle name="60% - 强调文字颜色 6 2 3 8" xfId="26639"/>
    <cellStyle name="常规 2 2 7 5 8" xfId="26640"/>
    <cellStyle name="常规 4 2 4 2 10 2" xfId="26641"/>
    <cellStyle name="常规 2 3 3 7 3 2 3" xfId="26642"/>
    <cellStyle name="60% - 强调文字颜色 6 2 3 4" xfId="26643"/>
    <cellStyle name="常规 2 2 7 5 4" xfId="26644"/>
    <cellStyle name="60% - 强调文字颜色 6 2 3 3 3" xfId="26645"/>
    <cellStyle name="常规 2 2 7 5 3 3" xfId="26646"/>
    <cellStyle name="60% - 强调文字颜色 6 2 3 2 3" xfId="26647"/>
    <cellStyle name="常规 2 2 7 5 2 3" xfId="26648"/>
    <cellStyle name="常规 2 3 3 7 2 2 3" xfId="26649"/>
    <cellStyle name="常规 5 2 2 7" xfId="26650"/>
    <cellStyle name="输出 2 6 6 2 3" xfId="26651"/>
    <cellStyle name="20% - 强调文字颜色 5 6 3 3 2" xfId="26652"/>
    <cellStyle name="60% - 强调文字颜色 6 2 2 3 3" xfId="26653"/>
    <cellStyle name="常规 2 2 7 4 3 3" xfId="26654"/>
    <cellStyle name="常规 2 3 5 3 4 3 3" xfId="26655"/>
    <cellStyle name="60% - 强调文字颜色 6 2 2 3 2" xfId="26656"/>
    <cellStyle name="常规 2 2 7 4 3 2" xfId="26657"/>
    <cellStyle name="60% - 强调文字颜色 6 2 2 2 3" xfId="26658"/>
    <cellStyle name="常规 2 2 7 4 2 3" xfId="26659"/>
    <cellStyle name="常规 2 3 4 2 3 2 7" xfId="26660"/>
    <cellStyle name="常规 2 3 5 3 4 2 3" xfId="26661"/>
    <cellStyle name="60% - 强调文字颜色 6 2 2 2 2" xfId="26662"/>
    <cellStyle name="常规 2 2 7 4 2 2" xfId="26663"/>
    <cellStyle name="60% - 强调文字颜色 6 2 2 2" xfId="26664"/>
    <cellStyle name="常规 2 2 7 4 2" xfId="26665"/>
    <cellStyle name="60% - 强调文字颜色 6 2 2" xfId="26666"/>
    <cellStyle name="常规 2 2 7 4" xfId="26667"/>
    <cellStyle name="常规 2 3 4 2 7 2 3" xfId="26668"/>
    <cellStyle name="常规 2 3 2 2 3 2 2 3 2" xfId="26669"/>
    <cellStyle name="60% - 强调文字颜色 1 3 2" xfId="26670"/>
    <cellStyle name="常规 6 3 3 5 2 2" xfId="26671"/>
    <cellStyle name="标题 7 2 3" xfId="26672"/>
    <cellStyle name="常规 2 3 3 2 4 10" xfId="26673"/>
    <cellStyle name="强调文字颜色 4 2 6 5 4" xfId="26674"/>
    <cellStyle name="常规 2 3 2 2 2 2 3 2" xfId="26675"/>
    <cellStyle name="常规 5 5 3 6 2" xfId="26676"/>
    <cellStyle name="常规 2 2 7 3 3 8" xfId="26677"/>
    <cellStyle name="常规 4 2 5 3 4 2 2" xfId="26678"/>
    <cellStyle name="常规 3 10 3 2 5" xfId="26679"/>
    <cellStyle name="常规 2 2 3 2 2 2 5 2" xfId="26680"/>
    <cellStyle name="常规 2 2 7 3 3 7" xfId="26681"/>
    <cellStyle name="常规 3 2 2 2 5 3 3 3" xfId="26682"/>
    <cellStyle name="差 4 4 2 2" xfId="26683"/>
    <cellStyle name="常规 2 2 7 3 3 6" xfId="26684"/>
    <cellStyle name="常规 5 2 2 4 2 4" xfId="26685"/>
    <cellStyle name="常规 3 3 3 3 4 2 2" xfId="26686"/>
    <cellStyle name="常规 3 2 2 2 5 3 3 2" xfId="26687"/>
    <cellStyle name="常规 2 2 7 3 3 5" xfId="26688"/>
    <cellStyle name="常规 3 2 7 3 3 3 3" xfId="26689"/>
    <cellStyle name="常规 2 2 7 3 3 4" xfId="26690"/>
    <cellStyle name="常规 3 2 4 4 2 2 3" xfId="26691"/>
    <cellStyle name="常规 4 3 3 2 2 5" xfId="26692"/>
    <cellStyle name="常规 2 17 2" xfId="26693"/>
    <cellStyle name="常规 2 22 2" xfId="26694"/>
    <cellStyle name="常规 2 3 2 4 2 2 5" xfId="26695"/>
    <cellStyle name="常规 3 11 2 2 2" xfId="26696"/>
    <cellStyle name="常规 4 3 3 2 2 4" xfId="26697"/>
    <cellStyle name="常规 3 2 4 4 2 2 2" xfId="26698"/>
    <cellStyle name="常规 2 3 2 4 2 2 4" xfId="26699"/>
    <cellStyle name="常规 2 2 7 3 3 3 2" xfId="26700"/>
    <cellStyle name="差_各街道镇下发统计表（2018庄行2） 2 2" xfId="26701"/>
    <cellStyle name="常规 3 2 7 2 5 3" xfId="26702"/>
    <cellStyle name="常规 5 6 2 4" xfId="26703"/>
    <cellStyle name="常规 2 2 7 3 3 2 3" xfId="26704"/>
    <cellStyle name="常规 2 2 7 3 3" xfId="26705"/>
    <cellStyle name="常规 2 3 2 2 3 2 2 2 2" xfId="26706"/>
    <cellStyle name="强调文字颜色 4 2 6 4 4" xfId="26707"/>
    <cellStyle name="常规 2 3 2 2 2 2 2 2" xfId="26708"/>
    <cellStyle name="常规 2 3 4 2 8 3 3" xfId="26709"/>
    <cellStyle name="常规 2 2 7 3 2 7" xfId="26710"/>
    <cellStyle name="常规 2 2 3 2 2 2 4 2" xfId="26711"/>
    <cellStyle name="常规 2 3 4 2 8 3 2" xfId="26712"/>
    <cellStyle name="常规 2 2 7 3 2 6" xfId="26713"/>
    <cellStyle name="常规 3 2 2 2 5 3 2 3" xfId="26714"/>
    <cellStyle name="常规 3 2 2 2 5 3 2 2" xfId="26715"/>
    <cellStyle name="常规 2 2 7 3 2 3 3" xfId="26716"/>
    <cellStyle name="常规 2 2 7 3 2" xfId="26717"/>
    <cellStyle name="常规 5 3 3 4 4 3" xfId="26718"/>
    <cellStyle name="常规 3 2 4 2 2 3 5 2" xfId="26719"/>
    <cellStyle name="常规 2 3 2 2 2 3 7 2" xfId="26720"/>
    <cellStyle name="常规 4 4 4 5" xfId="26721"/>
    <cellStyle name="常规 6 2 2 4 2 4 3 2" xfId="26722"/>
    <cellStyle name="20% - 强调文字颜色 1 3" xfId="26723"/>
    <cellStyle name="常规 2 3 2 5 2 3 3 2" xfId="26724"/>
    <cellStyle name="常规 3 3 13 5" xfId="26725"/>
    <cellStyle name="常规 2 2 7 3" xfId="26726"/>
    <cellStyle name="强调文字颜色 4 6 7" xfId="26727"/>
    <cellStyle name="常规 3 2 4 2 4 8 2" xfId="26728"/>
    <cellStyle name="常规 2 2 7 2 9" xfId="26729"/>
    <cellStyle name="常规 2 3 2 2 4 8 3" xfId="26730"/>
    <cellStyle name="常规 2 2 7 2 8" xfId="26731"/>
    <cellStyle name="常规 2 2 7 2 7 3" xfId="26732"/>
    <cellStyle name="常规 3 11 2 3 3 2" xfId="26733"/>
    <cellStyle name="常规 4 4 4 3 4 5" xfId="26734"/>
    <cellStyle name="常规 2 2 7 2 7 2" xfId="26735"/>
    <cellStyle name="常规 3 11 2 3 2 3" xfId="26736"/>
    <cellStyle name="常规 2 2 7 2 6 3" xfId="26737"/>
    <cellStyle name="常规 4 4 4 3 3 6" xfId="26738"/>
    <cellStyle name="60% - 强调文字颜色 6 7" xfId="26739"/>
    <cellStyle name="常规 4 4 4 3 2 6" xfId="26740"/>
    <cellStyle name="常规 2 2 7 2 5 3" xfId="26741"/>
    <cellStyle name="常规 5 2 2 3 3 5" xfId="26742"/>
    <cellStyle name="常规 3 3 3 3 3 3 3" xfId="26743"/>
    <cellStyle name="差 4 3 3 2" xfId="26744"/>
    <cellStyle name="常规 2 2 7 2 4 6" xfId="26745"/>
    <cellStyle name="常规 5 2 2 3 3 4" xfId="26746"/>
    <cellStyle name="常规 3 3 3 3 3 3 2" xfId="26747"/>
    <cellStyle name="常规 2 2 7 2 4 5" xfId="26748"/>
    <cellStyle name="强调文字颜色 1 2 5 3 2" xfId="26749"/>
    <cellStyle name="差_2018年增税填开明细表（金汇）" xfId="26750"/>
    <cellStyle name="常规 2 2 7 2 4 4" xfId="26751"/>
    <cellStyle name="常规 2 3 3 2 2 5" xfId="26752"/>
    <cellStyle name="60% - 强调文字颜色 5 7 3" xfId="26753"/>
    <cellStyle name="常规 2 2 7 2 4 3 3" xfId="26754"/>
    <cellStyle name="60% - 强调文字颜色 5 7 2" xfId="26755"/>
    <cellStyle name="常规 2 2 7 2 4 3 2" xfId="26756"/>
    <cellStyle name="60% - 强调文字颜色 5 7" xfId="26757"/>
    <cellStyle name="常规 2 2 7 2 4 3" xfId="26758"/>
    <cellStyle name="60% - 强调文字颜色 5 6 3" xfId="26759"/>
    <cellStyle name="常规 2 2 7 2 4 2 3" xfId="26760"/>
    <cellStyle name="常规 2 2 7 2 4" xfId="26761"/>
    <cellStyle name="常规 5 5 2 6 2" xfId="26762"/>
    <cellStyle name="常规 2 2 7 2 3 8" xfId="26763"/>
    <cellStyle name="常规 5 2 2 3 2 6" xfId="26764"/>
    <cellStyle name="常规 4 5 2 9 3 2" xfId="26765"/>
    <cellStyle name="常规 3 3 3 3 3 2 4" xfId="26766"/>
    <cellStyle name="差_奉城统计表  2 6 2" xfId="26767"/>
    <cellStyle name="常规 4 2 5 3 3 2 2" xfId="26768"/>
    <cellStyle name="常规 2 2 7 2 3 7" xfId="26769"/>
    <cellStyle name="常规 5 2 2 3 2 5" xfId="26770"/>
    <cellStyle name="常规 3 3 3 3 3 2 3" xfId="26771"/>
    <cellStyle name="差 4 3 2 2" xfId="26772"/>
    <cellStyle name="常规 2 2 7 2 3 6" xfId="26773"/>
    <cellStyle name="常规 2 2 7 2 3 5 3" xfId="26774"/>
    <cellStyle name="常规 4 3 3 2 3 2 5" xfId="26775"/>
    <cellStyle name="常规 3 2 2 2 5 2 3 2" xfId="26776"/>
    <cellStyle name="常规 5 2 2 3 2 4" xfId="26777"/>
    <cellStyle name="常规 3 3 3 3 3 2 2" xfId="26778"/>
    <cellStyle name="常规 2 2 7 2 3 5" xfId="26779"/>
    <cellStyle name="差_各街道镇下发统计表（2018庄行）2" xfId="26780"/>
    <cellStyle name="常规 2 3 2 2 4 2 3 5" xfId="26781"/>
    <cellStyle name="常规 3 3 4 10 4" xfId="26782"/>
    <cellStyle name="常规 2 3 2 2 14" xfId="26783"/>
    <cellStyle name="常规 2 2 7 2 3 4 3" xfId="26784"/>
    <cellStyle name="常规 4 6 2 2 3 5" xfId="26785"/>
    <cellStyle name="常规 2 6 6 7 2" xfId="26786"/>
    <cellStyle name="常规 3 2 7 3 2 3 3" xfId="26787"/>
    <cellStyle name="常规 2 2 7 2 3 4" xfId="26788"/>
    <cellStyle name="常规 2 2 8 3 3 3 3" xfId="26789"/>
    <cellStyle name="常规 2 3 2 2 4 2 2 5" xfId="26790"/>
    <cellStyle name="60% - 强调文字颜色 4 7 3" xfId="26791"/>
    <cellStyle name="常规 2 2 7 2 3 3 3" xfId="26792"/>
    <cellStyle name="常规 2 3 2 2 4 2 2 4" xfId="26793"/>
    <cellStyle name="60% - 强调文字颜色 4 7 2" xfId="26794"/>
    <cellStyle name="常规 2 2 7 2 3 3 2" xfId="26795"/>
    <cellStyle name="常规 4 6 2 2 3 4" xfId="26796"/>
    <cellStyle name="常规 3 2 7 3 2 3 2" xfId="26797"/>
    <cellStyle name="常规 4 3 2 3 3 2 5 2" xfId="26798"/>
    <cellStyle name="60% - 强调文字颜色 4 7" xfId="26799"/>
    <cellStyle name="常规 2 2 7 2 3 3" xfId="26800"/>
    <cellStyle name="常规 2 3 5 3 2 3 4" xfId="26801"/>
    <cellStyle name="常规 3 3 3 17" xfId="26802"/>
    <cellStyle name="常规 2 5 4 2 5 3" xfId="26803"/>
    <cellStyle name="常规 2 3 5 3 2 3 3 2" xfId="26804"/>
    <cellStyle name="常规 4 3 2 7 6" xfId="26805"/>
    <cellStyle name="常规 2 3 5 3 2 3 3" xfId="26806"/>
    <cellStyle name="常规 3 5 3 2 3 2" xfId="26807"/>
    <cellStyle name="常规 2 2 3 5 4 2 2" xfId="26808"/>
    <cellStyle name="常规 5 5 2 5 2" xfId="26809"/>
    <cellStyle name="常规 2 2 7 2 2 8" xfId="26810"/>
    <cellStyle name="常规 2 3 4 2 7 3 2" xfId="26811"/>
    <cellStyle name="常规 2 2 7 2 2 6" xfId="26812"/>
    <cellStyle name="常规 3 2 17 2" xfId="26813"/>
    <cellStyle name="常规 3 2 2 2 5 2 2 3" xfId="26814"/>
    <cellStyle name="常规 2 2 7 2 2 5 3" xfId="26815"/>
    <cellStyle name="常规 3 2 2 2 5 2 2 2" xfId="26816"/>
    <cellStyle name="常规 2 2 7 2 2 4 3" xfId="26817"/>
    <cellStyle name="常规 2 6 6 6 2" xfId="26818"/>
    <cellStyle name="常规 4 3 2 3 3 2 4 3" xfId="26819"/>
    <cellStyle name="常规 4 6 2 2 2 5" xfId="26820"/>
    <cellStyle name="常规 2 2 4 2 2 3 3 3 2" xfId="26821"/>
    <cellStyle name="常规 3 2 7 3 2 2 3" xfId="26822"/>
    <cellStyle name="60% - 强调文字颜色 3 7 3" xfId="26823"/>
    <cellStyle name="常规 2 2 7 2 2 3 3" xfId="26824"/>
    <cellStyle name="常规 4 2 2 3 2 2 4" xfId="26825"/>
    <cellStyle name="60% - 强调文字颜色 3 6" xfId="26826"/>
    <cellStyle name="常规 2 2 7 2 2 2" xfId="26827"/>
    <cellStyle name="常规 3 2 4 7 6" xfId="26828"/>
    <cellStyle name="20% - 着色 6 3 2" xfId="26829"/>
    <cellStyle name="常规 2 2 7 2 2" xfId="26830"/>
    <cellStyle name="常规 3 3 4 2 4 3 2" xfId="26831"/>
    <cellStyle name="常规 2 2 7 11" xfId="26832"/>
    <cellStyle name="20% - 强调文字颜色 6 3 5 2" xfId="26833"/>
    <cellStyle name="常规 2 6 4 6 5" xfId="26834"/>
    <cellStyle name="常规 9 3 2 2 4 3 2" xfId="26835"/>
    <cellStyle name="常规 2 3 5 2 6 2 3" xfId="26836"/>
    <cellStyle name="常规 2 6 4 6 4" xfId="26837"/>
    <cellStyle name="常规 3 3 4 11" xfId="26838"/>
    <cellStyle name="常规 2 2 6 9" xfId="26839"/>
    <cellStyle name="常规 3 3 4 10" xfId="26840"/>
    <cellStyle name="常规 2 2 6 8" xfId="26841"/>
    <cellStyle name="常规 4 4 4 6" xfId="26842"/>
    <cellStyle name="20% - 强调文字颜色 1 4" xfId="26843"/>
    <cellStyle name="常规 4 3 4 2 2 5 2 2" xfId="26844"/>
    <cellStyle name="常规 2 3 2 5 2 3 3 3" xfId="26845"/>
    <cellStyle name="常规 2 2 6 7" xfId="26846"/>
    <cellStyle name="常规 2 11 9" xfId="26847"/>
    <cellStyle name="常规 2 2 6 6 2" xfId="26848"/>
    <cellStyle name="常规 2 10 9" xfId="26849"/>
    <cellStyle name="常规 2 2 6 5 2" xfId="26850"/>
    <cellStyle name="常规 8 13" xfId="26851"/>
    <cellStyle name="常规 2 2 6 4 2" xfId="26852"/>
    <cellStyle name="常规 3 3 12 6" xfId="26853"/>
    <cellStyle name="常规 2 2 6 4" xfId="26854"/>
    <cellStyle name="常规 8 6 2" xfId="26855"/>
    <cellStyle name="标题 1 6" xfId="26856"/>
    <cellStyle name="常规 3 3 5 8 3 2" xfId="26857"/>
    <cellStyle name="常规 2 2 6 3 3" xfId="26858"/>
    <cellStyle name="常规 2 2 6 3 2" xfId="26859"/>
    <cellStyle name="常规 3 3 12 5" xfId="26860"/>
    <cellStyle name="常规 2 2 6 3" xfId="26861"/>
    <cellStyle name="常规 2 3 11" xfId="26862"/>
    <cellStyle name="常规 2 2 6 2 4" xfId="26863"/>
    <cellStyle name="常规 2 3 10" xfId="26864"/>
    <cellStyle name="20% - 着色 5 3 3" xfId="26865"/>
    <cellStyle name="常规 2 2 6 2 3" xfId="26866"/>
    <cellStyle name="常规 8 5 2" xfId="26867"/>
    <cellStyle name="常规 3 3 5 8 2 2" xfId="26868"/>
    <cellStyle name="常规 3 4 5 13" xfId="26869"/>
    <cellStyle name="常规 3 3 12 4 3" xfId="26870"/>
    <cellStyle name="常规 3 4 5 12" xfId="26871"/>
    <cellStyle name="常规 3 3 12 4 2" xfId="26872"/>
    <cellStyle name="20% - 着色 5 3 2" xfId="26873"/>
    <cellStyle name="常规 2 2 6 2 2" xfId="26874"/>
    <cellStyle name="常规 2 2 5 9" xfId="26875"/>
    <cellStyle name="常规 2 2 5 8 4" xfId="26876"/>
    <cellStyle name="常规 2 2 5 8 3" xfId="26877"/>
    <cellStyle name="常规 2 2 5 8 2 2" xfId="26878"/>
    <cellStyle name="常规 2 2 5 8 2" xfId="26879"/>
    <cellStyle name="常规 2 2 5 8" xfId="26880"/>
    <cellStyle name="常规 2 2 5 7 3 2" xfId="26881"/>
    <cellStyle name="常规 2 2 5 7 2 2" xfId="26882"/>
    <cellStyle name="常规 2 3 2 5 2 3 2 3" xfId="26883"/>
    <cellStyle name="常规 10 3 2 7 2" xfId="26884"/>
    <cellStyle name="常规 2 2 5 7" xfId="26885"/>
    <cellStyle name="常规 3 7 4 2 3" xfId="26886"/>
    <cellStyle name="常规 2 2 5 6 4 2" xfId="26887"/>
    <cellStyle name="常规 6 6 8 2" xfId="26888"/>
    <cellStyle name="常规 2 3 3 4 3 10" xfId="26889"/>
    <cellStyle name="常规 2 2 5 6 3 2" xfId="26890"/>
    <cellStyle name="常规 3 7 3 2 3" xfId="26891"/>
    <cellStyle name="常规 2 2 5 5 4 2" xfId="26892"/>
    <cellStyle name="常规 2 2 5 5 4" xfId="26893"/>
    <cellStyle name="常规 2 2 11 2 3 2" xfId="26894"/>
    <cellStyle name="常规 2 3 10 4 3" xfId="26895"/>
    <cellStyle name="常规 2 2 5 5 3 4" xfId="26896"/>
    <cellStyle name="常规 2 2 5 5 3 3 2" xfId="26897"/>
    <cellStyle name="常规 3 2 2 3 2 5 3" xfId="26898"/>
    <cellStyle name="常规 2 2 5 5 3 2 2" xfId="26899"/>
    <cellStyle name="常规 2 2 5 5 3 2" xfId="26900"/>
    <cellStyle name="常规 2 2 5 5 3" xfId="26901"/>
    <cellStyle name="常规 2 2 11 2 2 2" xfId="26902"/>
    <cellStyle name="常规 4 2 2 2 2 3 5 3" xfId="26903"/>
    <cellStyle name="常规 2 3 10 3 3" xfId="26904"/>
    <cellStyle name="常规 2 2 5 5 2 4" xfId="26905"/>
    <cellStyle name="常规 3 7 5 4" xfId="26906"/>
    <cellStyle name="常规 2 2 5 5 2 2 2" xfId="26907"/>
    <cellStyle name="常规 2 2 5 5 2" xfId="26908"/>
    <cellStyle name="常规 3 3 11 7" xfId="26909"/>
    <cellStyle name="常规 2 2 5 5" xfId="26910"/>
    <cellStyle name="常规 3 2 4 4 9 3" xfId="26911"/>
    <cellStyle name="常规 2 8 6 4" xfId="26912"/>
    <cellStyle name="常规 3 13 3 2" xfId="26913"/>
    <cellStyle name="常规 2 2 5 4 2 3 2" xfId="26914"/>
    <cellStyle name="常规 2 7 6 4" xfId="26915"/>
    <cellStyle name="常规 3 2 4 2 2 6 3" xfId="26916"/>
    <cellStyle name="强调文字颜色 2 4 8" xfId="26917"/>
    <cellStyle name="60% - 强调文字颜色 6 2 2 3 3 2" xfId="26918"/>
    <cellStyle name="常规 4 3 3 2 5 2 3 2" xfId="26919"/>
    <cellStyle name="常规 3 2 3 2 2 2 2 3 3" xfId="26920"/>
    <cellStyle name="常规 2 3 2 2 2 6 5" xfId="26921"/>
    <cellStyle name="常规 3 3 11 6" xfId="26922"/>
    <cellStyle name="常规 2 2 5 4" xfId="26923"/>
    <cellStyle name="常规 2 2 5 3 4 4" xfId="26924"/>
    <cellStyle name="常规 2 2 5 3 3 5" xfId="26925"/>
    <cellStyle name="常规 2 2 5 3 3 4" xfId="26926"/>
    <cellStyle name="常规 7 6 2" xfId="26927"/>
    <cellStyle name="常规 3 3 5 7 3 2" xfId="26928"/>
    <cellStyle name="常规 3 3 11 5 3" xfId="26929"/>
    <cellStyle name="常规 2 2 5 3 3" xfId="26930"/>
    <cellStyle name="60% - 强调文字颜色 6 5 6 2" xfId="26931"/>
    <cellStyle name="常规 2 2 5 3 2 9" xfId="26932"/>
    <cellStyle name="常规 5 3 3 5 3" xfId="26933"/>
    <cellStyle name="常规 2 2 5 3 2 7 2" xfId="26934"/>
    <cellStyle name="常规 3 2 2 2 3 3 2 4" xfId="26935"/>
    <cellStyle name="常规 2 2 5 3 2 7" xfId="26936"/>
    <cellStyle name="常规 3 2 2 2 3 3 2 3 2" xfId="26937"/>
    <cellStyle name="常规 2 2 5 3 2 6 2" xfId="26938"/>
    <cellStyle name="常规 2 2 5 3 2 6" xfId="26939"/>
    <cellStyle name="常规 3 2 2 2 3 3 2 2 2" xfId="26940"/>
    <cellStyle name="常规 2 2 5 3 2 5 2" xfId="26941"/>
    <cellStyle name="常规 2 2 5 3 2 5" xfId="26942"/>
    <cellStyle name="常规 2 2 5 3 2 4 2" xfId="26943"/>
    <cellStyle name="60% - 强调文字颜色 6 4 3 4 2" xfId="26944"/>
    <cellStyle name="常规 5 3 2 2 5 2" xfId="26945"/>
    <cellStyle name="常规 2 3 5 2 8" xfId="26946"/>
    <cellStyle name="常规 2 2 5 3 2 4" xfId="26947"/>
    <cellStyle name="好_各街道镇下发统计表（2018庄行）2 6" xfId="26948"/>
    <cellStyle name="强调文字颜色 2 2 3 3" xfId="26949"/>
    <cellStyle name="常规 2 2 5 3 2 3 4" xfId="26950"/>
    <cellStyle name="汇总 2 3" xfId="26951"/>
    <cellStyle name="常规 2 3 2 18" xfId="26952"/>
    <cellStyle name="强调文字颜色 2 2 3 2" xfId="26953"/>
    <cellStyle name="常规 2 2 5 3 2 3 3" xfId="26954"/>
    <cellStyle name="常规 2 2 5 8 3 2" xfId="26955"/>
    <cellStyle name="常规 3 3 3 5 5 3 2" xfId="26956"/>
    <cellStyle name="常规 6 2 3 2 4" xfId="26957"/>
    <cellStyle name="强调文字颜色 2 2 2 3" xfId="26958"/>
    <cellStyle name="常规 2 2 5 3 2 2 4" xfId="26959"/>
    <cellStyle name="强调文字颜色 2 2 2 2" xfId="26960"/>
    <cellStyle name="常规 2 2 5 3 2 2 3" xfId="26961"/>
    <cellStyle name="20% - 强调文字颜色 2 2 4 2 3 2" xfId="26962"/>
    <cellStyle name="常规 2 2 3 5 5 3 2" xfId="26963"/>
    <cellStyle name="常规 3 5 3 3 4 2" xfId="26964"/>
    <cellStyle name="好_2018年增税填开明细表（金汇） 4 3 2" xfId="26965"/>
    <cellStyle name="常规 2 2 5 3 2" xfId="26966"/>
    <cellStyle name="常规 3 3 11 5 2" xfId="26967"/>
    <cellStyle name="强调文字颜色 2 4 7" xfId="26968"/>
    <cellStyle name="常规 3 2 4 2 2 6 2" xfId="26969"/>
    <cellStyle name="常规 3 2 3 2 2 2 2 3 2" xfId="26970"/>
    <cellStyle name="常规 2 3 2 2 2 6 4" xfId="26971"/>
    <cellStyle name="常规 3 3 11 5" xfId="26972"/>
    <cellStyle name="常规 3 2 2 4 9 2" xfId="26973"/>
    <cellStyle name="常规 2 2 5 3" xfId="26974"/>
    <cellStyle name="常规 2 2 5 2 9 2" xfId="26975"/>
    <cellStyle name="强调文字颜色 2 6 7" xfId="26976"/>
    <cellStyle name="常规 3 2 4 2 2 8 2" xfId="26977"/>
    <cellStyle name="常规 2 2 5 2 9" xfId="26978"/>
    <cellStyle name="常规 4 4 2 3 5 5" xfId="26979"/>
    <cellStyle name="常规 2 2 5 2 8 2" xfId="26980"/>
    <cellStyle name="常规 2 2 4 2 3 4 3 2" xfId="26981"/>
    <cellStyle name="常规 3 7 6 5" xfId="26982"/>
    <cellStyle name="常规 2 3 10 3 2 3" xfId="26983"/>
    <cellStyle name="常规 2 3 2 2 2 8 3" xfId="26984"/>
    <cellStyle name="60% - 强调文字颜色 6 3 3 4 2" xfId="26985"/>
    <cellStyle name="常规 2 2 5 2 8" xfId="26986"/>
    <cellStyle name="常规 4 4 2 3 4 5" xfId="26987"/>
    <cellStyle name="常规 2 2 5 2 7 2" xfId="26988"/>
    <cellStyle name="60% - 强调文字颜色 2 2 3 2 5" xfId="26989"/>
    <cellStyle name="常规 2 2 5 7 2" xfId="26990"/>
    <cellStyle name="常规 4 4 2 3 3 7" xfId="26991"/>
    <cellStyle name="常规 2 2 5 2 6 4" xfId="26992"/>
    <cellStyle name="常规 4 4 2 3 3 6" xfId="26993"/>
    <cellStyle name="常规 2 2 5 2 6 3" xfId="26994"/>
    <cellStyle name="常规 4 2 2 4 5 4 2" xfId="26995"/>
    <cellStyle name="常规 2 2 5 2 6" xfId="26996"/>
    <cellStyle name="常规 2 2 5 2 5" xfId="26997"/>
    <cellStyle name="差 2 3 3 3" xfId="26998"/>
    <cellStyle name="常规 2 2 5 2 4 7" xfId="26999"/>
    <cellStyle name="常规 6 2 2 2 2 2 3 3 2" xfId="27000"/>
    <cellStyle name="差 2 3 3 2" xfId="27001"/>
    <cellStyle name="常规 2 2 5 2 4 6" xfId="27002"/>
    <cellStyle name="差_2018版收费统计报表（四团） 5 4" xfId="27003"/>
    <cellStyle name="常规 2 2 5 2 4 5 2" xfId="27004"/>
    <cellStyle name="差_2018版收费统计报表（四团） 4 4" xfId="27005"/>
    <cellStyle name="常规 2 2 5 2 4 4 2" xfId="27006"/>
    <cellStyle name="常规 2 2 5 2 4" xfId="27007"/>
    <cellStyle name="60% - 强调文字颜色 6 4 7 2" xfId="27008"/>
    <cellStyle name="常规 2 2 5 2 3 9" xfId="27009"/>
    <cellStyle name="常规 5 3 2 6 3" xfId="27010"/>
    <cellStyle name="常规 2 2 9 9 2" xfId="27011"/>
    <cellStyle name="差 2 3 2 3 2" xfId="27012"/>
    <cellStyle name="常规 2 2 5 2 3 7 2" xfId="27013"/>
    <cellStyle name="常规 5 5 2 3 3 4" xfId="27014"/>
    <cellStyle name="常规 4 3 3 2 3 3 5 2" xfId="27015"/>
    <cellStyle name="差_各街道镇下发统计表（2018庄行2） 2" xfId="27016"/>
    <cellStyle name="差 2 3 2 2 2" xfId="27017"/>
    <cellStyle name="常规 2 2 5 2 3 6 2" xfId="27018"/>
    <cellStyle name="常规 3 11 2 2 5" xfId="27019"/>
    <cellStyle name="常规 3 3 4 2 2 3 3 4" xfId="27020"/>
    <cellStyle name="常规 4 3 2 7 7 2" xfId="27021"/>
    <cellStyle name="常规 2 3 4 5 2 3 3" xfId="27022"/>
    <cellStyle name="强调文字颜色 1 3 3 3" xfId="27023"/>
    <cellStyle name="常规 2 2 5 2 3 3 4" xfId="27024"/>
    <cellStyle name="常规 3 3 4 2 2 3 3 3 2" xfId="27025"/>
    <cellStyle name="常规 2 3 4 5 2 3 2 2" xfId="27026"/>
    <cellStyle name="强调文字颜色 1 3 3 2 2" xfId="27027"/>
    <cellStyle name="常规 2 2 5 2 3 3 3 2" xfId="27028"/>
    <cellStyle name="常规 3 4 2 4 2 6" xfId="27029"/>
    <cellStyle name="常规 3 11 2 2 4" xfId="27030"/>
    <cellStyle name="常规 4 3 4 4 4 2 2" xfId="27031"/>
    <cellStyle name="常规 3 3 4 2 2 3 3 3" xfId="27032"/>
    <cellStyle name="强调文字颜色 1 3 3 2" xfId="27033"/>
    <cellStyle name="常规 2 2 5 2 3 3 3" xfId="27034"/>
    <cellStyle name="常规 3 3 4 2 2 3 2 3 2" xfId="27035"/>
    <cellStyle name="常规 2 3 4 5 2 2 2 2" xfId="27036"/>
    <cellStyle name="常规 3 4 2 3 2 6" xfId="27037"/>
    <cellStyle name="强调文字颜色 1 3 2 2 2" xfId="27038"/>
    <cellStyle name="常规 2 2 5 2 3 2 3 2" xfId="27039"/>
    <cellStyle name="20% - 强调文字颜色 3 4 3 2 2" xfId="27040"/>
    <cellStyle name="常规 4 7 2 3 3" xfId="27041"/>
    <cellStyle name="常规 2 3 5 4 5 2" xfId="27042"/>
    <cellStyle name="常规 3 3 4 2 2 3 2 3" xfId="27043"/>
    <cellStyle name="常规 2 3 4 5 2 2 2" xfId="27044"/>
    <cellStyle name="强调文字颜色 1 3 2 2" xfId="27045"/>
    <cellStyle name="常规 2 2 5 2 3 2 3" xfId="27046"/>
    <cellStyle name="常规 2 4 7 7 3" xfId="27047"/>
    <cellStyle name="常规 2 2 5 2 3 2 2 2" xfId="27048"/>
    <cellStyle name="常规 2 3 2 2 2 6 3 3" xfId="27049"/>
    <cellStyle name="20% - 着色 4 3 3" xfId="27050"/>
    <cellStyle name="常规 2 2 5 2 3" xfId="27051"/>
    <cellStyle name="常规 7 5 2" xfId="27052"/>
    <cellStyle name="常规 3 3 5 7 2 2" xfId="27053"/>
    <cellStyle name="常规 2 3 11 3 3 2" xfId="27054"/>
    <cellStyle name="常规 3 3 11 4 3" xfId="27055"/>
    <cellStyle name="强调文字颜色 1 2 3 3" xfId="27056"/>
    <cellStyle name="常规 2 2 5 2 2 3 4" xfId="27057"/>
    <cellStyle name="强调文字颜色 1 2 3 2 2" xfId="27058"/>
    <cellStyle name="常规 2 2 5 2 2 3 3 2" xfId="27059"/>
    <cellStyle name="常规 2 3 2 2 2 6 3 2" xfId="27060"/>
    <cellStyle name="常规 3 3 11 4 2" xfId="27061"/>
    <cellStyle name="好_2018年增税填开明细表（金汇） 4 2 2" xfId="27062"/>
    <cellStyle name="20% - 着色 4 3 2" xfId="27063"/>
    <cellStyle name="常规 2 2 5 2 2" xfId="27064"/>
    <cellStyle name="常规 2 2 4 9 4" xfId="27065"/>
    <cellStyle name="常规 4 7 2 3 4" xfId="27066"/>
    <cellStyle name="常规 2 3 5 4 5 3" xfId="27067"/>
    <cellStyle name="常规 3 3 4 2 2 3 2 4" xfId="27068"/>
    <cellStyle name="常规 4 3 2 7 6 2" xfId="27069"/>
    <cellStyle name="常规 2 3 4 5 2 2 3" xfId="27070"/>
    <cellStyle name="常规 3 3 3 4 6 3 2" xfId="27071"/>
    <cellStyle name="强调文字颜色 1 3 2 3" xfId="27072"/>
    <cellStyle name="常规 2 2 5 2 3 2 4" xfId="27073"/>
    <cellStyle name="常规 2 2 4 9 3 2" xfId="27074"/>
    <cellStyle name="常规 2 2 4 9 2 2" xfId="27075"/>
    <cellStyle name="强调文字颜色 4 2 6 7" xfId="27076"/>
    <cellStyle name="常规 4 2 4 2 4 2 3 2" xfId="27077"/>
    <cellStyle name="强调文字颜色 1 2 5 3 2 3" xfId="27078"/>
    <cellStyle name="差_2018年增税填开明细表（金汇） 3" xfId="27079"/>
    <cellStyle name="常规 5 3 5 10" xfId="27080"/>
    <cellStyle name="常规 3 3 2 2 4 2 5 2" xfId="27081"/>
    <cellStyle name="常规 2 11 2 2 3 2" xfId="27082"/>
    <cellStyle name="常规 2 2 4 9" xfId="27083"/>
    <cellStyle name="差_金海社区统计报表 8 2 3" xfId="27084"/>
    <cellStyle name="常规 2 2 4 8 4" xfId="27085"/>
    <cellStyle name="差_金海社区统计报表 8 2 2" xfId="27086"/>
    <cellStyle name="常规 2 2 4 8 3" xfId="27087"/>
    <cellStyle name="常规 2 2 4 8" xfId="27088"/>
    <cellStyle name="40% - 强调文字颜色 6 7 6 2 3" xfId="27089"/>
    <cellStyle name="常规 2 2 4 7 9" xfId="27090"/>
    <cellStyle name="常规 3 3 2 2 2 3 7" xfId="27091"/>
    <cellStyle name="常规 3 6 5 5 3" xfId="27092"/>
    <cellStyle name="60% - 强调文字颜色 2 2 3 8" xfId="27093"/>
    <cellStyle name="常规 2 2 4 7 7 2" xfId="27094"/>
    <cellStyle name="20% - 强调文字颜色 3 2 3 2 3 2" xfId="27095"/>
    <cellStyle name="常规 2 3 3 4 5 3 2" xfId="27096"/>
    <cellStyle name="常规 4 5 2 3 4 2" xfId="27097"/>
    <cellStyle name="常规 3 6 5 4 3" xfId="27098"/>
    <cellStyle name="常规 3 3 2 2 2 2 7" xfId="27099"/>
    <cellStyle name="常规 2 2 4 7 6 2" xfId="27100"/>
    <cellStyle name="60% - 强调文字颜色 2 2 2 8" xfId="27101"/>
    <cellStyle name="常规 3 6 5 2 3" xfId="27102"/>
    <cellStyle name="常规 2 2 4 7 4 2" xfId="27103"/>
    <cellStyle name="常规 2 2 4 7 4" xfId="27104"/>
    <cellStyle name="常规 3 3 4 2 3 2 2 2" xfId="27105"/>
    <cellStyle name="好_金汇2018统计表5 4 4 2" xfId="27106"/>
    <cellStyle name="常规 2 2 4 7 3 4" xfId="27107"/>
    <cellStyle name="常规 2 2 4 7 3 3 2" xfId="27108"/>
    <cellStyle name="常规 2 2 4 7 3 2 2" xfId="27109"/>
    <cellStyle name="标题 1 2 11 2" xfId="27110"/>
    <cellStyle name="常规 2 2 4 7 3" xfId="27111"/>
    <cellStyle name="常规 2 4 2 2 3 2 3 2" xfId="27112"/>
    <cellStyle name="好_金汇2018统计表5 4 3 2" xfId="27113"/>
    <cellStyle name="常规 2 2 4 7 2 4" xfId="27114"/>
    <cellStyle name="常规 2 2 4 7 2 3 2" xfId="27115"/>
    <cellStyle name="常规 2 2 4 7 2 3" xfId="27116"/>
    <cellStyle name="常规 2 2 4 7 2 2 2" xfId="27117"/>
    <cellStyle name="常规 10 3 2 6 2" xfId="27118"/>
    <cellStyle name="常规 2 2 4 7" xfId="27119"/>
    <cellStyle name="常规 2 2 4 6 9" xfId="27120"/>
    <cellStyle name="常规 3 6 4 2 3" xfId="27121"/>
    <cellStyle name="适中 7 6 3" xfId="27122"/>
    <cellStyle name="常规 2 2 4 6 4 2" xfId="27123"/>
    <cellStyle name="常规 2 2 4 6 3 3 2" xfId="27124"/>
    <cellStyle name="适中 7 5 3 2" xfId="27125"/>
    <cellStyle name="常规 2 2 4 6 3 2 2" xfId="27126"/>
    <cellStyle name="标题 1 2 10 2 2" xfId="27127"/>
    <cellStyle name="适中 7 5 3" xfId="27128"/>
    <cellStyle name="常规 2 2 4 6 3 2" xfId="27129"/>
    <cellStyle name="常规 2 3 3 10 3 3" xfId="27130"/>
    <cellStyle name="标题 1 2 10 2" xfId="27131"/>
    <cellStyle name="常规 2 2 4 6 3" xfId="27132"/>
    <cellStyle name="常规 2 5 2 6 4" xfId="27133"/>
    <cellStyle name="好_金汇2018统计表5 3 3 2" xfId="27134"/>
    <cellStyle name="常规 2 2 4 6 2 4" xfId="27135"/>
    <cellStyle name="常规 2 2 4 6 2 3 2" xfId="27136"/>
    <cellStyle name="适中 7 4 3" xfId="27137"/>
    <cellStyle name="常规 2 3 3 10 2 3" xfId="27138"/>
    <cellStyle name="常规 2 2 4 6 2 2" xfId="27139"/>
    <cellStyle name="适中 2 7 3" xfId="27140"/>
    <cellStyle name="常规 3 2 5 2 2 2 3" xfId="27141"/>
    <cellStyle name="输出 4 7 2" xfId="27142"/>
    <cellStyle name="常规 2 4 2 3 2 8" xfId="27143"/>
    <cellStyle name="常规 2 3 3 4 3 2 3 2" xfId="27144"/>
    <cellStyle name="常规 2 3 3 4 3 2 2 2" xfId="27145"/>
    <cellStyle name="常规 3 5 5 7" xfId="27146"/>
    <cellStyle name="常规 2 2 4 2 3 2 2 4" xfId="27147"/>
    <cellStyle name="常规 3 6 3 2 3" xfId="27148"/>
    <cellStyle name="常规 2 2 4 5 4 2" xfId="27149"/>
    <cellStyle name="常规 2 2 4 5 3 3 2" xfId="27150"/>
    <cellStyle name="常规 2 2 4 5 3 3" xfId="27151"/>
    <cellStyle name="常规 2 2 4 5 3 2 2" xfId="27152"/>
    <cellStyle name="适中 6 5 3" xfId="27153"/>
    <cellStyle name="常规 2 2 4 5 3 2" xfId="27154"/>
    <cellStyle name="常规 4 2 4 3 3 6" xfId="27155"/>
    <cellStyle name="常规 2 3 2 2 2 3 5 3" xfId="27156"/>
    <cellStyle name="常规 2 3 2 11 2" xfId="27157"/>
    <cellStyle name="常规 2 2 4 5 2 6" xfId="27158"/>
    <cellStyle name="常规 2 2 4 5 2 4 2" xfId="27159"/>
    <cellStyle name="好_2018年增税填开明细表（金汇） 2 4 2" xfId="27160"/>
    <cellStyle name="常规 2 2 3 4 2" xfId="27161"/>
    <cellStyle name="差 2 3 7" xfId="27162"/>
    <cellStyle name="适中 5 3" xfId="27163"/>
    <cellStyle name="常规 3 4 2 4 2 3 3 2" xfId="27164"/>
    <cellStyle name="常规 3 3 3 2 2 3 3 4" xfId="27165"/>
    <cellStyle name="常规 2 2 4 5 2 3 3" xfId="27166"/>
    <cellStyle name="常规 3 3 3 2 2 3 3 3 2" xfId="27167"/>
    <cellStyle name="常规 2 5 2 3 3 2 5" xfId="27168"/>
    <cellStyle name="常规 3 2 4 2 3 3 3" xfId="27169"/>
    <cellStyle name="差 2 2 7" xfId="27170"/>
    <cellStyle name="好_2018年增税填开明细表（金汇） 2 3 2" xfId="27171"/>
    <cellStyle name="常规 2 2 3 3 2" xfId="27172"/>
    <cellStyle name="常规 4 2 4 4 4 2 2" xfId="27173"/>
    <cellStyle name="输入 5 2 2 2" xfId="27174"/>
    <cellStyle name="常规 3 3 3 2 2 3 3 3" xfId="27175"/>
    <cellStyle name="常规 2 2 4 5 2 3 2" xfId="27176"/>
    <cellStyle name="常规 2 2 4 5 2 3" xfId="27177"/>
    <cellStyle name="适中 4 3" xfId="27178"/>
    <cellStyle name="常规 3 4 2 4 2 3 2 2" xfId="27179"/>
    <cellStyle name="常规 3 3 3 2 2 3 2 4" xfId="27180"/>
    <cellStyle name="常规 2 2 4 5 2 2 3" xfId="27181"/>
    <cellStyle name="常规 3 3 3 2 2 3 2 3 2" xfId="27182"/>
    <cellStyle name="常规 2 13 3 4" xfId="27183"/>
    <cellStyle name="常规 2 5 2 3 2 2 5" xfId="27184"/>
    <cellStyle name="常规 3 3 3 2 2 3 2 3" xfId="27185"/>
    <cellStyle name="适中 6 4 3 2" xfId="27186"/>
    <cellStyle name="常规 2 2 4 5 2 2 2" xfId="27187"/>
    <cellStyle name="常规 3 3 10 7" xfId="27188"/>
    <cellStyle name="常规 2 2 4 5" xfId="27189"/>
    <cellStyle name="常规 2 3 3 4 2 4 2" xfId="27190"/>
    <cellStyle name="常规 4 4 3 2 3 4" xfId="27191"/>
    <cellStyle name="常规 3 2 5 4 2 3 2" xfId="27192"/>
    <cellStyle name="常规 2 3 3 4 2 3 4" xfId="27193"/>
    <cellStyle name="输出 7 8 4" xfId="27194"/>
    <cellStyle name="常规 3 6 2 4 5" xfId="27195"/>
    <cellStyle name="常规 2 2 4 4 6 4" xfId="27196"/>
    <cellStyle name="常规 2 3 3 4 2 3 3 2" xfId="27197"/>
    <cellStyle name="常规 3 6 2 4 4 2" xfId="27198"/>
    <cellStyle name="常规 2 2 4 4 6 3 2" xfId="27199"/>
    <cellStyle name="常规 2 2 3 3 10" xfId="27200"/>
    <cellStyle name="常规 4 3 2 12" xfId="27201"/>
    <cellStyle name="常规 6 2 6 3 4" xfId="27202"/>
    <cellStyle name="常规 2 2 4 2 2 3 2 4" xfId="27203"/>
    <cellStyle name="常规 2 6 5 7" xfId="27204"/>
    <cellStyle name="常规 3 6 2 4 3 2" xfId="27205"/>
    <cellStyle name="输入 6 10" xfId="27206"/>
    <cellStyle name="输出 7 8 2 2" xfId="27207"/>
    <cellStyle name="常规 2 2 4 4 6 2 2" xfId="27208"/>
    <cellStyle name="常规 2 3 3 4 2 3 2 2" xfId="27209"/>
    <cellStyle name="常规 2 3 3 4 2 3 2" xfId="27210"/>
    <cellStyle name="常规 2 2 4 9 3" xfId="27211"/>
    <cellStyle name="输出 7 8" xfId="27212"/>
    <cellStyle name="20% - 强调文字颜色 2 3 3 3" xfId="27213"/>
    <cellStyle name="常规 2 2 4 4 6" xfId="27214"/>
    <cellStyle name="20% - 强调文字颜色 6 4 2" xfId="27215"/>
    <cellStyle name="20% - 强调文字颜色 6 2 3 2 2" xfId="27216"/>
    <cellStyle name="常规 2 3 3 4 2 3" xfId="27217"/>
    <cellStyle name="常规 3 3 5 11" xfId="27218"/>
    <cellStyle name="常规 2 3 3 4 2 2 3 2" xfId="27219"/>
    <cellStyle name="常规 2 2 3 7" xfId="27220"/>
    <cellStyle name="20% - 强调文字颜色 5 3 3 4 2" xfId="27221"/>
    <cellStyle name="常规 3 6 2 2 3 2" xfId="27222"/>
    <cellStyle name="输出 7 6 2 2" xfId="27223"/>
    <cellStyle name="常规 2 2 4 4 4 2 2" xfId="27224"/>
    <cellStyle name="常规 3 6 2 2 3" xfId="27225"/>
    <cellStyle name="输出 7 6 2" xfId="27226"/>
    <cellStyle name="常规 2 2 4 4 4 2" xfId="27227"/>
    <cellStyle name="常规 5 2 4 6 2 2" xfId="27228"/>
    <cellStyle name="常规 2 2 4 4 3 8 2" xfId="27229"/>
    <cellStyle name="常规 2 2 4 4 3 4" xfId="27230"/>
    <cellStyle name="输出 7 5 3" xfId="27231"/>
    <cellStyle name="常规 5 4 2 3 2 3 4" xfId="27232"/>
    <cellStyle name="常规 2 2 4 4 3 3" xfId="27233"/>
    <cellStyle name="输出 2 3 6 2 3" xfId="27234"/>
    <cellStyle name="常规 2 2 2 7" xfId="27235"/>
    <cellStyle name="20% - 强调文字颜色 5 3 3 3 2" xfId="27236"/>
    <cellStyle name="常规 2 3 4 3 6 3" xfId="27237"/>
    <cellStyle name="常规 3 2 4 2 2 6 3 3" xfId="27238"/>
    <cellStyle name="常规 4 3 8 3 6" xfId="27239"/>
    <cellStyle name="常规 2 6 2 3 2 6" xfId="27240"/>
    <cellStyle name="常规 2 3 3 6 3 3" xfId="27241"/>
    <cellStyle name="常规 2 2 4 4 3 2 3 2" xfId="27242"/>
    <cellStyle name="适中 5 5 3" xfId="27243"/>
    <cellStyle name="输出 7 5 2" xfId="27244"/>
    <cellStyle name="常规 5 4 2 3 2 3 3" xfId="27245"/>
    <cellStyle name="常规 2 2 4 4 3 2" xfId="27246"/>
    <cellStyle name="输出 7 5" xfId="27247"/>
    <cellStyle name="常规 2 2 4 4 3" xfId="27248"/>
    <cellStyle name="常规 2 2 4 4 2 4 2" xfId="27249"/>
    <cellStyle name="常规 2 2 4 4 2 4" xfId="27250"/>
    <cellStyle name="常规 2 2 4 4 2 3 3" xfId="27251"/>
    <cellStyle name="输出 7 4 3 2" xfId="27252"/>
    <cellStyle name="常规 2 2 4 4 2 3 2" xfId="27253"/>
    <cellStyle name="输出 7 4 3" xfId="27254"/>
    <cellStyle name="常规 5 4 2 3 2 2 4" xfId="27255"/>
    <cellStyle name="常规 2 2 4 4 2 3" xfId="27256"/>
    <cellStyle name="常规 6 6 2 3 3" xfId="27257"/>
    <cellStyle name="20% - 强调文字颜色 5 3 3 2 2" xfId="27258"/>
    <cellStyle name="20% - 强调文字颜色 3 2 2 3 3" xfId="27259"/>
    <cellStyle name="常规 2 3 3 3 6 3" xfId="27260"/>
    <cellStyle name="输出 7 4 2 3" xfId="27261"/>
    <cellStyle name="常规 2 2 4 4 2 2 3" xfId="27262"/>
    <cellStyle name="常规 6 2 2 3 4" xfId="27263"/>
    <cellStyle name="好_Xl0000153 4 3" xfId="27264"/>
    <cellStyle name="常规 4 2 7 12" xfId="27265"/>
    <cellStyle name="常规 3 4 2 14 2" xfId="27266"/>
    <cellStyle name="适中 5 4 3 2" xfId="27267"/>
    <cellStyle name="输出 7 4 2 2" xfId="27268"/>
    <cellStyle name="常规 5 4 2 3 2 2 3 2" xfId="27269"/>
    <cellStyle name="常规 2 2 4 4 2 2 2" xfId="27270"/>
    <cellStyle name="常规 3 5 3 2 5 2" xfId="27271"/>
    <cellStyle name="输出 7 4" xfId="27272"/>
    <cellStyle name="好_2018年增税填开明细表（金汇） 3 4 2" xfId="27273"/>
    <cellStyle name="常规 2 2 4 4 2" xfId="27274"/>
    <cellStyle name="常规 4 3 3 2 5" xfId="27275"/>
    <cellStyle name="常规 4 3 2 5 3 2 2 2 2" xfId="27276"/>
    <cellStyle name="常规 3 3 3 2 3 2 5 2" xfId="27277"/>
    <cellStyle name="常规 4 2 5 2 3 2 3 2" xfId="27278"/>
    <cellStyle name="常规 2 2 4 4 12" xfId="27279"/>
    <cellStyle name="常规 2 2 4 4 11 2" xfId="27280"/>
    <cellStyle name="常规 2 2 4 4 10 2" xfId="27281"/>
    <cellStyle name="常规 8 6 3 2 2 2" xfId="27282"/>
    <cellStyle name="标题 1 7 2 2 2" xfId="27283"/>
    <cellStyle name="差_奉城统计表  2 4 4" xfId="27284"/>
    <cellStyle name="常规 2 2 4 4 10" xfId="27285"/>
    <cellStyle name="常规 3 2 4 2 2 5 3" xfId="27286"/>
    <cellStyle name="强调文字颜色 2 3 8" xfId="27287"/>
    <cellStyle name="60% - 强调文字颜色 6 2 2 3 2 2" xfId="27288"/>
    <cellStyle name="常规 2 4 2 9 2" xfId="27289"/>
    <cellStyle name="常规 4 3 3 2 5 2 2 2" xfId="27290"/>
    <cellStyle name="常规 3 2 3 2 2 2 2 2 3" xfId="27291"/>
    <cellStyle name="常规 2 3 2 2 2 5 5" xfId="27292"/>
    <cellStyle name="常规 4 2 2 2 3 5 6 2" xfId="27293"/>
    <cellStyle name="常规 3 3 10 6" xfId="27294"/>
    <cellStyle name="常规 3 2 2 4 8 3" xfId="27295"/>
    <cellStyle name="常规 2 2 4 4" xfId="27296"/>
    <cellStyle name="常规 5 3 2 11 3" xfId="27297"/>
    <cellStyle name="常规 2 2 4 3 9 2" xfId="27298"/>
    <cellStyle name="20% - 强调文字颜色 2 3 2 4 2" xfId="27299"/>
    <cellStyle name="常规 2 2 4 3 7 2" xfId="27300"/>
    <cellStyle name="差_四团统计表 2 9" xfId="27301"/>
    <cellStyle name="常规 2 2 4 3 6 4" xfId="27302"/>
    <cellStyle name="常规 2 2 4 3 5 4" xfId="27303"/>
    <cellStyle name="常规 4 2 3 4 2 3 2 2" xfId="27304"/>
    <cellStyle name="常规 2 2 4 3 4 7" xfId="27305"/>
    <cellStyle name="常规 2 2 4 3 4 6" xfId="27306"/>
    <cellStyle name="40% - 强调文字颜色 1 3" xfId="27307"/>
    <cellStyle name="常规 2 2 4 3 4 5 2" xfId="27308"/>
    <cellStyle name="常规 2 2 4 3 4 5" xfId="27309"/>
    <cellStyle name="常规 2 2 4 3 4 4 2" xfId="27310"/>
    <cellStyle name="常规 2 2 4 3 4 4" xfId="27311"/>
    <cellStyle name="常规 2 2 4 3 4 3 2" xfId="27312"/>
    <cellStyle name="输出 6 6 3" xfId="27313"/>
    <cellStyle name="常规 2 2 4 3 4 3" xfId="27314"/>
    <cellStyle name="输出 6 6 2 2" xfId="27315"/>
    <cellStyle name="常规 2 2 4 3 4 2 2" xfId="27316"/>
    <cellStyle name="常规 2 2 4 3 3 6 2" xfId="27317"/>
    <cellStyle name="常规 2 2 4 3 3 6" xfId="27318"/>
    <cellStyle name="常规 2 2 4 3 3 5 2" xfId="27319"/>
    <cellStyle name="常规 2 2 4 3 3 5" xfId="27320"/>
    <cellStyle name="常规 2 2 4 3 3 4 2" xfId="27321"/>
    <cellStyle name="常规 2 2 4 3 3 4" xfId="27322"/>
    <cellStyle name="常规 2 3 3 6 2 3 3" xfId="27323"/>
    <cellStyle name="常规 2 3 2 6 10" xfId="27324"/>
    <cellStyle name="强调文字颜色 3 6 2 3 2" xfId="27325"/>
    <cellStyle name="常规 5 2 5 12" xfId="27326"/>
    <cellStyle name="常规 2 3 3 4 2 3 3" xfId="27327"/>
    <cellStyle name="常规 3 3 9 3 6" xfId="27328"/>
    <cellStyle name="常规 5 10 7 2" xfId="27329"/>
    <cellStyle name="常规 2 5 2 4 2 6" xfId="27330"/>
    <cellStyle name="常规 2 2 3 7 3 3" xfId="27331"/>
    <cellStyle name="常规 2 2 4 3 3 3 3 2" xfId="27332"/>
    <cellStyle name="20% - 强调文字颜色 6 2 5 2 2 2" xfId="27333"/>
    <cellStyle name="强调文字颜色 3 7 7 2 3" xfId="27334"/>
    <cellStyle name="常规 2 3 3 6 2 3 2" xfId="27335"/>
    <cellStyle name="常规 2 2 4 3 3 3 3" xfId="27336"/>
    <cellStyle name="常规 2 3 3 4 2 2 3" xfId="27337"/>
    <cellStyle name="常规 2 2 3 7 2 3" xfId="27338"/>
    <cellStyle name="常规 2 2 4 3 3 3 2 2" xfId="27339"/>
    <cellStyle name="输出 6 5 3 2" xfId="27340"/>
    <cellStyle name="常规 2 2 4 3 3 3 2" xfId="27341"/>
    <cellStyle name="输出 6 5 3" xfId="27342"/>
    <cellStyle name="常规 2 2 4 3 3 3" xfId="27343"/>
    <cellStyle name="常规 2 3 3 6 2 2 3" xfId="27344"/>
    <cellStyle name="常规 5 2 4 2 4" xfId="27345"/>
    <cellStyle name="60% - 强调文字颜色 5 6 3 3" xfId="27346"/>
    <cellStyle name="常规 3 3 2 5 6 3 2" xfId="27347"/>
    <cellStyle name="常规 2 2 4 3 3 2 4" xfId="27348"/>
    <cellStyle name="常规 2 2 4 3 6 3" xfId="27349"/>
    <cellStyle name="常规 3 3 8 3 6" xfId="27350"/>
    <cellStyle name="常规 2 5 2 3 2 6" xfId="27351"/>
    <cellStyle name="常规 2 2 3 6 3 3" xfId="27352"/>
    <cellStyle name="常规 2 2 4 3 3 2 3 2" xfId="27353"/>
    <cellStyle name="常规 2 3 3 6 2 2 2" xfId="27354"/>
    <cellStyle name="输出 6 5 2 3" xfId="27355"/>
    <cellStyle name="常规 2 2 4 3 3 2 3" xfId="27356"/>
    <cellStyle name="输出 6 7 3" xfId="27357"/>
    <cellStyle name="常规 2 2 4 3 5 3" xfId="27358"/>
    <cellStyle name="常规 2 2 3 6 2 3" xfId="27359"/>
    <cellStyle name="常规 2 2 4 3 3 2 2 2" xfId="27360"/>
    <cellStyle name="输出 6 5 2 2" xfId="27361"/>
    <cellStyle name="常规 2 2 4 3 3 2 2" xfId="27362"/>
    <cellStyle name="输出 6 5 2" xfId="27363"/>
    <cellStyle name="常规 2 2 4 3 3 2" xfId="27364"/>
    <cellStyle name="常规 6 6 2" xfId="27365"/>
    <cellStyle name="常规 3 3 5 6 3 2" xfId="27366"/>
    <cellStyle name="常规 3 3 10 5 3" xfId="27367"/>
    <cellStyle name="输出 6 5" xfId="27368"/>
    <cellStyle name="常规 2 2 4 3 3" xfId="27369"/>
    <cellStyle name="60% - 强调文字颜色 5 5 6 2" xfId="27370"/>
    <cellStyle name="常规 5 2 3 5 3" xfId="27371"/>
    <cellStyle name="常规 2 3 3 3 2 10" xfId="27372"/>
    <cellStyle name="常规 2 2 4 3 2 9" xfId="27373"/>
    <cellStyle name="常规 2 6 16" xfId="27374"/>
    <cellStyle name="常规 3 2 2 2 2 3 2 5" xfId="27375"/>
    <cellStyle name="强调文字颜色 6 7 7 2" xfId="27376"/>
    <cellStyle name="常规 5 3 2 4 9" xfId="27377"/>
    <cellStyle name="常规 2 3 3 2 5 2 3 2" xfId="27378"/>
    <cellStyle name="常规 2 6 15" xfId="27379"/>
    <cellStyle name="常规 5 2 3 5 2" xfId="27380"/>
    <cellStyle name="常规 2 2 4 3 2 8" xfId="27381"/>
    <cellStyle name="常规 2 6 14 2" xfId="27382"/>
    <cellStyle name="常规 2 2 4 3 2 7 2" xfId="27383"/>
    <cellStyle name="常规 3 2 2 2 2 3 2 4" xfId="27384"/>
    <cellStyle name="常规 2 7 13 2" xfId="27385"/>
    <cellStyle name="常规 2 6 14" xfId="27386"/>
    <cellStyle name="常规 2 2 4 3 2 7" xfId="27387"/>
    <cellStyle name="40% - 强调文字颜色 4 2 2 5" xfId="27388"/>
    <cellStyle name="常规 3 2 2 2 2 3 2 3 2" xfId="27389"/>
    <cellStyle name="常规 2 6 13 2" xfId="27390"/>
    <cellStyle name="常规 2 2 4 3 2 6 2" xfId="27391"/>
    <cellStyle name="常规 3 2 2 2 2 3 2 3" xfId="27392"/>
    <cellStyle name="常规 2 6 13" xfId="27393"/>
    <cellStyle name="常规 2 2 4 3 2 6" xfId="27394"/>
    <cellStyle name="常规 3 2 2 2 2 3 2 2 2" xfId="27395"/>
    <cellStyle name="常规 2 6 12 2" xfId="27396"/>
    <cellStyle name="常规 2 2 4 3 2 5 2" xfId="27397"/>
    <cellStyle name="常规 3 2 2 2 2 3 2 2" xfId="27398"/>
    <cellStyle name="常规 2 6 12" xfId="27399"/>
    <cellStyle name="常规 2 2 4 3 2 5" xfId="27400"/>
    <cellStyle name="常规 2 6 11" xfId="27401"/>
    <cellStyle name="常规 2 2 4 3 2 4" xfId="27402"/>
    <cellStyle name="标题 5 3 4" xfId="27403"/>
    <cellStyle name="常规 4 4 2 2 3 3" xfId="27404"/>
    <cellStyle name="常规 2 3 2 4 4 2 3" xfId="27405"/>
    <cellStyle name="解释性文本 5 3 3" xfId="27406"/>
    <cellStyle name="常规 2 2 4 3 2 3 4" xfId="27407"/>
    <cellStyle name="常规 2 6 10 4" xfId="27408"/>
    <cellStyle name="输出 6 4 3" xfId="27409"/>
    <cellStyle name="常规 2 2 4 3 2 3" xfId="27410"/>
    <cellStyle name="常规 2 6 10" xfId="27411"/>
    <cellStyle name="解释性文本 5 2 3" xfId="27412"/>
    <cellStyle name="常规 2 2 4 3 2 2 4" xfId="27413"/>
    <cellStyle name="常规 5 2 3 2 4" xfId="27414"/>
    <cellStyle name="60% - 强调文字颜色 5 5 3 3" xfId="27415"/>
    <cellStyle name="常规 3 3 2 5 5 3 2" xfId="27416"/>
    <cellStyle name="输出 6 4 2" xfId="27417"/>
    <cellStyle name="适中 4 4 3" xfId="27418"/>
    <cellStyle name="常规 2 2 4 3 2 2" xfId="27419"/>
    <cellStyle name="常规 2 2 3 5 4 3 2" xfId="27420"/>
    <cellStyle name="常规 3 5 3 2 4 2" xfId="27421"/>
    <cellStyle name="常规 4 2 9 4" xfId="27422"/>
    <cellStyle name="20% - 强调文字颜色 1 3 2 3 2" xfId="27423"/>
    <cellStyle name="常规 3 2 4 2 4 3 3" xfId="27424"/>
    <cellStyle name="强调文字颜色 5 2 8 2 2" xfId="27425"/>
    <cellStyle name="常规 2 6 2 5 3 2 2" xfId="27426"/>
    <cellStyle name="输出 6 4" xfId="27427"/>
    <cellStyle name="好_2018年增税填开明细表（金汇） 3 3 2" xfId="27428"/>
    <cellStyle name="常规 2 2 4 3 2" xfId="27429"/>
    <cellStyle name="常规 3 3 10 5 2" xfId="27430"/>
    <cellStyle name="常规 4 4 2 14" xfId="27431"/>
    <cellStyle name="常规 2 2 4 3 12" xfId="27432"/>
    <cellStyle name="常规 4 4 2 13" xfId="27433"/>
    <cellStyle name="常规 2 2 4 3 11" xfId="27434"/>
    <cellStyle name="常规 2 2 2 4 10 2" xfId="27435"/>
    <cellStyle name="常规 4 2 3 12 2" xfId="27436"/>
    <cellStyle name="常规 2 3 3 3 3 6 3" xfId="27437"/>
    <cellStyle name="常规 4 4 2 12 2" xfId="27438"/>
    <cellStyle name="常规 2 2 4 3 10 2" xfId="27439"/>
    <cellStyle name="常规 2 2 4 3 10" xfId="27440"/>
    <cellStyle name="常规 4 4 2 12" xfId="27441"/>
    <cellStyle name="强调文字颜色 2 3 7" xfId="27442"/>
    <cellStyle name="常规 3 2 4 2 2 5 2" xfId="27443"/>
    <cellStyle name="常规 3 2 3 2 2 2 2 2 2" xfId="27444"/>
    <cellStyle name="常规 2 3 2 2 2 5 4" xfId="27445"/>
    <cellStyle name="常规 3 3 10 5" xfId="27446"/>
    <cellStyle name="常规 3 2 2 4 8 2" xfId="27447"/>
    <cellStyle name="常规 2 2 4 2 9 2" xfId="27448"/>
    <cellStyle name="常规 2 2 3 2 2 3 2 2" xfId="27449"/>
    <cellStyle name="常规 2 2 4 2 8 4" xfId="27450"/>
    <cellStyle name="常规 2 2 4 2 8 3" xfId="27451"/>
    <cellStyle name="常规 2 2 11" xfId="27452"/>
    <cellStyle name="常规 2 2 4 2 7 4" xfId="27453"/>
    <cellStyle name="常规 2 3 11 6" xfId="27454"/>
    <cellStyle name="常规 2 2 10 2" xfId="27455"/>
    <cellStyle name="常规 2 2 4 2 7 3 2" xfId="27456"/>
    <cellStyle name="常规 2 2 4 2 7 3" xfId="27457"/>
    <cellStyle name="常规 4 2 2 2 2 3 8" xfId="27458"/>
    <cellStyle name="常规 2 3 10 6" xfId="27459"/>
    <cellStyle name="常规 2 2 4 2 7 2 2" xfId="27460"/>
    <cellStyle name="常规 2 2 4 2 5 5 2" xfId="27461"/>
    <cellStyle name="常规 2 2 4 2 5 4 2" xfId="27462"/>
    <cellStyle name="常规 5 4 7 3 3 2" xfId="27463"/>
    <cellStyle name="常规 2 7 3 2 2 3 2" xfId="27464"/>
    <cellStyle name="好 2 3 2" xfId="27465"/>
    <cellStyle name="常规 3 3 2 2 2 8" xfId="27466"/>
    <cellStyle name="常规 6 2 2 4 6 2" xfId="27467"/>
    <cellStyle name="常规 3 3 4 2 4 3 3" xfId="27468"/>
    <cellStyle name="常规 4 5 3 2 4 2" xfId="27469"/>
    <cellStyle name="常规 2 3 3 5 4 3 2" xfId="27470"/>
    <cellStyle name="常规 2 2 4 2 5 3 3" xfId="27471"/>
    <cellStyle name="常规 3 3 4 3 9" xfId="27472"/>
    <cellStyle name="常规 5 6 5 5" xfId="27473"/>
    <cellStyle name="常规 2 2 4 2 5 3 2 2" xfId="27474"/>
    <cellStyle name="强调文字颜色 2 2 7 3 2" xfId="27475"/>
    <cellStyle name="常规 3 2 2 4 2 3 2 3" xfId="27476"/>
    <cellStyle name="20% - 强调文字颜色 1 2 10 2" xfId="27477"/>
    <cellStyle name="常规 3 3 3 4 9" xfId="27478"/>
    <cellStyle name="常规 2 2 4 2 5 2 3 2" xfId="27479"/>
    <cellStyle name="常规 4 5 3 2 3 2" xfId="27480"/>
    <cellStyle name="常规 2 3 3 5 4 2 2" xfId="27481"/>
    <cellStyle name="常规 5 5 5 5" xfId="27482"/>
    <cellStyle name="常规 2 2 4 2 5 2 2 2" xfId="27483"/>
    <cellStyle name="20% - 强调文字颜色 6 2 4 3 2 2" xfId="27484"/>
    <cellStyle name="常规 2 3 3 5 3 3 2" xfId="27485"/>
    <cellStyle name="常规 2 2 4 2 4 3 3" xfId="27486"/>
    <cellStyle name="20% - 强调文字颜色 4 7 5 5" xfId="27487"/>
    <cellStyle name="输出 5 6 3" xfId="27488"/>
    <cellStyle name="常规 2 2 4 2 4 3" xfId="27489"/>
    <cellStyle name="常规 2 3 3 5 3 2 2" xfId="27490"/>
    <cellStyle name="常规 2 2 4 2 4 2 3" xfId="27491"/>
    <cellStyle name="常规 2 2 4 2 4 2 2" xfId="27492"/>
    <cellStyle name="输出 5 6 2 2" xfId="27493"/>
    <cellStyle name="常规 5 2 2 6 3 2" xfId="27494"/>
    <cellStyle name="常规 2 2 4 2 3 9 2" xfId="27495"/>
    <cellStyle name="常规 5 2 2 6 3" xfId="27496"/>
    <cellStyle name="60% - 强调文字颜色 5 4 7 2" xfId="27497"/>
    <cellStyle name="常规 2 2 4 2 3 9" xfId="27498"/>
    <cellStyle name="60% - 强调文字颜色 1 2 9" xfId="27499"/>
    <cellStyle name="常规 5 2 2 6 2 2" xfId="27500"/>
    <cellStyle name="常规 2 2 4 2 3 8 2" xfId="27501"/>
    <cellStyle name="常规 5 2 2 6 2" xfId="27502"/>
    <cellStyle name="常规 2 2 4 2 3 8" xfId="27503"/>
    <cellStyle name="常规 2 2 4 2 3 7 2" xfId="27504"/>
    <cellStyle name="常规 2 2 4 2 3 6 2" xfId="27505"/>
    <cellStyle name="常规 2 2 4 2 3 5 3 2" xfId="27506"/>
    <cellStyle name="常规 2 2 4 2 3 5 3" xfId="27507"/>
    <cellStyle name="常规 2 2 4 2 3 5 2 2" xfId="27508"/>
    <cellStyle name="常规 2 2 4 2 3 5 2" xfId="27509"/>
    <cellStyle name="常规 2 2 4 2 3 4 4" xfId="27510"/>
    <cellStyle name="常规 2 2 4 2 3 4 3" xfId="27511"/>
    <cellStyle name="常规 2 2 4 2 3 4 2" xfId="27512"/>
    <cellStyle name="常规 2 2 4 2 3 3 4" xfId="27513"/>
    <cellStyle name="常规 2 3 3 5 2 3 2 2" xfId="27514"/>
    <cellStyle name="常规 2 3 9 3 6" xfId="27515"/>
    <cellStyle name="常规 2 4 2 4 2 6" xfId="27516"/>
    <cellStyle name="常规 3 6 6 5" xfId="27517"/>
    <cellStyle name="常规 2 2 4 2 3 3 3 2" xfId="27518"/>
    <cellStyle name="常规 2 3 3 5 2 3 2" xfId="27519"/>
    <cellStyle name="常规 2 2 4 2 3 3 3" xfId="27520"/>
    <cellStyle name="输出 5 5 3 2" xfId="27521"/>
    <cellStyle name="常规 2 2 4 2 3 3 2" xfId="27522"/>
    <cellStyle name="常规 4 4 4 2 2 5" xfId="27523"/>
    <cellStyle name="常规 3 2 5 5 2 2 3" xfId="27524"/>
    <cellStyle name="常规 2 3 3 5 2 2 5" xfId="27525"/>
    <cellStyle name="输入 5 4 3 2" xfId="27526"/>
    <cellStyle name="常规 4 2 4 4 6 3 2" xfId="27527"/>
    <cellStyle name="常规 4 2 2 2 2 2 2 2 2 2" xfId="27528"/>
    <cellStyle name="常规 2 2 4 2 3 2 6" xfId="27529"/>
    <cellStyle name="常规 5 5 3 5 2" xfId="27530"/>
    <cellStyle name="常规 2 2 7 3 2 8" xfId="27531"/>
    <cellStyle name="常规 4 4 4 2 2 4" xfId="27532"/>
    <cellStyle name="常规 3 2 5 5 2 2 2" xfId="27533"/>
    <cellStyle name="常规 2 3 3 5 2 2 4" xfId="27534"/>
    <cellStyle name="常规 2 2 4 2 3 2 5" xfId="27535"/>
    <cellStyle name="常规 5 3 2 3 4 2" xfId="27536"/>
    <cellStyle name="常规 2 2 9 6 3 2" xfId="27537"/>
    <cellStyle name="60% - 强调文字颜色 6 4 4 3 2" xfId="27538"/>
    <cellStyle name="常规 2 3 4 10 3 3" xfId="27539"/>
    <cellStyle name="计算 2 2 2 4" xfId="27540"/>
    <cellStyle name="20% - 强调文字颜色 3 7 3 3" xfId="27541"/>
    <cellStyle name="常规 2 4 2 3 3 6" xfId="27542"/>
    <cellStyle name="60% - 强调文字颜色 4 6 3 3" xfId="27543"/>
    <cellStyle name="常规 3 3 2 4 6 3 2" xfId="27544"/>
    <cellStyle name="常规 2 2 4 2 3 2 4" xfId="27545"/>
    <cellStyle name="标题 9 2" xfId="27546"/>
    <cellStyle name="常规 3 3 3 2 2 6 3 2" xfId="27547"/>
    <cellStyle name="常规 2 3 8 3 7" xfId="27548"/>
    <cellStyle name="20% - 强调文字颜色 3 7 2 4" xfId="27549"/>
    <cellStyle name="常规 2 4 2 3 2 7" xfId="27550"/>
    <cellStyle name="20% - 强调文字颜色 3 7 2 3 2" xfId="27551"/>
    <cellStyle name="常规 3 2 3 4 8" xfId="27552"/>
    <cellStyle name="常规 2 4 2 3 2 6 2" xfId="27553"/>
    <cellStyle name="20% - 强调文字颜色 3 7 2 3" xfId="27554"/>
    <cellStyle name="常规 2 3 8 3 6" xfId="27555"/>
    <cellStyle name="常规 2 4 2 3 2 6" xfId="27556"/>
    <cellStyle name="输出 5 5 2 3" xfId="27557"/>
    <cellStyle name="常规 2 2 4 2 3 2 3" xfId="27558"/>
    <cellStyle name="常规 3 3 3 2 2 6 2 2" xfId="27559"/>
    <cellStyle name="常规 3 2 3 2 3 13" xfId="27560"/>
    <cellStyle name="常规 3 5 5 5 2" xfId="27561"/>
    <cellStyle name="60% - 强调文字颜色 1 2 3 7" xfId="27562"/>
    <cellStyle name="常规 2 2 4 2 3 2 2 2 2" xfId="27563"/>
    <cellStyle name="常规 4 2 3 2 7 3 2" xfId="27564"/>
    <cellStyle name="常规 3 2 3 2 3 12" xfId="27565"/>
    <cellStyle name="常规 2 3 2 2 2 5 3 3" xfId="27566"/>
    <cellStyle name="输出 5 5" xfId="27567"/>
    <cellStyle name="20% - 着色 3 3 3" xfId="27568"/>
    <cellStyle name="常规 2 2 4 2 3" xfId="27569"/>
    <cellStyle name="常规 6 5 2" xfId="27570"/>
    <cellStyle name="常规 3 3 5 6 2 2" xfId="27571"/>
    <cellStyle name="常规 5 2 2 5 3 2" xfId="27572"/>
    <cellStyle name="常规 8 6 2 4 6" xfId="27573"/>
    <cellStyle name="常规 2 2 4 2 2 9 2" xfId="27574"/>
    <cellStyle name="常规 5 2 2 5 3" xfId="27575"/>
    <cellStyle name="60% - 强调文字颜色 5 4 6 2" xfId="27576"/>
    <cellStyle name="常规 2 2 4 2 2 9" xfId="27577"/>
    <cellStyle name="常规 3 3 3 4 4 2 2" xfId="27578"/>
    <cellStyle name="常规 2 2 8 3 3 5" xfId="27579"/>
    <cellStyle name="常规 2 2 4 2 2 8 2" xfId="27580"/>
    <cellStyle name="常规 5 2 2 5 2 2" xfId="27581"/>
    <cellStyle name="常规 8 6 2 3 6" xfId="27582"/>
    <cellStyle name="强调文字颜色 6 6 7 2" xfId="27583"/>
    <cellStyle name="常规 3 2 2 2 2 2 2 5" xfId="27584"/>
    <cellStyle name="常规 5 2 2 5 2" xfId="27585"/>
    <cellStyle name="常规 2 2 4 2 2 8" xfId="27586"/>
    <cellStyle name="常规 3 2 2 2 6 3 2 2" xfId="27587"/>
    <cellStyle name="常规 12 6 2" xfId="27588"/>
    <cellStyle name="常规 4 2 2 4 3 2 7" xfId="27589"/>
    <cellStyle name="常规 5 4 14 3" xfId="27590"/>
    <cellStyle name="常规 2 2 8 3 2 5" xfId="27591"/>
    <cellStyle name="常规 8 6 2 2 6" xfId="27592"/>
    <cellStyle name="常规 2 2 4 2 2 7 2" xfId="27593"/>
    <cellStyle name="常规 3 2 2 2 2 2 2 4" xfId="27594"/>
    <cellStyle name="常规 2 2 4 2 2 7" xfId="27595"/>
    <cellStyle name="常规 2 2 4 2 2 6 4" xfId="27596"/>
    <cellStyle name="常规 2 2 4 2 2 6 3" xfId="27597"/>
    <cellStyle name="标题 1 2 5 8" xfId="27598"/>
    <cellStyle name="40% - 强调文字颜色 3 2 2 5" xfId="27599"/>
    <cellStyle name="常规 3 2 2 2 2 2 2 3 2" xfId="27600"/>
    <cellStyle name="常规 2 2 4 2 2 6 2" xfId="27601"/>
    <cellStyle name="常规 3 2 2 2 2 2 2 3" xfId="27602"/>
    <cellStyle name="常规 2 2 4 2 2 6" xfId="27603"/>
    <cellStyle name="常规 2 8 6 5" xfId="27604"/>
    <cellStyle name="常规 2 2 4 2 2 5 3 2" xfId="27605"/>
    <cellStyle name="常规 2 2 4 2 2 5 3" xfId="27606"/>
    <cellStyle name="常规 2 8 5 5" xfId="27607"/>
    <cellStyle name="常规 2 2 4 2 2 5 2 2" xfId="27608"/>
    <cellStyle name="常规 3 2 2 2 2 2 2 2 2" xfId="27609"/>
    <cellStyle name="常规 2 2 4 2 2 5 2" xfId="27610"/>
    <cellStyle name="常规 3 2 2 2 2 2 2 2" xfId="27611"/>
    <cellStyle name="常规 2 2 4 2 2 5" xfId="27612"/>
    <cellStyle name="常规 2 2 4 2 2 4 4" xfId="27613"/>
    <cellStyle name="常规 2 2 4 2 2 4 3" xfId="27614"/>
    <cellStyle name="常规 2 3 2 8 2 3 3" xfId="27615"/>
    <cellStyle name="常规 2 2 4 2 2 4 2" xfId="27616"/>
    <cellStyle name="常规 2 2 4 2 8" xfId="27617"/>
    <cellStyle name="常规 2 2 8 4 4 2" xfId="27618"/>
    <cellStyle name="60% - 强调文字颜色 6 3 2 4 2" xfId="27619"/>
    <cellStyle name="常规 2 2 4 2 2 4" xfId="27620"/>
    <cellStyle name="常规 3 2 2 2 3 2 2" xfId="27621"/>
    <cellStyle name="常规 2 2 4 2 2 3 6" xfId="27622"/>
    <cellStyle name="好_奉城统计表  10 2" xfId="27623"/>
    <cellStyle name="常规 4 3 2 3 3 2 3" xfId="27624"/>
    <cellStyle name="常规 2 6 4 10 2" xfId="27625"/>
    <cellStyle name="差_2018版收费统计报表（四团） 3" xfId="27626"/>
    <cellStyle name="常规 2 3 4 5 2 3 5" xfId="27627"/>
    <cellStyle name="常规 3 2 3 4 4 5" xfId="27628"/>
    <cellStyle name="常规 6 2 6 3 3 2" xfId="27629"/>
    <cellStyle name="常规 4 6 2 2 3 3 4" xfId="27630"/>
    <cellStyle name="常规 4 3 2 11 2" xfId="27631"/>
    <cellStyle name="汇总 2 4 8 2" xfId="27632"/>
    <cellStyle name="常规 6 2 6 3 3" xfId="27633"/>
    <cellStyle name="常规 4 3 2 11" xfId="27634"/>
    <cellStyle name="常规 4 3 3 7 2 3 2" xfId="27635"/>
    <cellStyle name="常规 3 2 3 4 3 5" xfId="27636"/>
    <cellStyle name="常规 6 2 6 3 2 2" xfId="27637"/>
    <cellStyle name="常规 4 6 2 2 3 2 4" xfId="27638"/>
    <cellStyle name="常规 4 3 2 10 2" xfId="27639"/>
    <cellStyle name="输出 5 4 3" xfId="27640"/>
    <cellStyle name="常规 2 2 4 2 2 3" xfId="27641"/>
    <cellStyle name="输入 5 3 3 2" xfId="27642"/>
    <cellStyle name="常规 4 2 4 4 5 3 2" xfId="27643"/>
    <cellStyle name="常规 2 2 4 2 2 2 6" xfId="27644"/>
    <cellStyle name="常规 3 3 5 10 2" xfId="27645"/>
    <cellStyle name="强调文字颜色 5 2 6 5 4" xfId="27646"/>
    <cellStyle name="常规 3 3 5 10" xfId="27647"/>
    <cellStyle name="常规 2 5 5 6 2" xfId="27648"/>
    <cellStyle name="常规 2 2 4 2 2 2 2 3 2" xfId="27649"/>
    <cellStyle name="常规 2 2 4 2 2 2 2 3" xfId="27650"/>
    <cellStyle name="常规 2 5 5 6" xfId="27651"/>
    <cellStyle name="输出 5 4 2" xfId="27652"/>
    <cellStyle name="适中 3 4 3" xfId="27653"/>
    <cellStyle name="常规 2 2 4 2 2 2" xfId="27654"/>
    <cellStyle name="常规 2 5 2 3 3 3 3 3" xfId="27655"/>
    <cellStyle name="20% - 强调文字颜色 4 7 3 4" xfId="27656"/>
    <cellStyle name="强调文字颜色 4 2 3 4 2" xfId="27657"/>
    <cellStyle name="常规 2 2 4 2 2 12" xfId="27658"/>
    <cellStyle name="常规 2 2 4 2 2 11" xfId="27659"/>
    <cellStyle name="60% - 强调文字颜色 2 2 6 2 2 2" xfId="27660"/>
    <cellStyle name="常规 5 4 2 4 6 2" xfId="27661"/>
    <cellStyle name="计算 2 3 5 3 2" xfId="27662"/>
    <cellStyle name="常规 2 3 2 2 2 5 3 2" xfId="27663"/>
    <cellStyle name="20% - 强调文字颜色 1 3 2 2 2" xfId="27664"/>
    <cellStyle name="常规 4 2 8 4" xfId="27665"/>
    <cellStyle name="常规 3 2 4 2 4 2 3" xfId="27666"/>
    <cellStyle name="输出 5 4" xfId="27667"/>
    <cellStyle name="20% - 着色 3 3 2" xfId="27668"/>
    <cellStyle name="好_2018年增税填开明细表（金汇） 3 2 2" xfId="27669"/>
    <cellStyle name="常规 2 2 4 2 2" xfId="27670"/>
    <cellStyle name="常规 3 3 10 4 2" xfId="27671"/>
    <cellStyle name="常规 3 3 4 5 3 2 2" xfId="27672"/>
    <cellStyle name="常规 5 3 4 3 2 4" xfId="27673"/>
    <cellStyle name="常规 3 2 4 2 3 2 3 3" xfId="27674"/>
    <cellStyle name="常规 4 2 5 2 3 6" xfId="27675"/>
    <cellStyle name="常规 6 2 2 4 2 4" xfId="27676"/>
    <cellStyle name="常规 2 3 2 2 3 2 5 3" xfId="27677"/>
    <cellStyle name="常规 4 5 2 2 2 6 2" xfId="27678"/>
    <cellStyle name="常规 4 3 2 2 3 2 4 4 2" xfId="27679"/>
    <cellStyle name="常规 2 3 2 2 2 5 3" xfId="27680"/>
    <cellStyle name="常规 3 3 10 4" xfId="27681"/>
    <cellStyle name="常规 2 6 2 3 9 3" xfId="27682"/>
    <cellStyle name="常规 2 3 4 6 2 3 3" xfId="27683"/>
    <cellStyle name="常规 2 2 4 14" xfId="27684"/>
    <cellStyle name="常规 2 2 4 13" xfId="27685"/>
    <cellStyle name="常规 9 3 5 4" xfId="27686"/>
    <cellStyle name="标题 1 2 4 6" xfId="27687"/>
    <cellStyle name="60% - 强调文字颜色 5 4 2 2 2" xfId="27688"/>
    <cellStyle name="常规 2 2 4 12" xfId="27689"/>
    <cellStyle name="常规 2 2 4 11" xfId="27690"/>
    <cellStyle name="常规 2 2 2 2 3 3 3 4" xfId="27691"/>
    <cellStyle name="常规 2 2 2 2 3 3 2 4" xfId="27692"/>
    <cellStyle name="常规 2 3 2 2 2 3 3 5" xfId="27693"/>
    <cellStyle name="常规 2 2 4 10" xfId="27694"/>
    <cellStyle name="差_金海社区统计报表 7 3 2" xfId="27695"/>
    <cellStyle name="常规 2 2 3 9 3" xfId="27696"/>
    <cellStyle name="常规 2 2 3 9 2" xfId="27697"/>
    <cellStyle name="强调文字颜色 4 2 5 7" xfId="27698"/>
    <cellStyle name="常规 4 2 4 2 4 2 2 2" xfId="27699"/>
    <cellStyle name="常规 3 3 2 2 4 2 4 2" xfId="27700"/>
    <cellStyle name="常规 2 11 2 2 2 2" xfId="27701"/>
    <cellStyle name="常规 2 2 3 9" xfId="27702"/>
    <cellStyle name="差_金海社区统计报表 7 2 3" xfId="27703"/>
    <cellStyle name="差_Xl0000153 7 2" xfId="27704"/>
    <cellStyle name="常规 2 2 3 8 4" xfId="27705"/>
    <cellStyle name="差_金海社区统计报表 7 2 2" xfId="27706"/>
    <cellStyle name="常规 2 2 3 8 3" xfId="27707"/>
    <cellStyle name="常规 2 2 3 8 2" xfId="27708"/>
    <cellStyle name="常规 2 2 3 8" xfId="27709"/>
    <cellStyle name="常规 7 5 2 2 2" xfId="27710"/>
    <cellStyle name="常规 2 7 2 2 3 3 2" xfId="27711"/>
    <cellStyle name="40% - 强调文字颜色 6 7 5 2 3" xfId="27712"/>
    <cellStyle name="20% - 强调文字颜色 2 2 6 6" xfId="27713"/>
    <cellStyle name="常规 2 2 3 7 9" xfId="27714"/>
    <cellStyle name="20% - 强调文字颜色 2 2 6 4 2" xfId="27715"/>
    <cellStyle name="常规 2 2 3 7 7 2" xfId="27716"/>
    <cellStyle name="常规 3 5 5 5 3" xfId="27717"/>
    <cellStyle name="60% - 强调文字颜色 1 2 3 8" xfId="27718"/>
    <cellStyle name="常规 3 5 2 4 12" xfId="27719"/>
    <cellStyle name="20% - 强调文字颜色 3 2 2 2 3 2" xfId="27720"/>
    <cellStyle name="常规 2 3 3 3 5 3 2" xfId="27721"/>
    <cellStyle name="20% - 强调文字颜色 2 2 6 3 2" xfId="27722"/>
    <cellStyle name="60% - 强调文字颜色 1 2 2 8" xfId="27723"/>
    <cellStyle name="常规 3 5 5 4 3" xfId="27724"/>
    <cellStyle name="常规 2 2 3 7 6 2" xfId="27725"/>
    <cellStyle name="常规 3 5 5 3 3" xfId="27726"/>
    <cellStyle name="20% - 强调文字颜色 2 2 6 2 2" xfId="27727"/>
    <cellStyle name="常规 2 2 3 7 5 2" xfId="27728"/>
    <cellStyle name="20% - 强调文字颜色 3 2 2 2 2 2" xfId="27729"/>
    <cellStyle name="常规 2 3 3 3 5 2 2" xfId="27730"/>
    <cellStyle name="常规 3 5 5 2 3" xfId="27731"/>
    <cellStyle name="常规 2 2 3 7 4 2" xfId="27732"/>
    <cellStyle name="差_Xl0000153 6 2" xfId="27733"/>
    <cellStyle name="常规 2 2 3 7 4" xfId="27734"/>
    <cellStyle name="20% - 强调文字颜色 5 2 6 3 3" xfId="27735"/>
    <cellStyle name="常规 2 2 3 7 3 4" xfId="27736"/>
    <cellStyle name="20% - 强调文字颜色 5 2 6 3 2 2" xfId="27737"/>
    <cellStyle name="40% - 强调文字颜色 4 4 3" xfId="27738"/>
    <cellStyle name="常规 2 2 3 7 3 3 2" xfId="27739"/>
    <cellStyle name="20% - 强调文字颜色 5 2 6 3 2" xfId="27740"/>
    <cellStyle name="60% - 强调文字颜色 5 7 5 2 2" xfId="27741"/>
    <cellStyle name="常规 5 2 5 4 3 2" xfId="27742"/>
    <cellStyle name="常规 6 3 2 2 2" xfId="27743"/>
    <cellStyle name="40% - 强调文字颜色 4 3 3" xfId="27744"/>
    <cellStyle name="常规 2 2 3 7 3 2 2" xfId="27745"/>
    <cellStyle name="常规 2 2 3 7 3 2" xfId="27746"/>
    <cellStyle name="差 2 6 8" xfId="27747"/>
    <cellStyle name="常规 2 2 3 7 3" xfId="27748"/>
    <cellStyle name="20% - 强调文字颜色 5 2 6 2 3" xfId="27749"/>
    <cellStyle name="常规 2 2 3 7 2 4" xfId="27750"/>
    <cellStyle name="20% - 强调文字颜色 5 2 6 2 2" xfId="27751"/>
    <cellStyle name="差 2 6 7 2" xfId="27752"/>
    <cellStyle name="常规 2 2 3 7 2 2" xfId="27753"/>
    <cellStyle name="差 2 6 7" xfId="27754"/>
    <cellStyle name="常规 2 2 3 7 2" xfId="27755"/>
    <cellStyle name="强调文字颜色 2 3 5 2 3" xfId="27756"/>
    <cellStyle name="常规 10 3 2 5 2" xfId="27757"/>
    <cellStyle name="差_Xl0000153 5 2" xfId="27758"/>
    <cellStyle name="常规 2 2 3 6 4" xfId="27759"/>
    <cellStyle name="20% - 强调文字颜色 5 2 5 3 3" xfId="27760"/>
    <cellStyle name="60% - 强调文字颜色 6 2 6 5 2" xfId="27761"/>
    <cellStyle name="常规 2 2 3 6 3 4" xfId="27762"/>
    <cellStyle name="20% - 强调文字颜色 5 2 5 3 2 2" xfId="27763"/>
    <cellStyle name="常规 2 2 3 6 3 3 2" xfId="27764"/>
    <cellStyle name="20% - 强调文字颜色 5 2 5 3 2" xfId="27765"/>
    <cellStyle name="常规 2 2 3 6 3 2 2" xfId="27766"/>
    <cellStyle name="常规 2 2 3 6 3" xfId="27767"/>
    <cellStyle name="差 2 5 7" xfId="27768"/>
    <cellStyle name="常规 2 2 3 6 2" xfId="27769"/>
    <cellStyle name="常规 3 7 5 6" xfId="27770"/>
    <cellStyle name="常规 3 2 3 3 2 11" xfId="27771"/>
    <cellStyle name="汇总 3 5" xfId="27772"/>
    <cellStyle name="标题 3 6 4 2" xfId="27773"/>
    <cellStyle name="常规 3 2 4 2 2 4 5" xfId="27774"/>
    <cellStyle name="常规 2 3 2 2 2 4 7" xfId="27775"/>
    <cellStyle name="输出 2 3 6 3 2" xfId="27776"/>
    <cellStyle name="常规 6 6 2 5 2" xfId="27777"/>
    <cellStyle name="常规 2 2 3 6" xfId="27778"/>
    <cellStyle name="常规 2 3 3 3 3 6 2" xfId="27779"/>
    <cellStyle name="20% - 强调文字颜色 2 2 4 6 2" xfId="27780"/>
    <cellStyle name="常规 2 2 3 5 9 2" xfId="27781"/>
    <cellStyle name="常规 2 3 3 2 12" xfId="27782"/>
    <cellStyle name="差_Xl0000153 4 2" xfId="27783"/>
    <cellStyle name="常规 2 2 3 5 4" xfId="27784"/>
    <cellStyle name="常规 5 8 2" xfId="27785"/>
    <cellStyle name="常规 3 3 5 5 5 2" xfId="27786"/>
    <cellStyle name="常规 2 3 3 2 11" xfId="27787"/>
    <cellStyle name="差 2 4 8" xfId="27788"/>
    <cellStyle name="常规 2 2 3 5 3" xfId="27789"/>
    <cellStyle name="常规 4 3 4 13" xfId="27790"/>
    <cellStyle name="常规 2 2 3 5 11" xfId="27791"/>
    <cellStyle name="常规 2 2 2 6 4" xfId="27792"/>
    <cellStyle name="常规 4 3 4 12" xfId="27793"/>
    <cellStyle name="常规 2 2 3 5 10" xfId="27794"/>
    <cellStyle name="常规 2 2 2 6 3" xfId="27795"/>
    <cellStyle name="强调文字颜色 2 2 9" xfId="27796"/>
    <cellStyle name="常规 3 2 4 2 2 4 4" xfId="27797"/>
    <cellStyle name="60% - 强调文字颜色 1 2 4 4 3 2" xfId="27798"/>
    <cellStyle name="常规 2 3 2 2 2 4 6" xfId="27799"/>
    <cellStyle name="汇总 5 4 3 2" xfId="27800"/>
    <cellStyle name="常规 2 2 5 13" xfId="27801"/>
    <cellStyle name="常规 2 2 3 5" xfId="27802"/>
    <cellStyle name="20% - 强调文字颜色 5 4 4 2" xfId="27803"/>
    <cellStyle name="常规 2 5 5 5 5" xfId="27804"/>
    <cellStyle name="20% - 强调文字颜色 6 2 2 2 4 2" xfId="27805"/>
    <cellStyle name="20% - 强调文字颜色 4 7 6" xfId="27806"/>
    <cellStyle name="60% - 强调文字颜色 2 3 5 2" xfId="27807"/>
    <cellStyle name="常规 3 3 2 5 10" xfId="27808"/>
    <cellStyle name="60% - 强调文字颜色 6 6 4" xfId="27809"/>
    <cellStyle name="常规 2 3 3 3 2 5 2" xfId="27810"/>
    <cellStyle name="常规 2 3 3 3 2 3 2 2" xfId="27811"/>
    <cellStyle name="常规 3 10 11 2" xfId="27812"/>
    <cellStyle name="常规 2 2 9 2 5" xfId="27813"/>
    <cellStyle name="计算 2 6 5" xfId="27814"/>
    <cellStyle name="常规 2 3 3 3 2 2 2 2" xfId="27815"/>
    <cellStyle name="常规 2 2 8 2 5" xfId="27816"/>
    <cellStyle name="常规 2 2 7 6 2" xfId="27817"/>
    <cellStyle name="60% - 强调文字颜色 6 2 4 2" xfId="27818"/>
    <cellStyle name="常规 2 3 2 7 2 2 3" xfId="27819"/>
    <cellStyle name="常规 10 5 4 2" xfId="27820"/>
    <cellStyle name="常规 2 2 3 4 3 2 4" xfId="27821"/>
    <cellStyle name="常规 4 10 2 2 2 2" xfId="27822"/>
    <cellStyle name="标题 1 2 9 2 2" xfId="27823"/>
    <cellStyle name="常规 2 2 3 4 3 2 3 2" xfId="27824"/>
    <cellStyle name="常规 2 3 2 7 2 2 2" xfId="27825"/>
    <cellStyle name="常规 2 2 7 2 6" xfId="27826"/>
    <cellStyle name="差_Xl0000169 4 3" xfId="27827"/>
    <cellStyle name="常规 2 2 9 3 2 5" xfId="27828"/>
    <cellStyle name="20% - 强调文字颜色 4 2 6 3" xfId="27829"/>
    <cellStyle name="常规 9 3 2" xfId="27830"/>
    <cellStyle name="常规 3 3 2 4 10 3" xfId="27831"/>
    <cellStyle name="常规 2 2 3 4 3 2 3" xfId="27832"/>
    <cellStyle name="常规 2 8 4 2 2" xfId="27833"/>
    <cellStyle name="常规 3 2 3 2 2 6 2 3" xfId="27834"/>
    <cellStyle name="好_各街道镇下发统计表（2018庄行2） 2" xfId="27835"/>
    <cellStyle name="常规 2 2 3 4 3 2 2 2" xfId="27836"/>
    <cellStyle name="常规 2 2 7 2 5" xfId="27837"/>
    <cellStyle name="好_各街道镇下发统计表（2018庄行2）" xfId="27838"/>
    <cellStyle name="常规 5 4 2 2 2 3 3 2" xfId="27839"/>
    <cellStyle name="常规 2 2 3 4 3 2 2" xfId="27840"/>
    <cellStyle name="20% - 强调文字颜色 4 2 6 2" xfId="27841"/>
    <cellStyle name="常规 3 3 2 4 10 2" xfId="27842"/>
    <cellStyle name="常规 4 2 4 4 3 6" xfId="27843"/>
    <cellStyle name="常规 2 3 2 2 2 4 5 3" xfId="27844"/>
    <cellStyle name="差 2 3 8" xfId="27845"/>
    <cellStyle name="常规 2 2 3 4 3" xfId="27846"/>
    <cellStyle name="强调文字颜色 2 2 8 2" xfId="27847"/>
    <cellStyle name="常规 3 2 4 2 2 4 3 2" xfId="27848"/>
    <cellStyle name="常规 3 2 3 5 4 3 3" xfId="27849"/>
    <cellStyle name="常规 4 2 4 4 3 5" xfId="27850"/>
    <cellStyle name="常规 2 3 2 2 2 4 5 2" xfId="27851"/>
    <cellStyle name="常规 3 4 7" xfId="27852"/>
    <cellStyle name="常规 2 2 5 12 2" xfId="27853"/>
    <cellStyle name="60% - 强调文字颜色 1 7 6 2 2" xfId="27854"/>
    <cellStyle name="常规 2 3 3 2 2" xfId="27855"/>
    <cellStyle name="差 2 3 2 3" xfId="27856"/>
    <cellStyle name="常规 2 2 5 2 3 7" xfId="27857"/>
    <cellStyle name="常规 4 2 2 2 5 3 3" xfId="27858"/>
    <cellStyle name="常规 5 4 2 5 3 3 2" xfId="27859"/>
    <cellStyle name="常规 4 3 3 12" xfId="27860"/>
    <cellStyle name="常规 2 2 3 4 10" xfId="27861"/>
    <cellStyle name="强调文字颜色 2 2 8" xfId="27862"/>
    <cellStyle name="常规 3 2 4 2 2 4 3" xfId="27863"/>
    <cellStyle name="常规 2 3 2 2 2 4 5" xfId="27864"/>
    <cellStyle name="常规 2 2 5 12" xfId="27865"/>
    <cellStyle name="常规 4 2 2 2 3 5 5 2" xfId="27866"/>
    <cellStyle name="常规 3 2 2 4 7 3" xfId="27867"/>
    <cellStyle name="常规 2 2 3 4" xfId="27868"/>
    <cellStyle name="60% - 强调文字颜色 5 7 4" xfId="27869"/>
    <cellStyle name="20% - 强调文字颜色 2 2 2 6 2" xfId="27870"/>
    <cellStyle name="常规 2 2 3 3 9 2" xfId="27871"/>
    <cellStyle name="着色 4 5 2" xfId="27872"/>
    <cellStyle name="差_2018版收费统计报表 8" xfId="27873"/>
    <cellStyle name="常规 4 2 2 4 3 5 4 2" xfId="27874"/>
    <cellStyle name="20% - 强调文字颜色 2 2 2 5 2" xfId="27875"/>
    <cellStyle name="常规 2 2 3 3 8 2" xfId="27876"/>
    <cellStyle name="60% - 强调文字颜色 5 6 4" xfId="27877"/>
    <cellStyle name="常规 5 2 2 3 3" xfId="27878"/>
    <cellStyle name="60% - 强调文字颜色 5 4 4 2" xfId="27879"/>
    <cellStyle name="20% - 强调文字颜色 2 2 2 3 2 2" xfId="27880"/>
    <cellStyle name="常规 2 2 3 3 6 2 2" xfId="27881"/>
    <cellStyle name="差_2018版收费统计报表 4 2 2" xfId="27882"/>
    <cellStyle name="常规 7 3 2 8 2" xfId="27883"/>
    <cellStyle name="常规 3 2 2 4 3 6" xfId="27884"/>
    <cellStyle name="常规 2 2 3 3 5 2 2" xfId="27885"/>
    <cellStyle name="常规 6 2 5 3 2 3" xfId="27886"/>
    <cellStyle name="20% - 强调文字颜色 2 2 2 2 2 2" xfId="27887"/>
    <cellStyle name="常规 3 2 2 3 3 6" xfId="27888"/>
    <cellStyle name="常规 2 2 3 3 4 2 2" xfId="27889"/>
    <cellStyle name="常规 6 2 5 2 2 3" xfId="27890"/>
    <cellStyle name="常规 2 3 2 6 2 2 3" xfId="27891"/>
    <cellStyle name="常规 2 2 3 3 3 2 3 2" xfId="27892"/>
    <cellStyle name="常规 2 3 2 2 3 5 2 2" xfId="27893"/>
    <cellStyle name="常规 2 3 4 2 4 5 3" xfId="27894"/>
    <cellStyle name="常规 2 3 2 6 2 2 2" xfId="27895"/>
    <cellStyle name="常规 2 2 3 3 3 2 3" xfId="27896"/>
    <cellStyle name="常规 3 2 4 9 2" xfId="27897"/>
    <cellStyle name="常规 4 5 2 2 5 7" xfId="27898"/>
    <cellStyle name="常规 2 2 3 3 3 2 2 2" xfId="27899"/>
    <cellStyle name="常规 19 4 3" xfId="27900"/>
    <cellStyle name="差_2018版收费统计报表 2 2 2" xfId="27901"/>
    <cellStyle name="常规 2 2 3 3 3 2 2" xfId="27902"/>
    <cellStyle name="强调文字颜色 2 2 7 3" xfId="27903"/>
    <cellStyle name="常规 3 2 4 2 2 4 2 3" xfId="27904"/>
    <cellStyle name="常规 4 2 4 4 2 6" xfId="27905"/>
    <cellStyle name="常规 2 3 2 2 2 4 4 3" xfId="27906"/>
    <cellStyle name="常规 3 3 5 5 3 2" xfId="27907"/>
    <cellStyle name="常规 5 6 2" xfId="27908"/>
    <cellStyle name="差 2 2 8" xfId="27909"/>
    <cellStyle name="常规 2 2 3 3 3" xfId="27910"/>
    <cellStyle name="差_2018版收费统计报表 2" xfId="27911"/>
    <cellStyle name="常规 3 2 3 5 4 2 3" xfId="27912"/>
    <cellStyle name="常规 4 2 4 4 2 5" xfId="27913"/>
    <cellStyle name="强调文字颜色 2 2 7 2" xfId="27914"/>
    <cellStyle name="常规 3 2 4 2 2 4 2 2" xfId="27915"/>
    <cellStyle name="常规 2 3 2 2 2 4 4 2" xfId="27916"/>
    <cellStyle name="常规 3 3 7" xfId="27917"/>
    <cellStyle name="常规 2 2 5 11 2" xfId="27918"/>
    <cellStyle name="常规 3 2 5 2 2 2 5" xfId="27919"/>
    <cellStyle name="常规 2 3 2 5 3 3" xfId="27920"/>
    <cellStyle name="常规 4 3 2 13" xfId="27921"/>
    <cellStyle name="常规 2 10 5 2" xfId="27922"/>
    <cellStyle name="常规 2 2 3 3 11" xfId="27923"/>
    <cellStyle name="常规 6 3 2 2 2 3 3 2" xfId="27924"/>
    <cellStyle name="常规 2 2 4 6 2 3" xfId="27925"/>
    <cellStyle name="输出 4 7 3" xfId="27926"/>
    <cellStyle name="常规 3 2 5 2 2 2 4" xfId="27927"/>
    <cellStyle name="差_青村统计表 5 2 2" xfId="27928"/>
    <cellStyle name="常规 2 3 3 2 2 2 6" xfId="27929"/>
    <cellStyle name="60% - 强调文字颜色 4 7 4" xfId="27930"/>
    <cellStyle name="常规 2 2 3 2 9 2" xfId="27931"/>
    <cellStyle name="常规 5 2 3" xfId="27932"/>
    <cellStyle name="60% - 强调文字颜色 4 6 6" xfId="27933"/>
    <cellStyle name="常规 2 2 3 2 8 4" xfId="27934"/>
    <cellStyle name="60% - 强调文字颜色 4 6 5 2" xfId="27935"/>
    <cellStyle name="常规 5 2 2 2" xfId="27936"/>
    <cellStyle name="常规 5 2 2" xfId="27937"/>
    <cellStyle name="60% - 强调文字颜色 4 6 5" xfId="27938"/>
    <cellStyle name="常规 2 2 3 2 8 3" xfId="27939"/>
    <cellStyle name="常规 4 2 2 4 3 4 4 2" xfId="27940"/>
    <cellStyle name="常规 2 2 3 2 8 2" xfId="27941"/>
    <cellStyle name="20% - 强调文字颜色 4 2 3 3" xfId="27942"/>
    <cellStyle name="常规 2 6 3 2 3 3 3" xfId="27943"/>
    <cellStyle name="常规 2 4 3 4 6" xfId="27944"/>
    <cellStyle name="20% - 强调文字颜色 6 4 2 2 2" xfId="27945"/>
    <cellStyle name="常规 2 3 5 3 2 3" xfId="27946"/>
    <cellStyle name="常规 4 2 5 2 4 2 2" xfId="27947"/>
    <cellStyle name="常规 3 3 3 2 4 2 4" xfId="27948"/>
    <cellStyle name="常规 4 4 3 2 3 3" xfId="27949"/>
    <cellStyle name="常规 2 3 2 5 4 2 3" xfId="27950"/>
    <cellStyle name="常规 4 7 4 2 2 2" xfId="27951"/>
    <cellStyle name="60% - 强调文字颜色 4 3 4 4" xfId="27952"/>
    <cellStyle name="常规 6 2 4 3 2 5" xfId="27953"/>
    <cellStyle name="常规 2 2 3 2 5 2 4" xfId="27954"/>
    <cellStyle name="常规 2 6 3 2 3 3 2" xfId="27955"/>
    <cellStyle name="20% - 强调文字颜色 4 2 3 2" xfId="27956"/>
    <cellStyle name="常规 2 4 3 4 5" xfId="27957"/>
    <cellStyle name="常规 2 5 2 3 6 3 3" xfId="27958"/>
    <cellStyle name="常规 2 3 5 3 2 2" xfId="27959"/>
    <cellStyle name="常规 4 4 3 2 3 2" xfId="27960"/>
    <cellStyle name="常规 2 3 2 5 4 2 2" xfId="27961"/>
    <cellStyle name="常规 6 2 4 3 2 4" xfId="27962"/>
    <cellStyle name="常规 2 2 3 2 5 2 3" xfId="27963"/>
    <cellStyle name="常规 2 3 5 2 2 3" xfId="27964"/>
    <cellStyle name="常规 2 3 2 5 3 2 3" xfId="27965"/>
    <cellStyle name="常规 2 3 4 2 5 2 5" xfId="27966"/>
    <cellStyle name="常规 2 4 7 7 2" xfId="27967"/>
    <cellStyle name="常规 2 3 2 2 6 3 2 3" xfId="27968"/>
    <cellStyle name="常规 3 7 13" xfId="27969"/>
    <cellStyle name="60% - 强调文字颜色 4 2 4 4" xfId="27970"/>
    <cellStyle name="常规 6 2 4 2 2 5" xfId="27971"/>
    <cellStyle name="常规 2 2 3 2 4 2 4" xfId="27972"/>
    <cellStyle name="常规 2 5 2 3 5 3 3" xfId="27973"/>
    <cellStyle name="常规 2 3 5 2 2 2" xfId="27974"/>
    <cellStyle name="常规 2 3 2 5 3 2 2" xfId="27975"/>
    <cellStyle name="常规 3 7 12" xfId="27976"/>
    <cellStyle name="强调文字颜色 2 2 5 4 4" xfId="27977"/>
    <cellStyle name="常规 6 2 4 2 2 4" xfId="27978"/>
    <cellStyle name="常规 2 2 3 2 4 2 3" xfId="27979"/>
    <cellStyle name="常规 2 3 6 2 6" xfId="27980"/>
    <cellStyle name="常规 3 7 11 2" xfId="27981"/>
    <cellStyle name="强调文字颜色 2 2 5 4 3 2" xfId="27982"/>
    <cellStyle name="常规 6 2 4 2 2 3 2" xfId="27983"/>
    <cellStyle name="常规 2 2 3 2 4 2 2 2" xfId="27984"/>
    <cellStyle name="常规 3 2 2 2 4 4 3 2" xfId="27985"/>
    <cellStyle name="常规 3 3 5 5 2 3" xfId="27986"/>
    <cellStyle name="常规 3 7 2 3 2 2 2" xfId="27987"/>
    <cellStyle name="常规 5 5 3" xfId="27988"/>
    <cellStyle name="强调文字颜色 2 2 5 4 3" xfId="27989"/>
    <cellStyle name="常规 3 7 11" xfId="27990"/>
    <cellStyle name="常规 10 2 2 7 2" xfId="27991"/>
    <cellStyle name="常规 3 3 3 2 5 3 2 2" xfId="27992"/>
    <cellStyle name="常规 6 2 4 2 2 3" xfId="27993"/>
    <cellStyle name="常规 2 2 3 2 4 2 2" xfId="27994"/>
    <cellStyle name="60% - 强调文字颜色 4 2 4 2" xfId="27995"/>
    <cellStyle name="常规 3 2 3 2 3 2" xfId="27996"/>
    <cellStyle name="20% - 强调文字颜色 1 5 2 2" xfId="27997"/>
    <cellStyle name="常规 2 2 3 2 3 3 7" xfId="27998"/>
    <cellStyle name="常规 2 3 4 6 4 2" xfId="27999"/>
    <cellStyle name="常规 4 6 4 2 3" xfId="28000"/>
    <cellStyle name="常规 2 2 3 11 2" xfId="28001"/>
    <cellStyle name="常规 2 2 3 2 3 3 6 2" xfId="28002"/>
    <cellStyle name="差_青村统计表 10" xfId="28003"/>
    <cellStyle name="常规 3 7 2 2 7 3" xfId="28004"/>
    <cellStyle name="强调文字颜色 3 4 6 2" xfId="28005"/>
    <cellStyle name="常规 4 3 4 2 3 5" xfId="28006"/>
    <cellStyle name="常规 3 2 4 5 2 3 3" xfId="28007"/>
    <cellStyle name="常规 2 3 3 3 2 7 3" xfId="28008"/>
    <cellStyle name="常规 3 5 2 4 2 3 3 2" xfId="28009"/>
    <cellStyle name="常规 3 12 2 3 2" xfId="28010"/>
    <cellStyle name="常规 2 3 2 5 2 3 5" xfId="28011"/>
    <cellStyle name="常规 6 2 3 2 3 4 2 2" xfId="28012"/>
    <cellStyle name="常规 2 2 3 2 3 3 6" xfId="28013"/>
    <cellStyle name="常规 2 2 3 2 3 3 5 2" xfId="28014"/>
    <cellStyle name="常规 6 2 7" xfId="28015"/>
    <cellStyle name="常规 3 2 3 2 2 3 2" xfId="28016"/>
    <cellStyle name="常规 2 2 3 2 3 2 8 2" xfId="28017"/>
    <cellStyle name="常规 3 2 3 2 2 2 2" xfId="28018"/>
    <cellStyle name="常规 3 2 16 2" xfId="28019"/>
    <cellStyle name="60% - 强调文字颜色 1 2 10 4" xfId="28020"/>
    <cellStyle name="常规 2 2 3 2 3 2 7 2" xfId="28021"/>
    <cellStyle name="常规 3 2 20 2" xfId="28022"/>
    <cellStyle name="常规 3 2 15 2" xfId="28023"/>
    <cellStyle name="常规 3 11 3 3 5" xfId="28024"/>
    <cellStyle name="常规 2 2 3 2 3 2 6 2" xfId="28025"/>
    <cellStyle name="常规 3 2 14 2" xfId="28026"/>
    <cellStyle name="40% - 强调文字颜色 5 2 8 3 2" xfId="28027"/>
    <cellStyle name="常规 3 11 3 2 5" xfId="28028"/>
    <cellStyle name="常规 2 2 3 2 3 2 5 2" xfId="28029"/>
    <cellStyle name="计算 2 6 2 3 2" xfId="28030"/>
    <cellStyle name="差_四团统计表 9 2" xfId="28031"/>
    <cellStyle name="常规 2 3 2 5 2 2 3 2" xfId="28032"/>
    <cellStyle name="40% - 强调文字颜色 6 2 6 2 3 2" xfId="28033"/>
    <cellStyle name="40% - 强调文字颜色 5 2 8 2 2" xfId="28034"/>
    <cellStyle name="常规 3 2 13 2" xfId="28035"/>
    <cellStyle name="常规 2 2 3 2 3 2 4 2" xfId="28036"/>
    <cellStyle name="计算 2 6 2 3" xfId="28037"/>
    <cellStyle name="差_四团统计表 9" xfId="28038"/>
    <cellStyle name="常规 2 3 2 5 2 2 3" xfId="28039"/>
    <cellStyle name="常规 2 3 4 2 4 2 5" xfId="28040"/>
    <cellStyle name="常规 2 4 6 7 2" xfId="28041"/>
    <cellStyle name="常规 2 3 2 2 6 2 2 3" xfId="28042"/>
    <cellStyle name="40% - 强调文字颜色 6 2 6 2 3" xfId="28043"/>
    <cellStyle name="40% - 强调文字颜色 5 2 8 2" xfId="28044"/>
    <cellStyle name="常规 3 2 13" xfId="28045"/>
    <cellStyle name="常规 2 2 3 2 3 2 4" xfId="28046"/>
    <cellStyle name="常规 3 2 12 3 2" xfId="28047"/>
    <cellStyle name="常规 5 2 6 7 2" xfId="28048"/>
    <cellStyle name="差_四团统计表 8 3" xfId="28049"/>
    <cellStyle name="常规 2 3 2 5 2 2 2 3" xfId="28050"/>
    <cellStyle name="常规 4 5 2 3 3 3 3 2" xfId="28051"/>
    <cellStyle name="常规 2 2 3 2 3 2 3 3" xfId="28052"/>
    <cellStyle name="60% - 强调文字颜色 2 2 6 4 2" xfId="28053"/>
    <cellStyle name="常规 3 3 2 2 2 6 3 2" xfId="28054"/>
    <cellStyle name="常规 3 2 12 3" xfId="28055"/>
    <cellStyle name="20% - 强调文字颜色 1 7 5 3 3" xfId="28056"/>
    <cellStyle name="常规 3 2 12 2 2" xfId="28057"/>
    <cellStyle name="常规 4 2 2 4 2 2 3 3" xfId="28058"/>
    <cellStyle name="常规 2 2 3 2 3 2 3 2 2" xfId="28059"/>
    <cellStyle name="计算 2 6 2 2 2" xfId="28060"/>
    <cellStyle name="差_四团统计表 8 2" xfId="28061"/>
    <cellStyle name="常规 2 3 2 5 2 2 2 2" xfId="28062"/>
    <cellStyle name="常规 10 2 10" xfId="28063"/>
    <cellStyle name="常规 4 4 2 2 6 7" xfId="28064"/>
    <cellStyle name="常规 2 2 3 2 3 2 3 2" xfId="28065"/>
    <cellStyle name="常规 3 2 12 2" xfId="28066"/>
    <cellStyle name="计算 2 6 2 2" xfId="28067"/>
    <cellStyle name="差_四团统计表 8" xfId="28068"/>
    <cellStyle name="常规 2 3 2 5 2 2 2" xfId="28069"/>
    <cellStyle name="常规 2 3 2 2 6 2 2 2" xfId="28070"/>
    <cellStyle name="强调文字颜色 2 2 4 4 4" xfId="28071"/>
    <cellStyle name="常规 3 2 12" xfId="28072"/>
    <cellStyle name="常规 2 2 3 2 3 2 3" xfId="28073"/>
    <cellStyle name="60% - 强调文字颜色 2 2 6 3 3" xfId="28074"/>
    <cellStyle name="常规 3 3 2 2 2 6 2 3" xfId="28075"/>
    <cellStyle name="常规 3 2 11 4" xfId="28076"/>
    <cellStyle name="常规 2 3 2 4 3 2 2 2" xfId="28077"/>
    <cellStyle name="常规 2 2 3 2 3 2 2 4" xfId="28078"/>
    <cellStyle name="常规 3 2 11 3 2" xfId="28079"/>
    <cellStyle name="常规 2 2 3 2 3 2 2 3 2" xfId="28080"/>
    <cellStyle name="常规 5 4 2 5 6" xfId="28081"/>
    <cellStyle name="常规 3 3 2 2 2 6 2 2" xfId="28082"/>
    <cellStyle name="60% - 强调文字颜色 2 2 6 3 2" xfId="28083"/>
    <cellStyle name="常规 4 5 2 3 3 3 2 2" xfId="28084"/>
    <cellStyle name="常规 2 2 3 2 3 2 2 3" xfId="28085"/>
    <cellStyle name="常规 3 2 11 3" xfId="28086"/>
    <cellStyle name="常规 3 2 11 2" xfId="28087"/>
    <cellStyle name="强调文字颜色 2 2 4 4 3 2" xfId="28088"/>
    <cellStyle name="常规 2 2 4 9 2" xfId="28089"/>
    <cellStyle name="常规 4 4 2 2 5 7" xfId="28090"/>
    <cellStyle name="常规 2 2 3 2 3 2 2 2" xfId="28091"/>
    <cellStyle name="差_金海社区统计报表 7 5" xfId="28092"/>
    <cellStyle name="常规 3 2 3 3 3 8 2" xfId="28093"/>
    <cellStyle name="强调文字颜色 2 2 4 4 3" xfId="28094"/>
    <cellStyle name="常规 3 2 11" xfId="28095"/>
    <cellStyle name="常规 2 2 3 2 3 2 2" xfId="28096"/>
    <cellStyle name="常规 3 2 3 2 10" xfId="28097"/>
    <cellStyle name="好_2018版收费统计报表（四团修改） 8" xfId="28098"/>
    <cellStyle name="20% - 强调文字颜色 5 2 6 4 2" xfId="28099"/>
    <cellStyle name="常规 2 2 3 2 3 11" xfId="28100"/>
    <cellStyle name="常规 2 2 3 2 3 10 2" xfId="28101"/>
    <cellStyle name="20% - 强调文字颜色 3 2 3 2 2 2" xfId="28102"/>
    <cellStyle name="常规 4 5 2 3 3 2" xfId="28103"/>
    <cellStyle name="常规 2 3 3 4 5 2 2" xfId="28104"/>
    <cellStyle name="汇总 6 3 2 2" xfId="28105"/>
    <cellStyle name="常规 2 3 4 3 2 2 2 2" xfId="28106"/>
    <cellStyle name="常规 3 6 5 3 3" xfId="28107"/>
    <cellStyle name="常规 2 2 4 7 5 2" xfId="28108"/>
    <cellStyle name="常规 10 7" xfId="28109"/>
    <cellStyle name="40% - 强调文字颜色 4 2 5 7" xfId="28110"/>
    <cellStyle name="常规 2 3 2 2 2 4 3 3" xfId="28111"/>
    <cellStyle name="常规 3 3 5 5 2 2" xfId="28112"/>
    <cellStyle name="常规 5 5 2" xfId="28113"/>
    <cellStyle name="20% - 着色 2 3 3" xfId="28114"/>
    <cellStyle name="常规 2 2 3 2 3" xfId="28115"/>
    <cellStyle name="常规 7 6 2 4 6" xfId="28116"/>
    <cellStyle name="常规 2 2 3 2 2 9 2" xfId="28117"/>
    <cellStyle name="常规 2 2 3 2 2 6 4" xfId="28118"/>
    <cellStyle name="40% - 强调文字颜色 1 2 2 3 2 2" xfId="28119"/>
    <cellStyle name="常规 2 3 2 2 3 3 7 3" xfId="28120"/>
    <cellStyle name="常规 2 2 3 2 2 3 9" xfId="28121"/>
    <cellStyle name="常规 11 2 2 3" xfId="28122"/>
    <cellStyle name="常规 2 2 3 2 2 3 7 2" xfId="28123"/>
    <cellStyle name="40% - 强调文字颜色 2 2 11" xfId="28124"/>
    <cellStyle name="常规 4 2 5 3 5 4" xfId="28125"/>
    <cellStyle name="常规 2 2 3 2 2 3 7" xfId="28126"/>
    <cellStyle name="40% - 强调文字颜色 2 2 10 2" xfId="28127"/>
    <cellStyle name="常规 4 2 5 3 5 3 2" xfId="28128"/>
    <cellStyle name="常规 2 2 3 2 2 3 6 2" xfId="28129"/>
    <cellStyle name="常规 4 2 5 3 5 3" xfId="28130"/>
    <cellStyle name="常规 4 3 8 2 2 3 2" xfId="28131"/>
    <cellStyle name="40% - 强调文字颜色 2 2 10" xfId="28132"/>
    <cellStyle name="常规 6 2 3 2 3 3 2 2" xfId="28133"/>
    <cellStyle name="常规 2 2 3 2 2 3 6" xfId="28134"/>
    <cellStyle name="常规 4 2 5 3 5 2 2" xfId="28135"/>
    <cellStyle name="常规 2 2 3 2 2 3 5 2" xfId="28136"/>
    <cellStyle name="常规 4 5 2 3 2 4 3 2" xfId="28137"/>
    <cellStyle name="常规 2 2 3 2 2 3 3 3" xfId="28138"/>
    <cellStyle name="常规 2 3 2 4 2 3 2 2" xfId="28139"/>
    <cellStyle name="常规 2 2 3 2 2 3 2 4" xfId="28140"/>
    <cellStyle name="常规 2 2 3 2 2 3 2 3 2" xfId="28141"/>
    <cellStyle name="常规 4 5 2 3 2 4 2 2" xfId="28142"/>
    <cellStyle name="常规 2 2 3 2 2 3 2 3" xfId="28143"/>
    <cellStyle name="40% - 强调文字颜色 3 7 6 4" xfId="28144"/>
    <cellStyle name="常规 2 2 3 2 2 3 2 2 2" xfId="28145"/>
    <cellStyle name="差_海湾镇统计表 8" xfId="28146"/>
    <cellStyle name="常规 2 2 3 2 2 2 7 2" xfId="28147"/>
    <cellStyle name="常规 4 2 5 3 4 4" xfId="28148"/>
    <cellStyle name="常规 2 2 3 2 2 2 7" xfId="28149"/>
    <cellStyle name="常规 3 10 3 3 5" xfId="28150"/>
    <cellStyle name="常规 2 2 3 2 2 2 6 2" xfId="28151"/>
    <cellStyle name="常规 4 2 5 3 4 3 2" xfId="28152"/>
    <cellStyle name="常规 4 3 3 3 5 6 2" xfId="28153"/>
    <cellStyle name="常规 2 2 3 2 2 2 6" xfId="28154"/>
    <cellStyle name="常规 4 3 8 2 2 2 2" xfId="28155"/>
    <cellStyle name="常规 4 2 5 3 4 3" xfId="28156"/>
    <cellStyle name="常规 4 2 3 4 5 3 2" xfId="28157"/>
    <cellStyle name="差_Xl0000168" xfId="28158"/>
    <cellStyle name="常规 4 5 2 3 2 3 3 2" xfId="28159"/>
    <cellStyle name="常规 2 2 3 2 2 2 3 3" xfId="28160"/>
    <cellStyle name="60% - 强调文字颜色 6 7 2" xfId="28161"/>
    <cellStyle name="常规 4 4 4 3 2 6 2" xfId="28162"/>
    <cellStyle name="常规 3 7 6 4" xfId="28163"/>
    <cellStyle name="常规 3 2 5 3 9 3" xfId="28164"/>
    <cellStyle name="常规 2 2 3 2 2 2 3 2 2" xfId="28165"/>
    <cellStyle name="常规 4 2 2 3 2 2 3 3" xfId="28166"/>
    <cellStyle name="60% - 强调文字颜色 3 5 3" xfId="28167"/>
    <cellStyle name="60% - 强调文字颜色 2 6 3" xfId="28168"/>
    <cellStyle name="常规 2 2 3 2 2 2 2 3 2" xfId="28169"/>
    <cellStyle name="60% - 强调文字颜色 6 2 6 3 3 2" xfId="28170"/>
    <cellStyle name="常规 2 2 3 2 2 11" xfId="28171"/>
    <cellStyle name="常规 2 2 3 2 2 10 2" xfId="28172"/>
    <cellStyle name="差 2 3 2 4 2" xfId="28173"/>
    <cellStyle name="常规 2 2 3 2 2 10" xfId="28174"/>
    <cellStyle name="常规 10 6" xfId="28175"/>
    <cellStyle name="40% - 强调文字颜色 4 2 5 6" xfId="28176"/>
    <cellStyle name="常规 2 3 2 2 2 4 3 2" xfId="28177"/>
    <cellStyle name="常规 3 2 7" xfId="28178"/>
    <cellStyle name="常规 2 2 5 10 2" xfId="28179"/>
    <cellStyle name="常规 2 6 2 3 13" xfId="28180"/>
    <cellStyle name="好_2018年增税填开明细表（金汇） 2 2 2" xfId="28181"/>
    <cellStyle name="20% - 着色 2 3 2" xfId="28182"/>
    <cellStyle name="常规 2 2 3 2 2" xfId="28183"/>
    <cellStyle name="常规 2 2 2 3 2 2 4" xfId="28184"/>
    <cellStyle name="常规 4 4 6 2 4" xfId="28185"/>
    <cellStyle name="常规 2 3 2 8 4 3" xfId="28186"/>
    <cellStyle name="常规 2 5 4 2 3 3 2" xfId="28187"/>
    <cellStyle name="常规 2 3 2 8 3 3" xfId="28188"/>
    <cellStyle name="常规 2 3 2 2 9 3 3" xfId="28189"/>
    <cellStyle name="常规 2 2 3 2 10 2" xfId="28190"/>
    <cellStyle name="计算 2 2 6" xfId="28191"/>
    <cellStyle name="汇总 2 4 3 3 2" xfId="28192"/>
    <cellStyle name="强调文字颜色 2 2 4 3 4 2" xfId="28193"/>
    <cellStyle name="常规 2 6 2 2 3 3 3 3" xfId="28194"/>
    <cellStyle name="强调文字颜色 3 2 3" xfId="28195"/>
    <cellStyle name="常规 2 3 5 2 3 2 3 3" xfId="28196"/>
    <cellStyle name="常规 2 2 3 2 10" xfId="28197"/>
    <cellStyle name="汇总 2 4 3 3" xfId="28198"/>
    <cellStyle name="常规 4 5 2 2 2 5 2" xfId="28199"/>
    <cellStyle name="常规 4 3 2 2 3 2 4 3 2" xfId="28200"/>
    <cellStyle name="常规 2 3 2 2 2 4 3" xfId="28201"/>
    <cellStyle name="常规 2 2 5 10" xfId="28202"/>
    <cellStyle name="差 7 6 3 3" xfId="28203"/>
    <cellStyle name="40% - 着色 5 3 2" xfId="28204"/>
    <cellStyle name="常规 2 6 2 3 8 3" xfId="28205"/>
    <cellStyle name="常规 2 3 4 6 6" xfId="28206"/>
    <cellStyle name="常规 2 2 3 13" xfId="28207"/>
    <cellStyle name="常规 2 3 4 6 5" xfId="28208"/>
    <cellStyle name="20% - 强调文字颜色 3 3 5 2" xfId="28209"/>
    <cellStyle name="常规 2 2 3 12" xfId="28210"/>
    <cellStyle name="常规 2 2 3 11" xfId="28211"/>
    <cellStyle name="常规 2 3 4 6 4" xfId="28212"/>
    <cellStyle name="常规 2 2 3 10" xfId="28213"/>
    <cellStyle name="常规 2 3 4 6 3" xfId="28214"/>
    <cellStyle name="60% - 强调文字颜色 1 6 6" xfId="28215"/>
    <cellStyle name="常规 2 2 3" xfId="28216"/>
    <cellStyle name="常规 4 2 2 2 2 2 4 5" xfId="28217"/>
    <cellStyle name="40% - 着色 5 3" xfId="28218"/>
    <cellStyle name="常规 2 3 3 2 7 3" xfId="28219"/>
    <cellStyle name="20% - 强调文字颜色 6 2 3 6 2" xfId="28220"/>
    <cellStyle name="常规 4 3 3 2 12" xfId="28221"/>
    <cellStyle name="常规 2 3 8 2 2 2 2" xfId="28222"/>
    <cellStyle name="20% - 强调文字颜色 3 2 3 3 3" xfId="28223"/>
    <cellStyle name="常规 2 3 3 4 6 3" xfId="28224"/>
    <cellStyle name="常规 4 5 2 4 4" xfId="28225"/>
    <cellStyle name="汇总 6 4 3" xfId="28226"/>
    <cellStyle name="常规 2 3 4 3 2 3 3" xfId="28227"/>
    <cellStyle name="常规 3 3 2 2 4 2 3 2 3" xfId="28228"/>
    <cellStyle name="常规 2 2 2 9 3" xfId="28229"/>
    <cellStyle name="常规 3 3 2 2 4 2 3 2 2" xfId="28230"/>
    <cellStyle name="60% - 强调文字颜色 2 4 2 4 2" xfId="28231"/>
    <cellStyle name="常规 3 3 2 2 4 2 3 2" xfId="28232"/>
    <cellStyle name="常规 10 3 2 4 4" xfId="28233"/>
    <cellStyle name="常规 2 2 2 9" xfId="28234"/>
    <cellStyle name="60% - 强调文字颜色 4 2 4 3 3 2" xfId="28235"/>
    <cellStyle name="60% - 强调文字颜色 1 3 4 2 2" xfId="28236"/>
    <cellStyle name="常规 2 3 3 2 6 5" xfId="28237"/>
    <cellStyle name="着色 4 2 3" xfId="28238"/>
    <cellStyle name="常规 2 3 3 2 6 3 2" xfId="28239"/>
    <cellStyle name="常规 2 2 2 8 6 2" xfId="28240"/>
    <cellStyle name="常规 6 2 2 2 3 2 4 3 2" xfId="28241"/>
    <cellStyle name="差_金海社区统计报表 6 2 2" xfId="28242"/>
    <cellStyle name="常规 2 2 2 8 3" xfId="28243"/>
    <cellStyle name="常规 10 3 2 4 3 2" xfId="28244"/>
    <cellStyle name="常规 3 2 2 2 3 2 9" xfId="28245"/>
    <cellStyle name="常规 2 2 2 8 2" xfId="28246"/>
    <cellStyle name="40% - 强调文字颜色 4 2 8 2 2" xfId="28247"/>
    <cellStyle name="常规 13 2 2" xfId="28248"/>
    <cellStyle name="常规 3 2 4 2 2 3 7" xfId="28249"/>
    <cellStyle name="常规 4 2 2 2 3 2 3" xfId="28250"/>
    <cellStyle name="常规 2 3 2 2 2 3 9" xfId="28251"/>
    <cellStyle name="常规 10 3 2 4 3" xfId="28252"/>
    <cellStyle name="常规 2 2 2 8" xfId="28253"/>
    <cellStyle name="常规 2 3 3 2 5 4 2" xfId="28254"/>
    <cellStyle name="常规 3 4 5 5 3" xfId="28255"/>
    <cellStyle name="强调文字颜色 1 5" xfId="28256"/>
    <cellStyle name="常规 2 2 2 7 7 2" xfId="28257"/>
    <cellStyle name="常规 3 4 5 4 3" xfId="28258"/>
    <cellStyle name="常规 2 2 2 7 6 2" xfId="28259"/>
    <cellStyle name="常规 2 3 3 2 5 3 2" xfId="28260"/>
    <cellStyle name="强调文字颜色 4 2 6 8" xfId="28261"/>
    <cellStyle name="差_2018年增税填开明细表（金汇） 4" xfId="28262"/>
    <cellStyle name="常规 2 2 2 7 3 4" xfId="28263"/>
    <cellStyle name="常规 2 2 2 7 3 3 2" xfId="28264"/>
    <cellStyle name="常规 2 2 2 7 3" xfId="28265"/>
    <cellStyle name="强调文字颜色 6 2 2 6 2" xfId="28266"/>
    <cellStyle name="40% - 强调文字颜色 2 4" xfId="28267"/>
    <cellStyle name="常规 2 2 2 7 2 3 2" xfId="28268"/>
    <cellStyle name="常规 10 3 2 4 2 2" xfId="28269"/>
    <cellStyle name="常规 2 2 2 7 2" xfId="28270"/>
    <cellStyle name="好_奉城统计表  2 4 3 2" xfId="28271"/>
    <cellStyle name="常规 2 2 2 6 6 4" xfId="28272"/>
    <cellStyle name="常规 3 2 5 2 4 3 2" xfId="28273"/>
    <cellStyle name="常规 2 3 3 2 4 3 4" xfId="28274"/>
    <cellStyle name="20% - 强调文字颜色 3 5 3 3 2" xfId="28275"/>
    <cellStyle name="标题 3 2 10" xfId="28276"/>
    <cellStyle name="常规 2 3 3 2 4 3 2 2" xfId="28277"/>
    <cellStyle name="常规 2 2 2 6 3 4 2" xfId="28278"/>
    <cellStyle name="常规 2 2 2 6 3 4" xfId="28279"/>
    <cellStyle name="常规 3 3 3 2 3 6 2" xfId="28280"/>
    <cellStyle name="常规 8 6 5 3 2" xfId="28281"/>
    <cellStyle name="常规 2 2 2 6 3 3 5" xfId="28282"/>
    <cellStyle name="常规 2 2 2 6 3 3 4" xfId="28283"/>
    <cellStyle name="常规 2 2 2 6 3 3 2" xfId="28284"/>
    <cellStyle name="40% - 强调文字颜色 2 4 3 5" xfId="28285"/>
    <cellStyle name="常规 3 3 3 2 3 5 2" xfId="28286"/>
    <cellStyle name="常规 8 6 5 2 2" xfId="28287"/>
    <cellStyle name="常规 2 2 2 6 3 2 5" xfId="28288"/>
    <cellStyle name="常规 13 6" xfId="28289"/>
    <cellStyle name="常规 3 2 2 2 6 4 2" xfId="28290"/>
    <cellStyle name="强调文字颜色 2 7 2 2 3" xfId="28291"/>
    <cellStyle name="常规 2 2 2 6 3 2 4 2" xfId="28292"/>
    <cellStyle name="注释 5 2 3 2" xfId="28293"/>
    <cellStyle name="常规 2 2 2 6 3 2 4" xfId="28294"/>
    <cellStyle name="常规 3 2 2 6 3" xfId="28295"/>
    <cellStyle name="常规 2 3 4 5 11" xfId="28296"/>
    <cellStyle name="常规 5 4 4 13" xfId="28297"/>
    <cellStyle name="常规 2 2 2 6 3 2 3 2" xfId="28298"/>
    <cellStyle name="常规 2 2 2 6 3 2 3" xfId="28299"/>
    <cellStyle name="常规 2 2 2 6 3 2 2 2" xfId="28300"/>
    <cellStyle name="常规 5 3 2 8" xfId="28301"/>
    <cellStyle name="常规 2 3 3 2 3 5 3 2" xfId="28302"/>
    <cellStyle name="常规 3 3 2 4 11 2" xfId="28303"/>
    <cellStyle name="20% - 强调文字颜色 4 2 7 2" xfId="28304"/>
    <cellStyle name="差_2018版收费统计报表 奉城(4) 3 3" xfId="28305"/>
    <cellStyle name="差_2018版收费统计报表 奉城(4) 3 2" xfId="28306"/>
    <cellStyle name="常规 2 2 2 6 2 6" xfId="28307"/>
    <cellStyle name="常规 2 2 2 6 2 4 4" xfId="28308"/>
    <cellStyle name="常规 4 7 2 4 3 2" xfId="28309"/>
    <cellStyle name="20% - 强调文字颜色 6 7 8" xfId="28310"/>
    <cellStyle name="40% - 强调文字颜色 6 2 4 3 4" xfId="28311"/>
    <cellStyle name="常规 2 2 2 6 2 4 2 2" xfId="28312"/>
    <cellStyle name="常规 2 2 2 6 2 4 2" xfId="28313"/>
    <cellStyle name="常规 3 3 3 2 2 6 2" xfId="28314"/>
    <cellStyle name="常规 8 6 4 3 2" xfId="28315"/>
    <cellStyle name="常规 2 2 2 6 2 3 5" xfId="28316"/>
    <cellStyle name="常规 3 2 2 2 5 5 2" xfId="28317"/>
    <cellStyle name="标题 4 2 10 2" xfId="28318"/>
    <cellStyle name="常规 2 2 2 6 2 3 4" xfId="28319"/>
    <cellStyle name="常规 2 2 2 6 2 3 3 2" xfId="28320"/>
    <cellStyle name="常规 2 6 2 16" xfId="28321"/>
    <cellStyle name="40% - 强调文字颜色 6 2 3 3 4" xfId="28322"/>
    <cellStyle name="常规 2 2 2 6 2 3 2 2" xfId="28323"/>
    <cellStyle name="常规 2 2 2 6 2 3 2" xfId="28324"/>
    <cellStyle name="常规 2 2 4 3 2 2 2 2" xfId="28325"/>
    <cellStyle name="常规 2 2 2 6 2 3" xfId="28326"/>
    <cellStyle name="强调文字颜色 1 2 11 3" xfId="28327"/>
    <cellStyle name="常规 4 2 3 5 3 3" xfId="28328"/>
    <cellStyle name="常规 4 2 2 2 3 3 3 3 2" xfId="28329"/>
    <cellStyle name="20% - 强调文字颜色 6 2 5 7" xfId="28330"/>
    <cellStyle name="40% - 强调文字颜色 2 3 3 5" xfId="28331"/>
    <cellStyle name="常规 3 3 3 2 2 5 2" xfId="28332"/>
    <cellStyle name="常规 8 6 4 2 2" xfId="28333"/>
    <cellStyle name="常规 2 2 2 6 2 2 5" xfId="28334"/>
    <cellStyle name="常规 3 2 2 2 5 4 2" xfId="28335"/>
    <cellStyle name="常规 2 2 2 6 2 2 4" xfId="28336"/>
    <cellStyle name="常规 2 2 2 6 2 2 3 2" xfId="28337"/>
    <cellStyle name="40% - 强调文字颜色 6 2 2 3 4" xfId="28338"/>
    <cellStyle name="常规 2 2 2 6 2 2 2 2" xfId="28339"/>
    <cellStyle name="常规 2 2 2 6 2 2 2" xfId="28340"/>
    <cellStyle name="常规 2 2 2 6 2" xfId="28341"/>
    <cellStyle name="汇总 2 5" xfId="28342"/>
    <cellStyle name="标题 3 6 3 2" xfId="28343"/>
    <cellStyle name="常规 3 2 4 2 2 3 5" xfId="28344"/>
    <cellStyle name="常规 2 3 2 2 2 3 7" xfId="28345"/>
    <cellStyle name="输出 2 3 6 2 2" xfId="28346"/>
    <cellStyle name="常规 6 6 2 4 2" xfId="28347"/>
    <cellStyle name="常规 2 2 2 6" xfId="28348"/>
    <cellStyle name="常规 3 2 2 4 6 5" xfId="28349"/>
    <cellStyle name="常规 3 2 5 2 3 3 2" xfId="28350"/>
    <cellStyle name="常规 2 3 3 2 3 3 4" xfId="28351"/>
    <cellStyle name="常规 2 3 3 2 3 3 3 2" xfId="28352"/>
    <cellStyle name="常规 2 2 2 4 2 8" xfId="28353"/>
    <cellStyle name="常规 4 2 3 2 11 2" xfId="28354"/>
    <cellStyle name="常规 2 3 3 2 3 3 3" xfId="28355"/>
    <cellStyle name="常规 2 2 2 2 2 8" xfId="28356"/>
    <cellStyle name="常规 3 2 2 2 2 13" xfId="28357"/>
    <cellStyle name="常规 3 4 3 2 4 2" xfId="28358"/>
    <cellStyle name="常规 2 2 2 5 4 3 2" xfId="28359"/>
    <cellStyle name="常规 3 5 5 2 5" xfId="28360"/>
    <cellStyle name="常规 3 11 4 4" xfId="28361"/>
    <cellStyle name="常规 2 6 2 7 3 3" xfId="28362"/>
    <cellStyle name="40% - 强调文字颜色 1 3 5 2" xfId="28363"/>
    <cellStyle name="常规 7 4 9 3" xfId="28364"/>
    <cellStyle name="常规 4 3 4 6 3 4" xfId="28365"/>
    <cellStyle name="常规 2 9 3 4 2" xfId="28366"/>
    <cellStyle name="常规 2 2 2 5 3 8 2" xfId="28367"/>
    <cellStyle name="常规 2 2 2 5 3 7 2" xfId="28368"/>
    <cellStyle name="40% - 强调文字颜色 5 2 2 5 2" xfId="28369"/>
    <cellStyle name="好_Xl0000150 4 3 2" xfId="28370"/>
    <cellStyle name="常规 2 2 2 5 3 6 2" xfId="28371"/>
    <cellStyle name="常规 2 2 2 5 3 5 2" xfId="28372"/>
    <cellStyle name="常规 2 2 2 5 3 4 2" xfId="28373"/>
    <cellStyle name="常规 2 2 2 5 3 4" xfId="28374"/>
    <cellStyle name="注释 4 2 4 2" xfId="28375"/>
    <cellStyle name="强调文字颜色 1 2 4 6 2" xfId="28376"/>
    <cellStyle name="常规 2 2 2 5 3 3 4" xfId="28377"/>
    <cellStyle name="常规 2 2 2 5 3 3 3 2" xfId="28378"/>
    <cellStyle name="常规 2 2 2 5 3 3 3" xfId="28379"/>
    <cellStyle name="常规 2 2 2 5 3 3 2" xfId="28380"/>
    <cellStyle name="注释 4 2 3 2" xfId="28381"/>
    <cellStyle name="强调文字颜色 1 2 4 5 2" xfId="28382"/>
    <cellStyle name="常规 2 2 2 5 3 2 4" xfId="28383"/>
    <cellStyle name="常规 2 2 2 5 3 2 3 2" xfId="28384"/>
    <cellStyle name="常规 2 2 2 5 3 2 3" xfId="28385"/>
    <cellStyle name="常规 2 2 2 5 3 2 2 2" xfId="28386"/>
    <cellStyle name="常规 2 2 2 5 3 2 2" xfId="28387"/>
    <cellStyle name="常规 2 2 2 5 3 2" xfId="28388"/>
    <cellStyle name="常规 4 8 2" xfId="28389"/>
    <cellStyle name="常规 3 3 5 4 5 2" xfId="28390"/>
    <cellStyle name="常规 2 2 2 5 3" xfId="28391"/>
    <cellStyle name="常规 2 9 3 3 2" xfId="28392"/>
    <cellStyle name="常规 4 3 4 6 2 4" xfId="28393"/>
    <cellStyle name="40% - 强调文字颜色 1 3 4 2" xfId="28394"/>
    <cellStyle name="常规 3 2 3 2 3 5 3 3" xfId="28395"/>
    <cellStyle name="常规 5 2 2 8" xfId="28396"/>
    <cellStyle name="常规 2 3 3 2 3 4 3 2" xfId="28397"/>
    <cellStyle name="常规 2 2 2 5 2 7 2" xfId="28398"/>
    <cellStyle name="常规 2 2 2 5 2 6 2" xfId="28399"/>
    <cellStyle name="常规 2 2 2 5 2 6" xfId="28400"/>
    <cellStyle name="常规 2 2 2 5 2 5 2" xfId="28401"/>
    <cellStyle name="常规 2 2 2 5 2 4 2" xfId="28402"/>
    <cellStyle name="强调文字颜色 1 2 3 6 2" xfId="28403"/>
    <cellStyle name="常规 2 2 2 5 2 3 4" xfId="28404"/>
    <cellStyle name="常规 2 2 2 5 2 3 3 2" xfId="28405"/>
    <cellStyle name="常规 9 5 4 3" xfId="28406"/>
    <cellStyle name="常规 3 4 2 2 2 3 3 2" xfId="28407"/>
    <cellStyle name="常规 2 2 2 5 2 3 3" xfId="28408"/>
    <cellStyle name="40% - 强调文字颜色 5 2 3 3 4" xfId="28409"/>
    <cellStyle name="常规 2 2 2 5 2 3 2 2" xfId="28410"/>
    <cellStyle name="常规 2 2 2 5 2 3 2" xfId="28411"/>
    <cellStyle name="常规 2 2 2 5 2 3" xfId="28412"/>
    <cellStyle name="强调文字颜色 1 2 3 5 2" xfId="28413"/>
    <cellStyle name="常规 2 2 2 5 2 2 4" xfId="28414"/>
    <cellStyle name="常规 2 2 2 5 2 2 3 2" xfId="28415"/>
    <cellStyle name="常规 8 4 2 9" xfId="28416"/>
    <cellStyle name="差_2018版收费统计报表 奉城(4) 4 2" xfId="28417"/>
    <cellStyle name="常规 2 2 2 6 3 6" xfId="28418"/>
    <cellStyle name="常规 9 5 3 3" xfId="28419"/>
    <cellStyle name="常规 3 4 2 2 2 3 2 2" xfId="28420"/>
    <cellStyle name="常规 2 2 2 5 2 2 3" xfId="28421"/>
    <cellStyle name="40% - 强调文字颜色 5 2 2 3 4" xfId="28422"/>
    <cellStyle name="常规 2 2 2 5 2 2 2 2" xfId="28423"/>
    <cellStyle name="常规 2 2 2 6 3 5" xfId="28424"/>
    <cellStyle name="常规 3 2 4 2 2 3 4 2" xfId="28425"/>
    <cellStyle name="常规 2 3 2 2 2 3 6 2" xfId="28426"/>
    <cellStyle name="常规 2 2 2 5 2" xfId="28427"/>
    <cellStyle name="60% - 强调文字颜色 1 2 6 5 3 2" xfId="28428"/>
    <cellStyle name="常规 2 3 5 5 2 3 3" xfId="28429"/>
    <cellStyle name="常规 4 2 2 5 2 3 4" xfId="28430"/>
    <cellStyle name="常规 2 2 9 2 3 2" xfId="28431"/>
    <cellStyle name="强调文字颜色 5 2 8 2" xfId="28432"/>
    <cellStyle name="常规 2 6 2 5 3 2" xfId="28433"/>
    <cellStyle name="强调文字颜色 3 2 2 5 2 3" xfId="28434"/>
    <cellStyle name="常规 5 3 4 2 5" xfId="28435"/>
    <cellStyle name="常规 5 2 2 3 3 7 2" xfId="28436"/>
    <cellStyle name="60% - 强调文字颜色 6 6 3 4" xfId="28437"/>
    <cellStyle name="常规 2 3 4 3 8 2" xfId="28438"/>
    <cellStyle name="强调文字颜色 3 2 2 5 2 2" xfId="28439"/>
    <cellStyle name="常规 5 3 4 2 4" xfId="28440"/>
    <cellStyle name="60% - 强调文字颜色 6 6 3 3" xfId="28441"/>
    <cellStyle name="常规 2 5 5 5 2" xfId="28442"/>
    <cellStyle name="常规 2 2 4 2 2 2 2 2 2" xfId="28443"/>
    <cellStyle name="常规 3 2 4 2 2 3 4" xfId="28444"/>
    <cellStyle name="60% - 强调文字颜色 1 2 4 4 2 2" xfId="28445"/>
    <cellStyle name="常规 2 3 2 2 2 3 6" xfId="28446"/>
    <cellStyle name="常规 3 2 2 4 6 4" xfId="28447"/>
    <cellStyle name="常规 2 2 2 5" xfId="28448"/>
    <cellStyle name="差_奉城统计表  3" xfId="28449"/>
    <cellStyle name="常规 6 2 3 2 4 4" xfId="28450"/>
    <cellStyle name="常规 3 2 5 2 2 3 3" xfId="28451"/>
    <cellStyle name="输出 4 8 2" xfId="28452"/>
    <cellStyle name="适中 2 8 3" xfId="28453"/>
    <cellStyle name="好_海湾镇统计表 7 2 3" xfId="28454"/>
    <cellStyle name="常规 4 5 5 12" xfId="28455"/>
    <cellStyle name="常规 4 3 2 2 4 2 4 2 2" xfId="28456"/>
    <cellStyle name="常规 2 3 3 2 2 3 3" xfId="28457"/>
    <cellStyle name="常规 3 5 5 3 3 2" xfId="28458"/>
    <cellStyle name="20% - 强调文字颜色 2 2 6 2 2 2" xfId="28459"/>
    <cellStyle name="40% - 强调文字颜色 6 3 3" xfId="28460"/>
    <cellStyle name="常规 3 5 5 3 2 2" xfId="28461"/>
    <cellStyle name="40% - 强调文字颜色 6 2 3" xfId="28462"/>
    <cellStyle name="常规 3 5 4 2 5" xfId="28463"/>
    <cellStyle name="常规 3 10 4 4" xfId="28464"/>
    <cellStyle name="常规 2 6 2 6 3 3" xfId="28465"/>
    <cellStyle name="常规 3 2 4 5 5 3 2" xfId="28466"/>
    <cellStyle name="常规 4 3 4 5 3 4" xfId="28467"/>
    <cellStyle name="40% - 强调文字颜色 1 2 5 2" xfId="28468"/>
    <cellStyle name="常规 2 9 2 4 2" xfId="28469"/>
    <cellStyle name="常规 7 3 9 3" xfId="28470"/>
    <cellStyle name="40% - 强调文字颜色 5 7 3" xfId="28471"/>
    <cellStyle name="常规 2 2 2 4 3 8 2" xfId="28472"/>
    <cellStyle name="常规 2 2 2 4 3 4 2" xfId="28473"/>
    <cellStyle name="常规 2 2 2 4 3 4" xfId="28474"/>
    <cellStyle name="40% - 强调文字颜色 5 2 8" xfId="28475"/>
    <cellStyle name="常规 2 2 2 4 3 3 7" xfId="28476"/>
    <cellStyle name="强调文字颜色 2 2 7" xfId="28477"/>
    <cellStyle name="常规 3 2 4 2 2 4 2" xfId="28478"/>
    <cellStyle name="常规 2 3 2 2 2 4 4" xfId="28479"/>
    <cellStyle name="常规 2 2 5 11" xfId="28480"/>
    <cellStyle name="常规 2 2 2 2 3 3 3 3 2" xfId="28481"/>
    <cellStyle name="40% - 着色 5 3 3" xfId="28482"/>
    <cellStyle name="常规 3 2 2 4 7 2" xfId="28483"/>
    <cellStyle name="常规 2 10 3 4" xfId="28484"/>
    <cellStyle name="常规 2 2 2 4 3 3 6 2" xfId="28485"/>
    <cellStyle name="40% - 强调文字颜色 5 2 7 2" xfId="28486"/>
    <cellStyle name="40% - 强调文字颜色 5 2 7" xfId="28487"/>
    <cellStyle name="注释 3 2 4 4" xfId="28488"/>
    <cellStyle name="常规 2 2 2 4 3 3 6" xfId="28489"/>
    <cellStyle name="注释 3 2 4 3" xfId="28490"/>
    <cellStyle name="常规 8 4 5 3 2" xfId="28491"/>
    <cellStyle name="常规 2 2 2 4 3 3 5" xfId="28492"/>
    <cellStyle name="40% - 强调文字颜色 5 2 6" xfId="28493"/>
    <cellStyle name="常规 3 2 4 2 2 2 2" xfId="28494"/>
    <cellStyle name="常规 2 3 2 2 2 2 4" xfId="28495"/>
    <cellStyle name="注释 3 2 4 2 2" xfId="28496"/>
    <cellStyle name="常规 2 2 2 4 3 3 4 2" xfId="28497"/>
    <cellStyle name="40% - 强调文字颜色 5 2 5 2" xfId="28498"/>
    <cellStyle name="常规 4 2 2 3 4 2 2" xfId="28499"/>
    <cellStyle name="注释 3 2 4 2" xfId="28500"/>
    <cellStyle name="警告文本 5 6 2" xfId="28501"/>
    <cellStyle name="常规 2 2 2 4 3 3 4" xfId="28502"/>
    <cellStyle name="常规 2 2 3 2 13" xfId="28503"/>
    <cellStyle name="常规 2 2 2 4 3 3 3 2" xfId="28504"/>
    <cellStyle name="常规 2 2 2 4 3 3 3" xfId="28505"/>
    <cellStyle name="常规 3 5 5 2 2 2" xfId="28506"/>
    <cellStyle name="40% - 强调文字颜色 5 2 3" xfId="28507"/>
    <cellStyle name="常规 2 2 2 4 3 3 2" xfId="28508"/>
    <cellStyle name="常规 4 11 3 3 4" xfId="28509"/>
    <cellStyle name="常规 2 2 2 4 3 3" xfId="28510"/>
    <cellStyle name="60% - 强调文字颜色 6 5 2" xfId="28511"/>
    <cellStyle name="常规 4 2 2 3 2 5 3 2" xfId="28512"/>
    <cellStyle name="常规 4 4 4 3 2 4 2" xfId="28513"/>
    <cellStyle name="强调文字颜色 5 6 2 2 3" xfId="28514"/>
    <cellStyle name="60% - 着色 6 3 2" xfId="28515"/>
    <cellStyle name="常规 2 2 2 4 3 2 7" xfId="28516"/>
    <cellStyle name="常规 2 2 2 4 3 2 6 2" xfId="28517"/>
    <cellStyle name="注释 3 2 3 4" xfId="28518"/>
    <cellStyle name="常规 8 4 5 2 3" xfId="28519"/>
    <cellStyle name="常规 4 3 2 5 6 6 2" xfId="28520"/>
    <cellStyle name="常规 2 2 2 4 3 2 6" xfId="28521"/>
    <cellStyle name="常规 3 6 5 2 3 3" xfId="28522"/>
    <cellStyle name="注释 3 2 3 3 2" xfId="28523"/>
    <cellStyle name="常规 2 2 2 4 3 2 5 2" xfId="28524"/>
    <cellStyle name="常规 8 4 5 2 2" xfId="28525"/>
    <cellStyle name="注释 3 2 3 3" xfId="28526"/>
    <cellStyle name="常规 2 2 2 4 3 2 5" xfId="28527"/>
    <cellStyle name="注释 3 2 3 2 2" xfId="28528"/>
    <cellStyle name="常规 2 2 2 4 3 2 4 2" xfId="28529"/>
    <cellStyle name="常规 3 6 5 2 2 3" xfId="28530"/>
    <cellStyle name="常规 4 7 2" xfId="28531"/>
    <cellStyle name="常规 3 3 5 4 4 2" xfId="28532"/>
    <cellStyle name="常规 3 2 2 4 6 3 3" xfId="28533"/>
    <cellStyle name="常规 2 2 2 4 3" xfId="28534"/>
    <cellStyle name="常规 3 2 3 5 3 3 3" xfId="28535"/>
    <cellStyle name="常规 4 2 4 3 3 5" xfId="28536"/>
    <cellStyle name="常规 3 2 4 2 2 3 3 2" xfId="28537"/>
    <cellStyle name="常规 2 3 2 2 2 3 5 2" xfId="28538"/>
    <cellStyle name="常规 2 5 5 2 4" xfId="28539"/>
    <cellStyle name="常规 3 6 7 5" xfId="28540"/>
    <cellStyle name="常规 2 3 10 2 3 3" xfId="28541"/>
    <cellStyle name="常规 3 2 2 4 6 3 2" xfId="28542"/>
    <cellStyle name="常规 2 2 2 4 2" xfId="28543"/>
    <cellStyle name="常规 2 3 4 3 3 10" xfId="28544"/>
    <cellStyle name="常规 4 3 8 3 2 3" xfId="28545"/>
    <cellStyle name="常规 2 6 2 3 2 2 3" xfId="28546"/>
    <cellStyle name="常规 4 2 2 5 2 2 2 2" xfId="28547"/>
    <cellStyle name="60% - 强调文字颜色 1 2 2 5 2 2" xfId="28548"/>
    <cellStyle name="常规 2 3 2 2 3 2 3 5" xfId="28549"/>
    <cellStyle name="常规 4 4 3 2 2 2 3 2" xfId="28550"/>
    <cellStyle name="常规 3 2 4 2 2 3 3" xfId="28551"/>
    <cellStyle name="常规 2 3 2 2 2 3 5" xfId="28552"/>
    <cellStyle name="60% - 强调文字颜色 6 2 10 3 2" xfId="28553"/>
    <cellStyle name="常规 3 2 2 4 6 3" xfId="28554"/>
    <cellStyle name="常规 4 2 2 2 3 5 4 2" xfId="28555"/>
    <cellStyle name="常规 2 5 2 13 3" xfId="28556"/>
    <cellStyle name="常规 2 2 2 4" xfId="28557"/>
    <cellStyle name="60% - 强调文字颜色 1 2 9 3 2" xfId="28558"/>
    <cellStyle name="常规 4 4 5 5 6" xfId="28559"/>
    <cellStyle name="20% - 强调文字颜色 2 3 6" xfId="28560"/>
    <cellStyle name="常规 2 2 2 3 9 2" xfId="28561"/>
    <cellStyle name="常规 4 3 2 2 4 2 3 3 2" xfId="28562"/>
    <cellStyle name="常规 2 2 2 3 7 3" xfId="28563"/>
    <cellStyle name="常规 4 5 7 2 3 2" xfId="28564"/>
    <cellStyle name="常规 2 2 2 3 6 4" xfId="28565"/>
    <cellStyle name="常规 4 3 2 2 4 2 3 2 2" xfId="28566"/>
    <cellStyle name="常规 2 2 2 3 6 3" xfId="28567"/>
    <cellStyle name="常规 2 2 2 3 6 2 2" xfId="28568"/>
    <cellStyle name="常规 2 2 5 2 11" xfId="28569"/>
    <cellStyle name="常规 4 5 7 2 2 2" xfId="28570"/>
    <cellStyle name="常规 3 11 3 3 3 3" xfId="28571"/>
    <cellStyle name="常规 2 2 2 3 5 4" xfId="28572"/>
    <cellStyle name="常规 2 2 5 2 10" xfId="28573"/>
    <cellStyle name="常规 2 2 2 3 5 2 2" xfId="28574"/>
    <cellStyle name="常规 3 2 4 8" xfId="28575"/>
    <cellStyle name="常规 5 2 2 4 2 3 2 2" xfId="28576"/>
    <cellStyle name="常规 2 2 2 3 4 7" xfId="28577"/>
    <cellStyle name="常规 2 2 2 3 4 6 2" xfId="28578"/>
    <cellStyle name="常规 2 2 2 3 4 6" xfId="28579"/>
    <cellStyle name="常规 3 3 2 2 4 2 2 4" xfId="28580"/>
    <cellStyle name="常规 3 11 3 3 2 3" xfId="28581"/>
    <cellStyle name="常规 2 2 2 3 4 4" xfId="28582"/>
    <cellStyle name="注释 2 3 4 2" xfId="28583"/>
    <cellStyle name="常规 2 2 2 3 4 3 4" xfId="28584"/>
    <cellStyle name="常规 2 2 2 3 4 3 2 2" xfId="28585"/>
    <cellStyle name="常规 2 2 2 3 4 3 2" xfId="28586"/>
    <cellStyle name="常规 2 2 2 3 4 2 4" xfId="28587"/>
    <cellStyle name="注释 2 3 3 2" xfId="28588"/>
    <cellStyle name="常规 3 2 5 2 3 2 2 2" xfId="28589"/>
    <cellStyle name="常规 2 3 3 2 3 2 4 2" xfId="28590"/>
    <cellStyle name="常规 2 2 2 3 3 6 2" xfId="28591"/>
    <cellStyle name="60% - 强调文字颜色 2 6 3 3 2" xfId="28592"/>
    <cellStyle name="常规 3 3 2 2 6 3 2 2" xfId="28593"/>
    <cellStyle name="常规 2 2 2 3 3 6" xfId="28594"/>
    <cellStyle name="常规 2 2 2 3 3 5 2" xfId="28595"/>
    <cellStyle name="常规 2 2 2 3 3 5" xfId="28596"/>
    <cellStyle name="常规 2 2 2 3 3 4 3" xfId="28597"/>
    <cellStyle name="常规 2 2 2 3 3 4 2" xfId="28598"/>
    <cellStyle name="常规 2 2 2 3 3 4" xfId="28599"/>
    <cellStyle name="注释 2 2 4 2" xfId="28600"/>
    <cellStyle name="常规 2 2 2 3 3 3 4" xfId="28601"/>
    <cellStyle name="常规 2 2 2 3 3 3 3" xfId="28602"/>
    <cellStyle name="常规 4 11 2 3 4" xfId="28603"/>
    <cellStyle name="常规 2 2 2 3 3 3" xfId="28604"/>
    <cellStyle name="注释 2 2 3 2" xfId="28605"/>
    <cellStyle name="常规 2 2 2 3 3 2 4" xfId="28606"/>
    <cellStyle name="常规 2 2 2 3 3 2 3" xfId="28607"/>
    <cellStyle name="60% - 强调文字颜色 4 7 10" xfId="28608"/>
    <cellStyle name="强调文字颜色 6 6 5" xfId="28609"/>
    <cellStyle name="常规 4 2 4 3 2 6" xfId="28610"/>
    <cellStyle name="常规 3 2 4 2 2 3 2 3" xfId="28611"/>
    <cellStyle name="常规 2 3 2 10 2" xfId="28612"/>
    <cellStyle name="常规 2 3 2 2 2 3 4 3" xfId="28613"/>
    <cellStyle name="常规 4 6 2" xfId="28614"/>
    <cellStyle name="常规 3 3 5 4 3 2" xfId="28615"/>
    <cellStyle name="常规 3 2 2 4 6 2 3" xfId="28616"/>
    <cellStyle name="常规 2 2 2 3 3" xfId="28617"/>
    <cellStyle name="常规 3 4 3 3 4 2" xfId="28618"/>
    <cellStyle name="常规 2 2 2 5 5 3 2" xfId="28619"/>
    <cellStyle name="常规 2 3 3 2 3 2 3 2" xfId="28620"/>
    <cellStyle name="常规 2 2 2 3 2 8" xfId="28621"/>
    <cellStyle name="常规 2 2 2 3 2 7" xfId="28622"/>
    <cellStyle name="常规 2 2 2 3 2 6 2" xfId="28623"/>
    <cellStyle name="常规 2 2 2 3 2 6" xfId="28624"/>
    <cellStyle name="常规 2 2 2 3 2 5 2" xfId="28625"/>
    <cellStyle name="常规 2 2 2 3 2 5" xfId="28626"/>
    <cellStyle name="常规 2 2 2 3 2 4 3" xfId="28627"/>
    <cellStyle name="常规 3 2 4 3 10 3" xfId="28628"/>
    <cellStyle name="好 2 5 4" xfId="28629"/>
    <cellStyle name="标题 2 5 4" xfId="28630"/>
    <cellStyle name="适中 2 4 6 2" xfId="28631"/>
    <cellStyle name="40% - 强调文字颜色 3 2 4 3 4" xfId="28632"/>
    <cellStyle name="常规 2 2 2 3 2 4 2 2" xfId="28633"/>
    <cellStyle name="常规 8 3 4 3 2" xfId="28634"/>
    <cellStyle name="常规 2 2 2 3 2 3 5" xfId="28635"/>
    <cellStyle name="常规 2 2 2 3 2 3 3" xfId="28636"/>
    <cellStyle name="常规 2 2 2 3 2 3 2" xfId="28637"/>
    <cellStyle name="强调文字颜色 5 6 6" xfId="28638"/>
    <cellStyle name="60% - 强调文字颜色 4 2 11" xfId="28639"/>
    <cellStyle name="常规 2 2 2 3 2 2 3" xfId="28640"/>
    <cellStyle name="常规 4 11 2 2 3 2" xfId="28641"/>
    <cellStyle name="强调文字颜色 5 6 5" xfId="28642"/>
    <cellStyle name="60% - 强调文字颜色 4 2 10" xfId="28643"/>
    <cellStyle name="常规 2 2 2 3 2 2 2" xfId="28644"/>
    <cellStyle name="40% - 强调文字颜色 6 2 6 6" xfId="28645"/>
    <cellStyle name="常规 2 3 10 2 2 3" xfId="28646"/>
    <cellStyle name="常规 3 2 2 4 6 2 2" xfId="28647"/>
    <cellStyle name="常规 2 2 2 3 2" xfId="28648"/>
    <cellStyle name="常规 4 2 2 12" xfId="28649"/>
    <cellStyle name="40% - 强调文字颜色 5 4 2 5" xfId="28650"/>
    <cellStyle name="常规 2 2 2 3 10" xfId="28651"/>
    <cellStyle name="常规 2 3 2 2 3 2 3 4" xfId="28652"/>
    <cellStyle name="常规 3 2 4 2 2 3 2" xfId="28653"/>
    <cellStyle name="常规 2 3 2 2 2 3 4" xfId="28654"/>
    <cellStyle name="注释 3 2 4 3 2" xfId="28655"/>
    <cellStyle name="常规 2 10 2 4" xfId="28656"/>
    <cellStyle name="常规 2 2 2 4 3 3 5 2" xfId="28657"/>
    <cellStyle name="40% - 强调文字颜色 5 2 6 2" xfId="28658"/>
    <cellStyle name="常规 4 5 5 3 3 3 2" xfId="28659"/>
    <cellStyle name="常规 3 2 2 4 6 2" xfId="28660"/>
    <cellStyle name="常规 2 5 2 13 2" xfId="28661"/>
    <cellStyle name="60% - 强调文字颜色 1 6 5 3" xfId="28662"/>
    <cellStyle name="常规 2 2 2 3" xfId="28663"/>
    <cellStyle name="常规 4 2 7 7" xfId="28664"/>
    <cellStyle name="常规 2 2 2 2 9 4" xfId="28665"/>
    <cellStyle name="常规 4 2 7 6 2" xfId="28666"/>
    <cellStyle name="常规 2 2 2 2 9 3 2" xfId="28667"/>
    <cellStyle name="常规 4 4 4 5 7" xfId="28668"/>
    <cellStyle name="差_海湾镇统计表 2 3 4" xfId="28669"/>
    <cellStyle name="20% - 强调文字颜色 1 3 7" xfId="28670"/>
    <cellStyle name="常规 4 3 2 2 4 2 2 5 2" xfId="28671"/>
    <cellStyle name="常规 4 2 7 6" xfId="28672"/>
    <cellStyle name="常规 2 2 2 2 9 3" xfId="28673"/>
    <cellStyle name="常规 2 3 2 3 4 6" xfId="28674"/>
    <cellStyle name="常规 5 3 5 2 3 3" xfId="28675"/>
    <cellStyle name="常规 4 2 7 5 2" xfId="28676"/>
    <cellStyle name="差_海湾镇统计表 2 3 3 2" xfId="28677"/>
    <cellStyle name="常规 4 4 4 5 6 2" xfId="28678"/>
    <cellStyle name="20% - 强调文字颜色 1 3 6 2" xfId="28679"/>
    <cellStyle name="常规 2 2 2 2 9 2 2" xfId="28680"/>
    <cellStyle name="60% - 强调文字颜色 1 2 8 3 2" xfId="28681"/>
    <cellStyle name="常规 4 4 4 5 6" xfId="28682"/>
    <cellStyle name="差_海湾镇统计表 2 3 3" xfId="28683"/>
    <cellStyle name="20% - 强调文字颜色 1 3 6" xfId="28684"/>
    <cellStyle name="常规 4 2 7 5" xfId="28685"/>
    <cellStyle name="常规 2 2 2 2 9 2" xfId="28686"/>
    <cellStyle name="常规 4 2 6 7" xfId="28687"/>
    <cellStyle name="20% - 强调文字颜色 1 2 8" xfId="28688"/>
    <cellStyle name="常规 2 2 2 2 8 4" xfId="28689"/>
    <cellStyle name="常规 4 2 6 6 2" xfId="28690"/>
    <cellStyle name="20% - 强调文字颜色 1 2 7 2" xfId="28691"/>
    <cellStyle name="常规 2 2 2 2 8 3 2" xfId="28692"/>
    <cellStyle name="常规 4 3 2 2 4 2 2 4 2" xfId="28693"/>
    <cellStyle name="强调文字颜色 6 2 8 2 3" xfId="28694"/>
    <cellStyle name="常规 4 2 6 6" xfId="28695"/>
    <cellStyle name="好_金海社区统计报表 2 5 3 2" xfId="28696"/>
    <cellStyle name="差_海湾镇统计表 2 2 4" xfId="28697"/>
    <cellStyle name="20% - 强调文字颜色 1 2 7" xfId="28698"/>
    <cellStyle name="常规 2 2 2 2 8 3" xfId="28699"/>
    <cellStyle name="60% - 强调文字颜色 1 2 8 2 2" xfId="28700"/>
    <cellStyle name="常规 4 4 4 4 6" xfId="28701"/>
    <cellStyle name="20% - 强调文字颜色 1 2 6" xfId="28702"/>
    <cellStyle name="差_海湾镇统计表 2 2 3" xfId="28703"/>
    <cellStyle name="常规 4 2 2 4 2 4 4 2" xfId="28704"/>
    <cellStyle name="常规 2 2 2 2 8 2" xfId="28705"/>
    <cellStyle name="常规 4 2 6 5" xfId="28706"/>
    <cellStyle name="常规 2 2 2 2 7 6" xfId="28707"/>
    <cellStyle name="40% - 强调文字颜色 6 2 4 3 4 2" xfId="28708"/>
    <cellStyle name="常规 4 2 5 7" xfId="28709"/>
    <cellStyle name="常规 2 2 2 2 7 4" xfId="28710"/>
    <cellStyle name="好_金海社区统计报表 2 5 2 2" xfId="28711"/>
    <cellStyle name="常规 4 2 5 6" xfId="28712"/>
    <cellStyle name="常规 2 2 2 2 7 3" xfId="28713"/>
    <cellStyle name="常规 4 2 5 5" xfId="28714"/>
    <cellStyle name="常规 2 3 3 2 3 2 3 3 3" xfId="28715"/>
    <cellStyle name="常规 2 2 2 2 6 9" xfId="28716"/>
    <cellStyle name="常规 2 4 16" xfId="28717"/>
    <cellStyle name="差_四团统计表 2 3 4" xfId="28718"/>
    <cellStyle name="常规 2 2 2 2 6 6" xfId="28719"/>
    <cellStyle name="40% - 强调文字颜色 6 2 4 3 3 2" xfId="28720"/>
    <cellStyle name="60% - 强调文字颜色 4 2 2 2 5" xfId="28721"/>
    <cellStyle name="常规 2 2 2 2 6 4 2" xfId="28722"/>
    <cellStyle name="常规 4 2 4 7" xfId="28723"/>
    <cellStyle name="常规 2 2 2 2 6 4" xfId="28724"/>
    <cellStyle name="好_2018版收费统计报表--奉浦1月和2月和发票 4 2 3" xfId="28725"/>
    <cellStyle name="常规 4 2 4 6 4" xfId="28726"/>
    <cellStyle name="常规 3 2 4 2 5 2 3" xfId="28727"/>
    <cellStyle name="20% - 强调文字颜色 1 3 3 2 2" xfId="28728"/>
    <cellStyle name="常规 4 3 8 4" xfId="28729"/>
    <cellStyle name="常规 2 6 2 3 3" xfId="28730"/>
    <cellStyle name="常规 2 2 2 2 6 3 4" xfId="28731"/>
    <cellStyle name="差 7 9" xfId="28732"/>
    <cellStyle name="差 2 3 3 3 2" xfId="28733"/>
    <cellStyle name="差_2018版收费统计报表--奉浦1月和2月和发票 2 2" xfId="28734"/>
    <cellStyle name="常规 4 2 4 6 3 2" xfId="28735"/>
    <cellStyle name="常规 3 2 4 2 5 2 2 2" xfId="28736"/>
    <cellStyle name="常规 4 3 8 3 2" xfId="28737"/>
    <cellStyle name="常规 2 6 2 3 2 2" xfId="28738"/>
    <cellStyle name="60% - 强调文字颜色 3 3 3 5" xfId="28739"/>
    <cellStyle name="常规 2 2 2 2 6 3 3 2" xfId="28740"/>
    <cellStyle name="常规 2 4 10 5" xfId="28741"/>
    <cellStyle name="常规 2 5 2 6 2 5" xfId="28742"/>
    <cellStyle name="常规 4 2 4 6 3" xfId="28743"/>
    <cellStyle name="好_2018版收费统计报表--奉浦1月和2月和发票 4 2 2" xfId="28744"/>
    <cellStyle name="常规 4 4 2 9 3 2" xfId="28745"/>
    <cellStyle name="60% - 强调文字颜色 3 3 2 5" xfId="28746"/>
    <cellStyle name="常规 4 2 4 6 2 2" xfId="28747"/>
    <cellStyle name="常规 2 2 2 2 6 3 2 2" xfId="28748"/>
    <cellStyle name="常规 4 2 4 6 2" xfId="28749"/>
    <cellStyle name="常规 2 2 2 2 6 3 2" xfId="28750"/>
    <cellStyle name="常规 2 2 4 6" xfId="28751"/>
    <cellStyle name="常规 2 3 2 2 2 3 10" xfId="28752"/>
    <cellStyle name="常规 4 2 4 6" xfId="28753"/>
    <cellStyle name="常规 2 2 2 2 6 3" xfId="28754"/>
    <cellStyle name="20% - 强调文字颜色 5 4 3 2 2" xfId="28755"/>
    <cellStyle name="常规 4 2 4 5 2 2" xfId="28756"/>
    <cellStyle name="常规 2 3 16 2" xfId="28757"/>
    <cellStyle name="常规 4 4 2 8 3 2" xfId="28758"/>
    <cellStyle name="60% - 强调文字颜色 3 2 2 5" xfId="28759"/>
    <cellStyle name="常规 2 2 2 2 6 2 2 2" xfId="28760"/>
    <cellStyle name="常规 2 2 2 2 5 7 2" xfId="28761"/>
    <cellStyle name="差_2018版收费统计报表（庄行） 3" xfId="28762"/>
    <cellStyle name="常规 4 2 3 9 2" xfId="28763"/>
    <cellStyle name="常规 15 2 4" xfId="28764"/>
    <cellStyle name="常规 4 2 3 8 2" xfId="28765"/>
    <cellStyle name="常规 3 3 2 2 3 3 3 4" xfId="28766"/>
    <cellStyle name="常规 2 2 2 2 5 5 2" xfId="28767"/>
    <cellStyle name="常规 4 2 3 8" xfId="28768"/>
    <cellStyle name="常规 2 2 2 2 5 5" xfId="28769"/>
    <cellStyle name="常规 4 2 3 7" xfId="28770"/>
    <cellStyle name="输出 2 4 5 2 3" xfId="28771"/>
    <cellStyle name="20% - 强调文字颜色 5 4 2 3 2" xfId="28772"/>
    <cellStyle name="常规 2 2 5 3 3 3" xfId="28773"/>
    <cellStyle name="好_2018版收费统计报表--奉浦1月和2月和发票 3 2 3" xfId="28774"/>
    <cellStyle name="常规 4 2 3 6 4" xfId="28775"/>
    <cellStyle name="常规 2 2 2 2 5 3 4" xfId="28776"/>
    <cellStyle name="常规 2 2 5 3 3 2" xfId="28777"/>
    <cellStyle name="常规 2 5 2 5 2 5" xfId="28778"/>
    <cellStyle name="好_2018版收费统计报表--奉浦1月和2月和发票 3 2 2" xfId="28779"/>
    <cellStyle name="常规 4 2 3 6 3" xfId="28780"/>
    <cellStyle name="常规 10 2 3 2 7" xfId="28781"/>
    <cellStyle name="常规 4 2 3 6 2" xfId="28782"/>
    <cellStyle name="常规 4 4 2 2 4 4 2" xfId="28783"/>
    <cellStyle name="常规 10 2 3 2 6" xfId="28784"/>
    <cellStyle name="常规 2 2 2 2 5 3 2" xfId="28785"/>
    <cellStyle name="输出 2 5 6 3 2" xfId="28786"/>
    <cellStyle name="常规 4 2 3 6" xfId="28787"/>
    <cellStyle name="常规 2 5 5 3 5 2" xfId="28788"/>
    <cellStyle name="20% - 强调文字颜色 5 4 2 2 2" xfId="28789"/>
    <cellStyle name="常规 5 2 2 11" xfId="28790"/>
    <cellStyle name="好_各街道镇下发统计表（2018庄行）2 5" xfId="28791"/>
    <cellStyle name="常规 2 2 5 3 2 3" xfId="28792"/>
    <cellStyle name="40% - 强调文字颜色 1 2 5 3 3 2" xfId="28793"/>
    <cellStyle name="强调文字颜色 1 2 12" xfId="28794"/>
    <cellStyle name="常规 4 2 3 5 4" xfId="28795"/>
    <cellStyle name="常规 2 2 2 2 5 2 4" xfId="28796"/>
    <cellStyle name="常规 2 2 5 3 2 2 2" xfId="28797"/>
    <cellStyle name="强调文字颜色 1 2 11 2" xfId="28798"/>
    <cellStyle name="20% - 强调文字颜色 6 2 5 6" xfId="28799"/>
    <cellStyle name="常规 17 4 4" xfId="28800"/>
    <cellStyle name="常规 4 2 3 5 3 2" xfId="28801"/>
    <cellStyle name="常规 2 2 2 2 5 2 3 2" xfId="28802"/>
    <cellStyle name="好_各街道镇下发统计表（2018庄行）2 4" xfId="28803"/>
    <cellStyle name="常规 2 2 5 3 2 2" xfId="28804"/>
    <cellStyle name="强调文字颜色 1 2 11" xfId="28805"/>
    <cellStyle name="常规 4 2 3 5 3" xfId="28806"/>
    <cellStyle name="强调文字颜色 1 2 10" xfId="28807"/>
    <cellStyle name="常规 4 2 3 5 2" xfId="28808"/>
    <cellStyle name="常规 2 2 2 2 5 2 2" xfId="28809"/>
    <cellStyle name="常规 2 2 2 2 4 8 2" xfId="28810"/>
    <cellStyle name="常规 2 2 2 2 4 8" xfId="28811"/>
    <cellStyle name="常规 4 2 2 9 2" xfId="28812"/>
    <cellStyle name="常规 14 2 4" xfId="28813"/>
    <cellStyle name="常规 4 4 2 3 2 6" xfId="28814"/>
    <cellStyle name="常规 2 2 5 2 5 3" xfId="28815"/>
    <cellStyle name="常规 3 2 5 3 3 2 3" xfId="28816"/>
    <cellStyle name="常规 4 4 2 3 2 5" xfId="28817"/>
    <cellStyle name="常规 2 2 5 2 5 2" xfId="28818"/>
    <cellStyle name="20% - 强调文字颜色 5 7 6 4" xfId="28819"/>
    <cellStyle name="好_2018版收费统计报表--奉浦1月和2月和发票 2 4 2" xfId="28820"/>
    <cellStyle name="常规 4 2 2 8 3" xfId="28821"/>
    <cellStyle name="常规 2 2 2 2 4 5 3" xfId="28822"/>
    <cellStyle name="常规 4 2 2 8 2" xfId="28823"/>
    <cellStyle name="常规 3 3 2 2 3 2 3 4" xfId="28824"/>
    <cellStyle name="常规 2 2 2 2 4 5 2" xfId="28825"/>
    <cellStyle name="常规 2 3 3 2 2 4 3 2" xfId="28826"/>
    <cellStyle name="常规 4 2 2 8" xfId="28827"/>
    <cellStyle name="常规 2 2 2 2 4 5" xfId="28828"/>
    <cellStyle name="常规 4 2 2 7 4" xfId="28829"/>
    <cellStyle name="好_2018版收费统计报表--奉浦1月和2月和发票 2 3 3" xfId="28830"/>
    <cellStyle name="常规 2 11 12" xfId="28831"/>
    <cellStyle name="常规 2 2 2 2 4 4 4" xfId="28832"/>
    <cellStyle name="常规 3 3 9 2 4 2" xfId="28833"/>
    <cellStyle name="常规 4 5 2 4 2 3 3" xfId="28834"/>
    <cellStyle name="60% - 强调文字颜色 1 4 3 5" xfId="28835"/>
    <cellStyle name="常规 2 3 3 5 12" xfId="28836"/>
    <cellStyle name="常规 4 2 2 7 3 2" xfId="28837"/>
    <cellStyle name="常规 2 2 2 2 4 4 3 2" xfId="28838"/>
    <cellStyle name="常规 4 2 2 7 3" xfId="28839"/>
    <cellStyle name="好_2018版收费统计报表--奉浦1月和2月和发票 2 3 2" xfId="28840"/>
    <cellStyle name="常规 2 11 11" xfId="28841"/>
    <cellStyle name="常规 2 2 2 2 4 4 3" xfId="28842"/>
    <cellStyle name="常规 3 3 2 2 3 2 2 5" xfId="28843"/>
    <cellStyle name="60% - 强调文字颜色 1 4 2 5" xfId="28844"/>
    <cellStyle name="常规 4 5 2 4 2 2 3" xfId="28845"/>
    <cellStyle name="常规 2 11 10 2" xfId="28846"/>
    <cellStyle name="常规 2 2 2 2 4 4 2 2" xfId="28847"/>
    <cellStyle name="常规 4 2 2 7 2 2" xfId="28848"/>
    <cellStyle name="常规 4 2 2 7 2" xfId="28849"/>
    <cellStyle name="常规 3 3 2 2 3 2 2 4" xfId="28850"/>
    <cellStyle name="常规 2 11 10" xfId="28851"/>
    <cellStyle name="常规 2 2 2 2 4 4 2" xfId="28852"/>
    <cellStyle name="输出 2 5 6 2 3" xfId="28853"/>
    <cellStyle name="20% - 强调文字颜色 5 5 3 3 2" xfId="28854"/>
    <cellStyle name="常规 4 2 2 7" xfId="28855"/>
    <cellStyle name="差 2 3 2 2" xfId="28856"/>
    <cellStyle name="常规 6 2 2 2 2 2 3 2 2" xfId="28857"/>
    <cellStyle name="常规 4 3 3 2 3 3 5" xfId="28858"/>
    <cellStyle name="差_各街道镇下发统计表（2018庄行2）" xfId="28859"/>
    <cellStyle name="常规 2 2 5 2 3 6" xfId="28860"/>
    <cellStyle name="常规 4 2 2 6 7" xfId="28861"/>
    <cellStyle name="常规 2 2 2 2 4 3 7" xfId="28862"/>
    <cellStyle name="常规 4 2 2 6 6 2" xfId="28863"/>
    <cellStyle name="常规 2 2 2 2 4 3 6 2" xfId="28864"/>
    <cellStyle name="常规 2 2 5 2 3 5" xfId="28865"/>
    <cellStyle name="常规 4 5 2 3 2 3 6" xfId="28866"/>
    <cellStyle name="常规 2 5 3 2 4 3" xfId="28867"/>
    <cellStyle name="常规 4 2 2 6 6" xfId="28868"/>
    <cellStyle name="常规 3 3 9 2 3 4" xfId="28869"/>
    <cellStyle name="常规 2 5 2 5 3 2 3" xfId="28870"/>
    <cellStyle name="常规 2 2 2 2 4 3 6" xfId="28871"/>
    <cellStyle name="常规 2 2 5 2 3 4" xfId="28872"/>
    <cellStyle name="常规 8 2 6 3 2" xfId="28873"/>
    <cellStyle name="常规 2 2 2 2 4 3 5" xfId="28874"/>
    <cellStyle name="常规 4 2 2 6 5" xfId="28875"/>
    <cellStyle name="常规 3 3 9 2 3 3" xfId="28876"/>
    <cellStyle name="常规 2 5 2 5 3 2 2" xfId="28877"/>
    <cellStyle name="常规 2 2 5 2 3 3" xfId="28878"/>
    <cellStyle name="常规 2 2 2 6 3 6 2" xfId="28879"/>
    <cellStyle name="常规 4 3 3 5 2 3 4" xfId="28880"/>
    <cellStyle name="常规 3 3 9 2 3 2" xfId="28881"/>
    <cellStyle name="常规 4 2 2 6 4" xfId="28882"/>
    <cellStyle name="常规 2 2 2 2 4 3 4" xfId="28883"/>
    <cellStyle name="20% - 强调文字颜色 5 7 4 4" xfId="28884"/>
    <cellStyle name="常规 2 2 5 2 3 2" xfId="28885"/>
    <cellStyle name="好_2018版收费统计报表--奉浦1月和2月和发票 2 2 2" xfId="28886"/>
    <cellStyle name="常规 4 2 2 6 3" xfId="28887"/>
    <cellStyle name="常规 4 2 2 6 2" xfId="28888"/>
    <cellStyle name="常规 4 4 2 2 3 4 2" xfId="28889"/>
    <cellStyle name="常规 3 6 15" xfId="28890"/>
    <cellStyle name="常规 3 2 5 3 2 3 2 2" xfId="28891"/>
    <cellStyle name="常规 10 2 2 2 6" xfId="28892"/>
    <cellStyle name="常规 2 2 2 2 4 3 2" xfId="28893"/>
    <cellStyle name="输出 2 5 6 2 2" xfId="28894"/>
    <cellStyle name="常规 4 2 2 6" xfId="28895"/>
    <cellStyle name="20% - 强调文字颜色 2 7 5 5" xfId="28896"/>
    <cellStyle name="差_2018版收费统计报表 3 2 2" xfId="28897"/>
    <cellStyle name="60% - 强调文字颜色 5 2 4 2" xfId="28898"/>
    <cellStyle name="常规 5 3 2 5 2" xfId="28899"/>
    <cellStyle name="常规 2 2 5 2 2 8" xfId="28900"/>
    <cellStyle name="常规 3 2 2 2 3 2 2 5" xfId="28901"/>
    <cellStyle name="常规 4 2 2 5 9" xfId="28902"/>
    <cellStyle name="40% - 强调文字颜色 5 2 5 2 3 2" xfId="28903"/>
    <cellStyle name="常规 2 2 2 2 4 2 9" xfId="28904"/>
    <cellStyle name="常规 2 2 5 2 2 7 2" xfId="28905"/>
    <cellStyle name="常规 4 3 5 3 7" xfId="28906"/>
    <cellStyle name="常规 2 2 2 2 4 2 8 2" xfId="28907"/>
    <cellStyle name="常规 4 2 2 5 8 2" xfId="28908"/>
    <cellStyle name="常规 3 2 2 2 3 2 2 4" xfId="28909"/>
    <cellStyle name="常规 2 2 5 2 2 7" xfId="28910"/>
    <cellStyle name="常规 4 2 2 5 8" xfId="28911"/>
    <cellStyle name="常规 2 2 2 2 4 2 8" xfId="28912"/>
    <cellStyle name="常规 2 2 2 17" xfId="28913"/>
    <cellStyle name="常规 3 2 2 2 3 2 2 3 2" xfId="28914"/>
    <cellStyle name="常规 2 2 5 2 2 6 2" xfId="28915"/>
    <cellStyle name="常规 4 2 2 5 7 2" xfId="28916"/>
    <cellStyle name="常规 4 3 5 2 7" xfId="28917"/>
    <cellStyle name="常规 2 2 2 2 4 2 7 2" xfId="28918"/>
    <cellStyle name="常规 3 2 2 2 3 2 2 3" xfId="28919"/>
    <cellStyle name="常规 2 2 5 2 2 6" xfId="28920"/>
    <cellStyle name="常规 4 2 2 5 7" xfId="28921"/>
    <cellStyle name="常规 2 2 2 2 4 2 7" xfId="28922"/>
    <cellStyle name="常规 3 2 2 2 3 2 2 2 2" xfId="28923"/>
    <cellStyle name="常规 2 2 5 2 2 5 2" xfId="28924"/>
    <cellStyle name="常规 4 2 2 5 6 2" xfId="28925"/>
    <cellStyle name="常规 2 2 2 2 4 2 6 2" xfId="28926"/>
    <cellStyle name="常规 3 2 2 2 3 2 2 2" xfId="28927"/>
    <cellStyle name="常规 2 2 5 2 2 5" xfId="28928"/>
    <cellStyle name="常规 8 2 6 2 3" xfId="28929"/>
    <cellStyle name="常规 2 2 2 2 4 2 6" xfId="28930"/>
    <cellStyle name="常规 4 2 2 5 6" xfId="28931"/>
    <cellStyle name="常规 3 3 9 2 2 4" xfId="28932"/>
    <cellStyle name="常规 4 5 2 3 2 2 6" xfId="28933"/>
    <cellStyle name="常规 2 5 3 2 3 3" xfId="28934"/>
    <cellStyle name="常规 4 2 2 5 5 2" xfId="28935"/>
    <cellStyle name="常规 3 3 9 2 2 3 2" xfId="28936"/>
    <cellStyle name="常规 2 2 2 2 4 2 5 2" xfId="28937"/>
    <cellStyle name="常规 2 2 5 2 2 4" xfId="28938"/>
    <cellStyle name="常规 4 2 2 5 5" xfId="28939"/>
    <cellStyle name="常规 3 3 9 2 2 3" xfId="28940"/>
    <cellStyle name="常规 8 2 6 2 2" xfId="28941"/>
    <cellStyle name="常规 2 2 2 2 4 2 5" xfId="28942"/>
    <cellStyle name="常规 4 2 2 5 4 2" xfId="28943"/>
    <cellStyle name="20% - 强调文字颜色 5 2 6 6" xfId="28944"/>
    <cellStyle name="常规 2 2 5 2 2 3" xfId="28945"/>
    <cellStyle name="常规 2 2 2 6 3 5 2" xfId="28946"/>
    <cellStyle name="常规 4 3 3 5 2 2 4" xfId="28947"/>
    <cellStyle name="常规 3 3 9 2 2 2" xfId="28948"/>
    <cellStyle name="40% - 强调文字颜色 1 2 5 2 3 2" xfId="28949"/>
    <cellStyle name="常规 4 2 2 5 4" xfId="28950"/>
    <cellStyle name="常规 2 2 2 2 4 2 4" xfId="28951"/>
    <cellStyle name="常规 2 2 4 8 3 2" xfId="28952"/>
    <cellStyle name="常规 2 2 2 2 4 2 3 4" xfId="28953"/>
    <cellStyle name="链接单元格 7 4 3" xfId="28954"/>
    <cellStyle name="强调文字颜色 1 2 2 2 2" xfId="28955"/>
    <cellStyle name="常规 2 2 5 2 2 2 3 2" xfId="28956"/>
    <cellStyle name="常规 4 2 2 5 3 3 2" xfId="28957"/>
    <cellStyle name="常规 2 2 2 2 4 2 3 3 2" xfId="28958"/>
    <cellStyle name="常规 4 2 4 5 3 2" xfId="28959"/>
    <cellStyle name="常规 4 3 7 3 2" xfId="28960"/>
    <cellStyle name="常规 2 6 2 2 2 2" xfId="28961"/>
    <cellStyle name="60% - 强调文字颜色 3 2 3 5" xfId="28962"/>
    <cellStyle name="常规 2 2 2 2 6 2 3 2" xfId="28963"/>
    <cellStyle name="输入 2 6 4" xfId="28964"/>
    <cellStyle name="链接单元格 7 3 3" xfId="28965"/>
    <cellStyle name="常规 2 2 5 2 2 2 2 2" xfId="28966"/>
    <cellStyle name="解释性文本 2 6 2 2" xfId="28967"/>
    <cellStyle name="常规 2 2 2 2 11" xfId="28968"/>
    <cellStyle name="常规 4 2 2 5 2 3 2" xfId="28969"/>
    <cellStyle name="60% - 强调文字颜色 1 2 2 6 2" xfId="28970"/>
    <cellStyle name="60% - 强调文字颜色 1 7 2 2" xfId="28971"/>
    <cellStyle name="常规 2 2 2 2 4 2 2 3 2" xfId="28972"/>
    <cellStyle name="20% - 强调文字颜色 5 2 4 6 2" xfId="28973"/>
    <cellStyle name="常规 4 2 2 5 2 2 2" xfId="28974"/>
    <cellStyle name="60% - 强调文字颜色 1 2 2 5 2" xfId="28975"/>
    <cellStyle name="常规 2 2 2 2 4 2 2 2 2" xfId="28976"/>
    <cellStyle name="常规 3 3 2 2 6 4" xfId="28977"/>
    <cellStyle name="好_各街道镇下发统计表（2018庄行）2 4 2" xfId="28978"/>
    <cellStyle name="常规 3 6 2 4 3 4" xfId="28979"/>
    <cellStyle name="20% - 强调文字颜色 5 2 4 6" xfId="28980"/>
    <cellStyle name="常规 4 2 2 5 2 2" xfId="28981"/>
    <cellStyle name="60% - 强调文字颜色 1 2 2 5" xfId="28982"/>
    <cellStyle name="常规 2 2 2 2 4 2 2 2" xfId="28983"/>
    <cellStyle name="链接单元格 2 4 3" xfId="28984"/>
    <cellStyle name="20% - 强调文字颜色 6 7 5 3 3" xfId="28985"/>
    <cellStyle name="常规 4 2 12 2 2" xfId="28986"/>
    <cellStyle name="常规 2 3 3 2 4 8" xfId="28987"/>
    <cellStyle name="常规 2 3 3 2 4 7 2" xfId="28988"/>
    <cellStyle name="常规 2 4 2 4 7 3" xfId="28989"/>
    <cellStyle name="常规 5 4 2 5 4" xfId="28990"/>
    <cellStyle name="常规 2 3 9 8 3" xfId="28991"/>
    <cellStyle name="常规 3 4 6 2 3 2" xfId="28992"/>
    <cellStyle name="常规 4 3 4 2 2 3 4" xfId="28993"/>
    <cellStyle name="常规 2 2 2 2 4 10 2" xfId="28994"/>
    <cellStyle name="常规 2 3 3 2 4 7" xfId="28995"/>
    <cellStyle name="常规 2 2 2 2 3 8 2" xfId="28996"/>
    <cellStyle name="常规 2 2 2 2 3 8" xfId="28997"/>
    <cellStyle name="常规 2 2 2 2 3 7 2" xfId="28998"/>
    <cellStyle name="常规 2 2 2 2 3 7" xfId="28999"/>
    <cellStyle name="常规 2 3 2 7 7 2" xfId="29000"/>
    <cellStyle name="常规 4 4 5 5 3" xfId="29001"/>
    <cellStyle name="20% - 强调文字颜色 2 3 3" xfId="29002"/>
    <cellStyle name="常规 2 2 2 2 3 6 2 2" xfId="29003"/>
    <cellStyle name="60% - 强调文字颜色 2 6 2 3 2" xfId="29004"/>
    <cellStyle name="常规 3 3 2 2 6 2 2 2" xfId="29005"/>
    <cellStyle name="常规 2 2 2 2 3 6" xfId="29006"/>
    <cellStyle name="常规 4 2 9" xfId="29007"/>
    <cellStyle name="常规 2 2 2 2 3 5 4" xfId="29008"/>
    <cellStyle name="常规 3 3 4 2 3" xfId="29009"/>
    <cellStyle name="60% - 强调文字颜色 2 7 7 2 3" xfId="29010"/>
    <cellStyle name="常规 4 2 3 2 2 2 3 6" xfId="29011"/>
    <cellStyle name="常规 4 4 4 6 3" xfId="29012"/>
    <cellStyle name="20% - 强调文字颜色 1 4 3" xfId="29013"/>
    <cellStyle name="常规 4 2 8 2" xfId="29014"/>
    <cellStyle name="常规 2 2 2 2 3 5 3 2" xfId="29015"/>
    <cellStyle name="常规 6 2 5 6 3 2" xfId="29016"/>
    <cellStyle name="常规 4 2 8" xfId="29017"/>
    <cellStyle name="常规 2 2 2 2 3 5 3" xfId="29018"/>
    <cellStyle name="常规 4 2 7 2" xfId="29019"/>
    <cellStyle name="常规 2 2 2 2 3 5 2 2" xfId="29020"/>
    <cellStyle name="常规 4 2 7" xfId="29021"/>
    <cellStyle name="常规 2 2 2 2 3 5 2" xfId="29022"/>
    <cellStyle name="常规 3 2 9 2 2" xfId="29023"/>
    <cellStyle name="常规 2 2 2 2 3 4 7" xfId="29024"/>
    <cellStyle name="20% - 强调文字颜色 2 5 2 3" xfId="29025"/>
    <cellStyle name="常规 2 2 6 3 6" xfId="29026"/>
    <cellStyle name="常规 4 2 2 4 6 5 2" xfId="29027"/>
    <cellStyle name="差 7 7 2 2" xfId="29028"/>
    <cellStyle name="常规 2 5 2 5 2 3 3" xfId="29029"/>
    <cellStyle name="常规 2 2 2 2 3 4 6" xfId="29030"/>
    <cellStyle name="40% - 强调文字颜色 2 2 2 5 2" xfId="29031"/>
    <cellStyle name="常规 2 2 2 2 3 4 5 2" xfId="29032"/>
    <cellStyle name="常规 3 2 2 3 4" xfId="29033"/>
    <cellStyle name="常规 3 2 2 2 4" xfId="29034"/>
    <cellStyle name="常规 2 2 2 2 3 4 4 2" xfId="29035"/>
    <cellStyle name="常规 3 3 3 2 3" xfId="29036"/>
    <cellStyle name="60% - 强调文字颜色 2 7 6 2 3" xfId="29037"/>
    <cellStyle name="常规 2 2 2 2 3 4 3 2" xfId="29038"/>
    <cellStyle name="常规 3 3 11 2 2 2" xfId="29039"/>
    <cellStyle name="20% - 强调文字颜色 6 2 8 3" xfId="29040"/>
    <cellStyle name="适中 3" xfId="29041"/>
    <cellStyle name="常规 2 2 2 2 3 4 2 2" xfId="29042"/>
    <cellStyle name="常规 2 2 2 2 3 4" xfId="29043"/>
    <cellStyle name="常规 2 2 2 2 3 3 9" xfId="29044"/>
    <cellStyle name="常规 2 2 2 2 3 3 8" xfId="29045"/>
    <cellStyle name="常规 2 2 2 2 3 3 7 2" xfId="29046"/>
    <cellStyle name="常规 2 2 2 2 3 3 7" xfId="29047"/>
    <cellStyle name="常规 4 2 5 8" xfId="29048"/>
    <cellStyle name="常规 2 2 2 2 7 5" xfId="29049"/>
    <cellStyle name="常规 8 2 5 3 2" xfId="29050"/>
    <cellStyle name="常规 2 2 2 2 3 3 5" xfId="29051"/>
    <cellStyle name="常规 3 4 5 3 2 3" xfId="29052"/>
    <cellStyle name="常规 2 2 2 2 3 3 4 2" xfId="29053"/>
    <cellStyle name="常规 2 2 2 2 3 3 4" xfId="29054"/>
    <cellStyle name="常规 2 2 3 9 3 2" xfId="29055"/>
    <cellStyle name="常规 3 3 3 4 10" xfId="29056"/>
    <cellStyle name="常规 4 6 2 3 4" xfId="29057"/>
    <cellStyle name="常规 2 3 4 4 5 3" xfId="29058"/>
    <cellStyle name="常规 2 3 4 7 6" xfId="29059"/>
    <cellStyle name="常规 2 3 4 4 2 2 3" xfId="29060"/>
    <cellStyle name="常规 4 6 5 3 3" xfId="29061"/>
    <cellStyle name="常规 2 3 4 7 5 2" xfId="29062"/>
    <cellStyle name="常规 4 6 2 3 3 2" xfId="29063"/>
    <cellStyle name="常规 2 3 4 4 5 2 2" xfId="29064"/>
    <cellStyle name="常规 2 3 4 4 2 2 2 2" xfId="29065"/>
    <cellStyle name="差_Xl0000168 2 3" xfId="29066"/>
    <cellStyle name="常规 8 3 6 5" xfId="29067"/>
    <cellStyle name="40% - 强调文字颜色 2 2 2 4" xfId="29068"/>
    <cellStyle name="常规 2 3 3 2 2 6 2 2" xfId="29069"/>
    <cellStyle name="常规 2 6 3 2 4 2" xfId="29070"/>
    <cellStyle name="20% - 强调文字颜色 4 3 2" xfId="29071"/>
    <cellStyle name="常规 4 4 7 5 2" xfId="29072"/>
    <cellStyle name="20% - 强调文字颜色 3 3 6 2" xfId="29073"/>
    <cellStyle name="常规 2 3 4 7 5" xfId="29074"/>
    <cellStyle name="常规 4 6 2 3 3" xfId="29075"/>
    <cellStyle name="20% - 强调文字颜色 3 3 3 2 2" xfId="29076"/>
    <cellStyle name="常规 2 3 4 4 5 2" xfId="29077"/>
    <cellStyle name="常规 2 3 4 4 2 2 2" xfId="29078"/>
    <cellStyle name="常规 2 3 3 2 2 3 3 3" xfId="29079"/>
    <cellStyle name="常规 2 6 3 7" xfId="29080"/>
    <cellStyle name="常规 2 2 2 2 3 3 3 3" xfId="29081"/>
    <cellStyle name="常规 3 2 3 4 3 6 2" xfId="29082"/>
    <cellStyle name="常规 4 2 3 3 6 4" xfId="29083"/>
    <cellStyle name="常规 2 2 2 2 3 3 3 2 2" xfId="29084"/>
    <cellStyle name="常规 2 2 2 2 3 3 3" xfId="29085"/>
    <cellStyle name="常规 7 13" xfId="29086"/>
    <cellStyle name="常规 3 2 2 3 7 2" xfId="29087"/>
    <cellStyle name="40% - 着色 4 3 3" xfId="29088"/>
    <cellStyle name="常规 2 2 2 2 3 3 2 3 2" xfId="29089"/>
    <cellStyle name="常规 3 2 3 4 2 7 2" xfId="29090"/>
    <cellStyle name="常规 4 2 3 2 7 4" xfId="29091"/>
    <cellStyle name="常规 2 2 2 2 3 3 2" xfId="29092"/>
    <cellStyle name="常规 2 2 2 2 3 2 9" xfId="29093"/>
    <cellStyle name="常规 4 2 2 4 6 3 2" xfId="29094"/>
    <cellStyle name="常规 8 2 5 2 3" xfId="29095"/>
    <cellStyle name="常规 2 2 2 2 3 2 6" xfId="29096"/>
    <cellStyle name="常规 8 2 5 2 2" xfId="29097"/>
    <cellStyle name="常规 2 2 2 2 3 2 5" xfId="29098"/>
    <cellStyle name="常规 3 4 5 2 2 3" xfId="29099"/>
    <cellStyle name="常规 2 2 2 2 3 2 4 2" xfId="29100"/>
    <cellStyle name="常规 2 2 2 2 3 2 4" xfId="29101"/>
    <cellStyle name="常规 4 2 2 2 9 2 2" xfId="29102"/>
    <cellStyle name="常规 9 3 3 4 4" xfId="29103"/>
    <cellStyle name="差_海湾镇统计表 2 4" xfId="29104"/>
    <cellStyle name="常规 2 2 3 8 3 2" xfId="29105"/>
    <cellStyle name="常规 2 2 2 2 3 2 3 4" xfId="29106"/>
    <cellStyle name="常规 2 2 2 2 3 2 3 3 2" xfId="29107"/>
    <cellStyle name="常规 2 2 2 2 3 2 3 3" xfId="29108"/>
    <cellStyle name="常规 2 2 2 2 3 2 3 2" xfId="29109"/>
    <cellStyle name="40% - 强调文字颜色 6 5 3" xfId="29110"/>
    <cellStyle name="常规 3 5 5 3 5 2" xfId="29111"/>
    <cellStyle name="常规 2 2 2 2 3 2 3" xfId="29112"/>
    <cellStyle name="常规 2 2 3 8 2 2" xfId="29113"/>
    <cellStyle name="常规 2 2 2 2 3 2 2 4" xfId="29114"/>
    <cellStyle name="常规 3 2 3 3 2 7 2" xfId="29115"/>
    <cellStyle name="常规 4 2 2 2 7 4" xfId="29116"/>
    <cellStyle name="常规 2 2 2 2 3 2 2 3 2" xfId="29117"/>
    <cellStyle name="常规 2 2 2 2 3 2 2 3" xfId="29118"/>
    <cellStyle name="常规 2 2 2 2 3 2 2 2 2" xfId="29119"/>
    <cellStyle name="常规 2 2 2 2 3 2 2" xfId="29120"/>
    <cellStyle name="常规 8 9 3 2" xfId="29121"/>
    <cellStyle name="标题 4 7 2" xfId="29122"/>
    <cellStyle name="60% - 强调文字颜色 5 2 5 4 2 2" xfId="29123"/>
    <cellStyle name="40% - 强调文字颜色 1 5 3 3 2" xfId="29124"/>
    <cellStyle name="常规 2 2 2 2 3 12" xfId="29125"/>
    <cellStyle name="常规 2 2 2 2 3 2 7" xfId="29126"/>
    <cellStyle name="常规 2 3 4 8 3" xfId="29127"/>
    <cellStyle name="常规 6 2 4 3 2 3 2 2" xfId="29128"/>
    <cellStyle name="40% - 强调文字颜色 2 3 2 3 2" xfId="29129"/>
    <cellStyle name="常规 3 6 7" xfId="29130"/>
    <cellStyle name="常规 2 2 2 2 2 9 2" xfId="29131"/>
    <cellStyle name="60% - 强调文字颜色 3 4 6 2" xfId="29132"/>
    <cellStyle name="常规 2 2 2 2 2 9" xfId="29133"/>
    <cellStyle name="常规 2 3 2 14" xfId="29134"/>
    <cellStyle name="常规 2 4 2 3 11" xfId="29135"/>
    <cellStyle name="常规 3 5 7" xfId="29136"/>
    <cellStyle name="常规 2 2 2 2 2 8 2" xfId="29137"/>
    <cellStyle name="常规 2 2 2 2 2 7 2" xfId="29138"/>
    <cellStyle name="常规 5 9 7 2" xfId="29139"/>
    <cellStyle name="常规 2 2 2 2 2 6 7" xfId="29140"/>
    <cellStyle name="常规 5 2 5 3 2 3" xfId="29141"/>
    <cellStyle name="20% - 强调文字颜色 1 2 2 2 2 2" xfId="29142"/>
    <cellStyle name="常规 3 2 8 4 2" xfId="29143"/>
    <cellStyle name="常规 2 2 2 2 3 3 3 2" xfId="29144"/>
    <cellStyle name="常规 2 2 2 2 2 6 5 2" xfId="29145"/>
    <cellStyle name="常规 4 4 6 4 2" xfId="29146"/>
    <cellStyle name="20% - 强调文字颜色 3 2 2" xfId="29147"/>
    <cellStyle name="40% - 强调文字颜色 2 2 6 3 4" xfId="29148"/>
    <cellStyle name="常规 2 2 2 2 2 6 2 2" xfId="29149"/>
    <cellStyle name="常规 3 3 7 2" xfId="29150"/>
    <cellStyle name="常规 2 2 2 2 2 6 2" xfId="29151"/>
    <cellStyle name="常规 4 2 2 4 3 3 4" xfId="29152"/>
    <cellStyle name="常规 2 2 8 3 3 2" xfId="29153"/>
    <cellStyle name="差_海湾镇统计表 8 2 2" xfId="29154"/>
    <cellStyle name="常规 3 2 9" xfId="29155"/>
    <cellStyle name="常规 2 2 2 2 2 5 4" xfId="29156"/>
    <cellStyle name="常规 3 2 8 2" xfId="29157"/>
    <cellStyle name="常规 2 2 2 2 2 5 3 2" xfId="29158"/>
    <cellStyle name="常规 6 2 5 5 3 2" xfId="29159"/>
    <cellStyle name="常规 3 2 8" xfId="29160"/>
    <cellStyle name="常规 2 2 2 2 2 5 3" xfId="29161"/>
    <cellStyle name="40% - 强调文字颜色 6 2 6 3 2 2" xfId="29162"/>
    <cellStyle name="常规 2 2 4 2 5 6" xfId="29163"/>
    <cellStyle name="常规 3 2 7 2" xfId="29164"/>
    <cellStyle name="40% - 强调文字颜色 2 2 5 3 4" xfId="29165"/>
    <cellStyle name="常规 2 2 2 2 2 5 2 2" xfId="29166"/>
    <cellStyle name="常规 3 2 2 8 2 3 3" xfId="29167"/>
    <cellStyle name="常规 2 2 2 2 2 4 4" xfId="29168"/>
    <cellStyle name="常规 3 2 2 8 2 3 2" xfId="29169"/>
    <cellStyle name="常规 2 2 2 2 2 4 3" xfId="29170"/>
    <cellStyle name="常规 5 9 4 4" xfId="29171"/>
    <cellStyle name="常规 2 2 2 2 2 3 9" xfId="29172"/>
    <cellStyle name="常规 4 3 11 3 4" xfId="29173"/>
    <cellStyle name="常规 5 9 4 3 2" xfId="29174"/>
    <cellStyle name="常规 2 2 2 2 2 3 8 2" xfId="29175"/>
    <cellStyle name="好_海湾镇统计表 2 7 2 3" xfId="29176"/>
    <cellStyle name="常规 5 9 4 2" xfId="29177"/>
    <cellStyle name="常规 8 2 4 3 4" xfId="29178"/>
    <cellStyle name="常规 2 2 2 2 2 3 7" xfId="29179"/>
    <cellStyle name="强调文字颜色 6 2 5 5 2 3" xfId="29180"/>
    <cellStyle name="常规 4 3 2 2 2 2 2 7" xfId="29181"/>
    <cellStyle name="20% - 强调文字颜色 4 2 10 2" xfId="29182"/>
    <cellStyle name="60% - 强调文字颜色 4 3 5 3" xfId="29183"/>
    <cellStyle name="常规 3 3 2 4 3 5 2" xfId="29184"/>
    <cellStyle name="40% - 强调文字颜色 2 7 6 3" xfId="29185"/>
    <cellStyle name="常规 4 3 2 2 9" xfId="29186"/>
    <cellStyle name="常规 8 2 4 3 3 2" xfId="29187"/>
    <cellStyle name="常规 2 2 2 2 2 3 6 2" xfId="29188"/>
    <cellStyle name="好_海湾镇统计表 2 7 2 2" xfId="29189"/>
    <cellStyle name="常规 8 2 4 3 3" xfId="29190"/>
    <cellStyle name="强调文字颜色 6 2 5 5 2 2" xfId="29191"/>
    <cellStyle name="常规 2 2 2 2 2 3 6" xfId="29192"/>
    <cellStyle name="好_2018版收费统计报表 3 4 2" xfId="29193"/>
    <cellStyle name="常规 2 3 2 2 3 11 2" xfId="29194"/>
    <cellStyle name="常规 2 2 2 2 2 3 5" xfId="29195"/>
    <cellStyle name="常规 8 2 4 3 2" xfId="29196"/>
    <cellStyle name="常规 3 2 2 8 2 2 3" xfId="29197"/>
    <cellStyle name="常规 2 2 2 2 2 3 4" xfId="29198"/>
    <cellStyle name="常规 4 11 5 3" xfId="29199"/>
    <cellStyle name="常规 6 5 2 2 2 3 2" xfId="29200"/>
    <cellStyle name="常规 2 2 9 2 3 3 3" xfId="29201"/>
    <cellStyle name="标题 1 7 6" xfId="29202"/>
    <cellStyle name="常规 8 6 3 6" xfId="29203"/>
    <cellStyle name="常规 2 2 2 2 2 3 3 5 2" xfId="29204"/>
    <cellStyle name="常规 4 11 4 3" xfId="29205"/>
    <cellStyle name="常规 3 3 3 2 10 2" xfId="29206"/>
    <cellStyle name="汇总 4 3 4 2" xfId="29207"/>
    <cellStyle name="常规 4 2 2 5 2 3 5 2" xfId="29208"/>
    <cellStyle name="常规 2 2 9 2 3 3 2" xfId="29209"/>
    <cellStyle name="常规 2 2 2 2 2 3 3 5" xfId="29210"/>
    <cellStyle name="常规 8 6 2 6" xfId="29211"/>
    <cellStyle name="标题 1 6 6" xfId="29212"/>
    <cellStyle name="常规 2 2 2 2 2 3 3 4 2" xfId="29213"/>
    <cellStyle name="常规 4 11 3 3" xfId="29214"/>
    <cellStyle name="常规 6 2 4 2 3 2 2" xfId="29215"/>
    <cellStyle name="常规 2 3 14 4" xfId="29216"/>
    <cellStyle name="差_青村统计表 4 3" xfId="29217"/>
    <cellStyle name="常规 3 3 5 2 8 2" xfId="29218"/>
    <cellStyle name="常规 5 4 2 2 5 2 2" xfId="29219"/>
    <cellStyle name="常规 3 2 3 3 11" xfId="29220"/>
    <cellStyle name="20% - 强调文字颜色 6 7 2" xfId="29221"/>
    <cellStyle name="20% - 强调文字颜色 6 2 3 5 2" xfId="29222"/>
    <cellStyle name="常规 17 2 3 2" xfId="29223"/>
    <cellStyle name="常规 2 3 4 3 2 2 3" xfId="29224"/>
    <cellStyle name="汇总 6 3 3" xfId="29225"/>
    <cellStyle name="20% - 强调文字颜色 3 2 3 2 3" xfId="29226"/>
    <cellStyle name="常规 4 5 2 3 4" xfId="29227"/>
    <cellStyle name="常规 2 3 3 4 5 3" xfId="29228"/>
    <cellStyle name="常规 2 2 4 7 6" xfId="29229"/>
    <cellStyle name="常规 4 2 2 2 2 3 4 2" xfId="29230"/>
    <cellStyle name="常规 2 3 10 2 2" xfId="29231"/>
    <cellStyle name="常规 2 2 2 2 2 3 3 3 2" xfId="29232"/>
    <cellStyle name="标题 1 5 6" xfId="29233"/>
    <cellStyle name="常规 6 3 2 10" xfId="29234"/>
    <cellStyle name="常规 3 2 3 2 10 2" xfId="29235"/>
    <cellStyle name="常规 3 3 4 2 3 4 4" xfId="29236"/>
    <cellStyle name="好_2018年增税填开明细表（金汇） 3 4" xfId="29237"/>
    <cellStyle name="40% - 强调文字颜色 2 2 2 6 2" xfId="29238"/>
    <cellStyle name="注释 2 3 8 3" xfId="29239"/>
    <cellStyle name="常规 4 11 2 3" xfId="29240"/>
    <cellStyle name="常规 3 2 2 8 2 2 2" xfId="29241"/>
    <cellStyle name="常规 2 2 2 2 2 3 3" xfId="29242"/>
    <cellStyle name="常规 4 10 5 3" xfId="29243"/>
    <cellStyle name="常规 6 5 2 2 2 2 2" xfId="29244"/>
    <cellStyle name="常规 2 2 9 2 3 2 3" xfId="29245"/>
    <cellStyle name="常规 3 2 8 6 3 2" xfId="29246"/>
    <cellStyle name="常规 4 10 4 3" xfId="29247"/>
    <cellStyle name="常规 2 2 2 2 2 3 2 5 2" xfId="29248"/>
    <cellStyle name="常规 4 2 2 5 2 3 4 2" xfId="29249"/>
    <cellStyle name="常规 2 2 9 2 3 2 2" xfId="29250"/>
    <cellStyle name="常规 2 2 2 2 2 3 2 5" xfId="29251"/>
    <cellStyle name="常规 5 9 3 4" xfId="29252"/>
    <cellStyle name="常规 2 2 2 2 2 2 9" xfId="29253"/>
    <cellStyle name="20% - 强调文字颜色 6 3 3" xfId="29254"/>
    <cellStyle name="常规 8 2 4 2 4" xfId="29255"/>
    <cellStyle name="常规 2 2 2 2 2 2 7" xfId="29256"/>
    <cellStyle name="常规 5 9 3 2" xfId="29257"/>
    <cellStyle name="常规 2 2 2 2 2 2 6 2" xfId="29258"/>
    <cellStyle name="常规 8 2 4 2 3 2" xfId="29259"/>
    <cellStyle name="常规 2 2 9 2 2 3 3" xfId="29260"/>
    <cellStyle name="常规 2 3 2 5 3 7" xfId="29261"/>
    <cellStyle name="常规 7 6 3 6" xfId="29262"/>
    <cellStyle name="常规 3 3 7 11 2" xfId="29263"/>
    <cellStyle name="常规 2 2 2 2 2 2 3 5 2" xfId="29264"/>
    <cellStyle name="常规 6 2 4 2 2 4 3 2" xfId="29265"/>
    <cellStyle name="常规 2 2 9 2 2 2 3" xfId="29266"/>
    <cellStyle name="常规 3 2 8 5 3 2" xfId="29267"/>
    <cellStyle name="60% - 强调文字颜色 5 2 3 4 3 2" xfId="29268"/>
    <cellStyle name="40% - 强调文字颜色 1 3 3 4 2" xfId="29269"/>
    <cellStyle name="常规 2 2 2 8 2 4" xfId="29270"/>
    <cellStyle name="强调文字颜色 4 2 6 6 2" xfId="29271"/>
    <cellStyle name="差_2018年增税填开明细表（金汇） 2 2" xfId="29272"/>
    <cellStyle name="强调文字颜色 4 5 3 3" xfId="29273"/>
    <cellStyle name="常规 2 2 2 8 2 3 2" xfId="29274"/>
    <cellStyle name="常规 7 5 3 6" xfId="29275"/>
    <cellStyle name="常规 2 2 2 2 2 2 2 5 2" xfId="29276"/>
    <cellStyle name="常规 2 6 6 6 3" xfId="29277"/>
    <cellStyle name="常规 4 6 2 2 2 6" xfId="29278"/>
    <cellStyle name="常规 4 3 2 3 3 2 4 4" xfId="29279"/>
    <cellStyle name="常规 2 2 2 8 2 2 2" xfId="29280"/>
    <cellStyle name="常规 7 5 2 6" xfId="29281"/>
    <cellStyle name="常规 2 2 2 2 2 2 2 4 2" xfId="29282"/>
    <cellStyle name="汇总 2 6 2 2 3" xfId="29283"/>
    <cellStyle name="常规 2 2 2 2 17" xfId="29284"/>
    <cellStyle name="常规 2 3 3 3 2 6 2" xfId="29285"/>
    <cellStyle name="常规 2 7 3 2 4" xfId="29286"/>
    <cellStyle name="常规 5 4 7 5" xfId="29287"/>
    <cellStyle name="60% - 强调文字颜色 6 7 4" xfId="29288"/>
    <cellStyle name="常规 5 3 5 2 3" xfId="29289"/>
    <cellStyle name="60% - 强调文字颜色 6 7 3 2" xfId="29290"/>
    <cellStyle name="常规 2 7 3 2 3 2" xfId="29291"/>
    <cellStyle name="常规 5 4 7 4 2" xfId="29292"/>
    <cellStyle name="常规 3 2 2 4 2 5 3" xfId="29293"/>
    <cellStyle name="差_金海社区统计报表 7" xfId="29294"/>
    <cellStyle name="常规 2 2 2 2 16 2" xfId="29295"/>
    <cellStyle name="汇总 2 6 2 2 2" xfId="29296"/>
    <cellStyle name="常规 2 2 2 2 16" xfId="29297"/>
    <cellStyle name="60% - 强调文字颜色 6 7 3" xfId="29298"/>
    <cellStyle name="常规 2 7 3 2 3" xfId="29299"/>
    <cellStyle name="常规 5 4 7 4" xfId="29300"/>
    <cellStyle name="常规 2 7 3 2 2 2" xfId="29301"/>
    <cellStyle name="常规 5 4 7 3 2" xfId="29302"/>
    <cellStyle name="60% - 强调文字颜色 6 7 2 2" xfId="29303"/>
    <cellStyle name="常规 2 3 2 2 11" xfId="29304"/>
    <cellStyle name="常规 4 2 2 5 2 3 6 2" xfId="29305"/>
    <cellStyle name="常规 3 2 2 4 2 4 3" xfId="29306"/>
    <cellStyle name="常规 2 2 2 2 15 2" xfId="29307"/>
    <cellStyle name="常规 4 5 2 4 5 2 2" xfId="29308"/>
    <cellStyle name="60% - 强调文字颜色 1 7 2 4" xfId="29309"/>
    <cellStyle name="常规 2 2 2 2 13" xfId="29310"/>
    <cellStyle name="60% - 强调文字颜色 1 7 2 3 2" xfId="29311"/>
    <cellStyle name="常规 4 2 2 5 2 3 3 2" xfId="29312"/>
    <cellStyle name="常规 2 6 2 3 3 3 3" xfId="29313"/>
    <cellStyle name="常规 2 2 3 2 5 3 3" xfId="29314"/>
    <cellStyle name="常规 6 2 4 3 3 4" xfId="29315"/>
    <cellStyle name="60% - 强调文字颜色 5 5 7 2" xfId="29316"/>
    <cellStyle name="常规 2 2 4 3 3 9" xfId="29317"/>
    <cellStyle name="常规 5 2 3 6 3" xfId="29318"/>
    <cellStyle name="差_青村统计表 2 5 3 2" xfId="29319"/>
    <cellStyle name="常规 4 2 2 5 2 3 3" xfId="29320"/>
    <cellStyle name="60% - 强调文字颜色 1 7 2 3" xfId="29321"/>
    <cellStyle name="常规 2 2 2 2 12" xfId="29322"/>
    <cellStyle name="常规 3 6 2 2 2 3 3 2" xfId="29323"/>
    <cellStyle name="常规 2 6 2 3 3 2 3" xfId="29324"/>
    <cellStyle name="60% - 强调文字颜色 1 7 2 2 2" xfId="29325"/>
    <cellStyle name="常规 4 2 7 3 4" xfId="29326"/>
    <cellStyle name="常规 2 2 2 2 11 2" xfId="29327"/>
    <cellStyle name="常规 4 2 2 5 2 3 2 2" xfId="29328"/>
    <cellStyle name="40% - 强调文字颜色 1 2 2 2 4 2" xfId="29329"/>
    <cellStyle name="常规 5 2 3 6 2" xfId="29330"/>
    <cellStyle name="常规 2 2 4 3 3 8" xfId="29331"/>
    <cellStyle name="常规 4 2 7 2 5 2" xfId="29332"/>
    <cellStyle name="强调文字颜色 1 5 2 3" xfId="29333"/>
    <cellStyle name="常规 2 2 2 2 10 3 2" xfId="29334"/>
    <cellStyle name="常规 2 2 3 4 2 5 2" xfId="29335"/>
    <cellStyle name="常规 2 10 2 2 3" xfId="29336"/>
    <cellStyle name="常规 2 2 2 5 2 2 2" xfId="29337"/>
    <cellStyle name="常规 2 2 4 14 2" xfId="29338"/>
    <cellStyle name="常规 4 2 7 2 4 2" xfId="29339"/>
    <cellStyle name="常规 4 4 2 3 2 4 4" xfId="29340"/>
    <cellStyle name="常规 2 2 2 2 10 2 2" xfId="29341"/>
    <cellStyle name="常规 2 2 4 3 3 7" xfId="29342"/>
    <cellStyle name="常规 2 2 2 2 10" xfId="29343"/>
    <cellStyle name="常规 4 3 2 2 4 2 2 2" xfId="29344"/>
    <cellStyle name="好_2018年增税填开明细表（金汇） 2 4" xfId="29345"/>
    <cellStyle name="常规 3 3 4 2 3 3 4" xfId="29346"/>
    <cellStyle name="常规 4 2 2 5 4 3 2" xfId="29347"/>
    <cellStyle name="常规 2 2 2 13" xfId="29348"/>
    <cellStyle name="好_2018年增税填开明细表（金汇） 2 3" xfId="29349"/>
    <cellStyle name="常规 3 3 4 2 3 3 3" xfId="29350"/>
    <cellStyle name="解释性文本 2 2 3 4 2" xfId="29351"/>
    <cellStyle name="差 2 3 4 3" xfId="29352"/>
    <cellStyle name="常规 4 2 3 4 3 2 3 2" xfId="29353"/>
    <cellStyle name="常规 2 4 2 2 3 3 5" xfId="29354"/>
    <cellStyle name="常规 2 2 2 12" xfId="29355"/>
    <cellStyle name="好_2018年增税填开明细表（金汇） 2 2" xfId="29356"/>
    <cellStyle name="常规 3 3 4 2 3 3 2" xfId="29357"/>
    <cellStyle name="常规 2 4 2 2 3 3 4" xfId="29358"/>
    <cellStyle name="常规 2 2 2 11" xfId="29359"/>
    <cellStyle name="20% - 强调文字颜色 5 3 5 2" xfId="29360"/>
    <cellStyle name="常规 2 5 4 6 5" xfId="29361"/>
    <cellStyle name="差_金汇2018统计表5 2 4" xfId="29362"/>
    <cellStyle name="常规 4 3 2 2 2 2 2 4" xfId="29363"/>
    <cellStyle name="常规 2 2 2 10 3" xfId="29364"/>
    <cellStyle name="20% - 强调文字颜色 2 2 7 5" xfId="29365"/>
    <cellStyle name="常规 2 7 4 3 4" xfId="29366"/>
    <cellStyle name="常规 2 2 2" xfId="29367"/>
    <cellStyle name="60% - 强调文字颜色 1 6 5" xfId="29368"/>
    <cellStyle name="常规 2 2 19 2" xfId="29369"/>
    <cellStyle name="常规 2 2 19" xfId="29370"/>
    <cellStyle name="常规 2 2 18 2" xfId="29371"/>
    <cellStyle name="常规 2 2 17 2" xfId="29372"/>
    <cellStyle name="常规 2 3 4 14 3" xfId="29373"/>
    <cellStyle name="常规 2 2 14 3 2" xfId="29374"/>
    <cellStyle name="常规 2 2 12 2 2 2" xfId="29375"/>
    <cellStyle name="常规 2 2 4 2 2 3 5" xfId="29376"/>
    <cellStyle name="着色 3" xfId="29377"/>
    <cellStyle name="常规 2 3 2 2 2 3 2 4" xfId="29378"/>
    <cellStyle name="常规 2 2 11 9" xfId="29379"/>
    <cellStyle name="常规 3 2 4 3 3 2 3 3" xfId="29380"/>
    <cellStyle name="常规 3 3 5 5 3 2 2" xfId="29381"/>
    <cellStyle name="常规 4 3 2 3 2 5 3" xfId="29382"/>
    <cellStyle name="常规 5 6 2 2" xfId="29383"/>
    <cellStyle name="常规 5 4 4 3 2 4" xfId="29384"/>
    <cellStyle name="常规 2 3 2 2 2 3 2 3" xfId="29385"/>
    <cellStyle name="常规 2 2 11 8" xfId="29386"/>
    <cellStyle name="着色 2" xfId="29387"/>
    <cellStyle name="常规 2 2 4 2 2 3 4" xfId="29388"/>
    <cellStyle name="常规 2 2 4 3 7" xfId="29389"/>
    <cellStyle name="20% - 强调文字颜色 2 3 2 4" xfId="29390"/>
    <cellStyle name="40% - 强调文字颜色 1 2 3 2 2 2" xfId="29391"/>
    <cellStyle name="常规 3 3 3 6 4 2" xfId="29392"/>
    <cellStyle name="常规 3 3 4 14 2" xfId="29393"/>
    <cellStyle name="常规 3 2 4 3 3 2 3 2" xfId="29394"/>
    <cellStyle name="常规 5 4 4 3 2 3" xfId="29395"/>
    <cellStyle name="常规 4 3 2 3 2 5 2" xfId="29396"/>
    <cellStyle name="常规 2 3 2 2 2 3 2 2" xfId="29397"/>
    <cellStyle name="常规 2 2 11 7" xfId="29398"/>
    <cellStyle name="着色 1" xfId="29399"/>
    <cellStyle name="常规 2 2 4 2 2 3 3" xfId="29400"/>
    <cellStyle name="常规 2 3 5 2 11" xfId="29401"/>
    <cellStyle name="常规 3 2 2 2 8 3 3" xfId="29402"/>
    <cellStyle name="常规 2 2 11 6" xfId="29403"/>
    <cellStyle name="常规 3 2 4 10 3 3" xfId="29404"/>
    <cellStyle name="常规 2 3 5 2 10" xfId="29405"/>
    <cellStyle name="常规 3 2 2 2 8 3 2" xfId="29406"/>
    <cellStyle name="常规 4 4 2 3 3 6 2" xfId="29407"/>
    <cellStyle name="常规 2 2 5 2 6 3 2" xfId="29408"/>
    <cellStyle name="注释 7 6 2 2" xfId="29409"/>
    <cellStyle name="常规 2 2 11 3 3" xfId="29410"/>
    <cellStyle name="常规 4 6 2 7 4" xfId="29411"/>
    <cellStyle name="常规 2 3 4 4 9 3" xfId="29412"/>
    <cellStyle name="常规 4 4 2 3 3 5 2" xfId="29413"/>
    <cellStyle name="常规 2 2 5 2 6 2 2" xfId="29414"/>
    <cellStyle name="常规 2 2 11 2 3" xfId="29415"/>
    <cellStyle name="60% - 强调文字颜色 4 5 3 3" xfId="29416"/>
    <cellStyle name="常规 3 3 2 4 5 3 2" xfId="29417"/>
    <cellStyle name="常规 2 2 4 2 2 2 4" xfId="29418"/>
    <cellStyle name="常规 2 2 10 8" xfId="29419"/>
    <cellStyle name="常规 2 2 2 4 3 7" xfId="29420"/>
    <cellStyle name="常规 3 3 3 6 3 2 2" xfId="29421"/>
    <cellStyle name="常规 5 2 5 3 2 4" xfId="29422"/>
    <cellStyle name="常规 3 2 8 4 3" xfId="29423"/>
    <cellStyle name="常规 4 10 2 4" xfId="29424"/>
    <cellStyle name="常规 2 2 10 7 2" xfId="29425"/>
    <cellStyle name="常规 2 5 4 6" xfId="29426"/>
    <cellStyle name="常规 2 2 4 2 2 2 3" xfId="29427"/>
    <cellStyle name="输出 5 4 2 3" xfId="29428"/>
    <cellStyle name="常规 2 3 2 3 2 4 2" xfId="29429"/>
    <cellStyle name="警告文本 2 3 2" xfId="29430"/>
    <cellStyle name="常规 4 11 6" xfId="29431"/>
    <cellStyle name="常规 2 2 10 6 2" xfId="29432"/>
    <cellStyle name="常规 2 5 3 6" xfId="29433"/>
    <cellStyle name="适中 3 4 3 2" xfId="29434"/>
    <cellStyle name="常规 2 2 4 2 2 2 2" xfId="29435"/>
    <cellStyle name="输出 5 4 2 2" xfId="29436"/>
    <cellStyle name="常规 3 6 15 2" xfId="29437"/>
    <cellStyle name="常规 10 2 2 2 6 2" xfId="29438"/>
    <cellStyle name="常规 4 4 2 2 3 4 2 2" xfId="29439"/>
    <cellStyle name="常规 2 2 10 6" xfId="29440"/>
    <cellStyle name="常规 3 2 2 2 8 2 2" xfId="29441"/>
    <cellStyle name="常规 2 2 10 5 2" xfId="29442"/>
    <cellStyle name="常规 2 5 2 6" xfId="29443"/>
    <cellStyle name="注释 7 5 2 2" xfId="29444"/>
    <cellStyle name="常规 2 2 10 3 3" xfId="29445"/>
    <cellStyle name="常规 10 3 5 2 2" xfId="29446"/>
    <cellStyle name="常规 4 4 2 3 2 6 2" xfId="29447"/>
    <cellStyle name="常规 2 2 5 2 5 3 2" xfId="29448"/>
    <cellStyle name="40% - 强调文字颜色 3 2 5 3 2 2" xfId="29449"/>
    <cellStyle name="常规 3 3 3 2 10" xfId="29450"/>
    <cellStyle name="汇总 4 3 4" xfId="29451"/>
    <cellStyle name="常规 7 2 3 5 2" xfId="29452"/>
    <cellStyle name="常规 2 3 4 2 2 2 3 2 3" xfId="29453"/>
    <cellStyle name="常规 4 4 2 3 2 5 2" xfId="29454"/>
    <cellStyle name="常规 2 2 5 2 5 2 2" xfId="29455"/>
    <cellStyle name="强调文字颜色 4 2 6 2" xfId="29456"/>
    <cellStyle name="常规 2 2 4 2 3 11" xfId="29457"/>
    <cellStyle name="差_金海社区统计报表 9" xfId="29458"/>
    <cellStyle name="常规 5 3 5 2 5" xfId="29459"/>
    <cellStyle name="60% - 强调文字颜色 6 7 3 4" xfId="29460"/>
    <cellStyle name="常规 4 2 2 2 4 2 2 2 2" xfId="29461"/>
    <cellStyle name="常规 4 3 2 4 2 3" xfId="29462"/>
    <cellStyle name="常规 5 2 8 2" xfId="29463"/>
    <cellStyle name="常规 4 2 2 8 3 2" xfId="29464"/>
    <cellStyle name="常规 2 2 2 2 4 5 3 2" xfId="29465"/>
    <cellStyle name="常规 2 2 10 2 3" xfId="29466"/>
    <cellStyle name="常规 2 19 2" xfId="29467"/>
    <cellStyle name="常规 2 2 7 3 2 4 3" xfId="29468"/>
    <cellStyle name="常规 2 19" xfId="29469"/>
    <cellStyle name="常规 2 3 2 4 2 3 5" xfId="29470"/>
    <cellStyle name="常规 2 18 2" xfId="29471"/>
    <cellStyle name="常规 2 23" xfId="29472"/>
    <cellStyle name="常规 2 18" xfId="29473"/>
    <cellStyle name="60% - 强调文字颜色 4 2 3 8" xfId="29474"/>
    <cellStyle name="常规 2 4 14 2" xfId="29475"/>
    <cellStyle name="差_四团统计表 2 3 2 2" xfId="29476"/>
    <cellStyle name="40% - 强调文字颜色 3 4 3 4 2" xfId="29477"/>
    <cellStyle name="常规 5 2 2 3 5 3 2" xfId="29478"/>
    <cellStyle name="60% - 强调文字颜色 1 7 6 3 2" xfId="29479"/>
    <cellStyle name="常规 2 3 3 3 2" xfId="29480"/>
    <cellStyle name="常规 4 5 2" xfId="29481"/>
    <cellStyle name="常规 3 3 5 4 2 2" xfId="29482"/>
    <cellStyle name="20% - 着色 1 3 3" xfId="29483"/>
    <cellStyle name="常规 2 2 2 2 3" xfId="29484"/>
    <cellStyle name="常规 2 13 2 3 2" xfId="29485"/>
    <cellStyle name="40% - 强调文字颜色 3 7 2" xfId="29486"/>
    <cellStyle name="40% - 强调文字颜色 3 6 2" xfId="29487"/>
    <cellStyle name="常规 2 13 2 2 2" xfId="29488"/>
    <cellStyle name="常规 3 2 3 2 6 3" xfId="29489"/>
    <cellStyle name="常规 5 3 2 2 2 5 2" xfId="29490"/>
    <cellStyle name="常规 3 3 4 3 2 2 3 2" xfId="29491"/>
    <cellStyle name="常规 2 12 6" xfId="29492"/>
    <cellStyle name="常规 4 2 2 2 3 4 6" xfId="29493"/>
    <cellStyle name="常规 2 12 3 4" xfId="29494"/>
    <cellStyle name="常规 2 5 8 2" xfId="29495"/>
    <cellStyle name="常规 4 2 2 2 3 4 5" xfId="29496"/>
    <cellStyle name="常规 2 5 7 2 2" xfId="29497"/>
    <cellStyle name="常规 4 2 2 2 3 3 5 2" xfId="29498"/>
    <cellStyle name="常规 2 14" xfId="29499"/>
    <cellStyle name="常规 3 2 2 2 7 3" xfId="29500"/>
    <cellStyle name="常规 2 12 2 3 2" xfId="29501"/>
    <cellStyle name="常规 2 5 7 2" xfId="29502"/>
    <cellStyle name="常规 2 12 2 3" xfId="29503"/>
    <cellStyle name="差 2 4 2 3 2" xfId="29504"/>
    <cellStyle name="常规 2 12" xfId="29505"/>
    <cellStyle name="常规 2 3 3 2 8 3" xfId="29506"/>
    <cellStyle name="常规 2 11 6 3 2" xfId="29507"/>
    <cellStyle name="常规 2 11 6 2" xfId="29508"/>
    <cellStyle name="常规 3 3 4 3 2 2 2 2" xfId="29509"/>
    <cellStyle name="常规 5 3 2 2 2 4 2" xfId="29510"/>
    <cellStyle name="常规 6 3 2 2 2 4 4" xfId="29511"/>
    <cellStyle name="常规 2 11 6" xfId="29512"/>
    <cellStyle name="常规 2 4 2 2 3 2 2 3" xfId="29513"/>
    <cellStyle name="常规 2 3 6 2 3 3 3" xfId="29514"/>
    <cellStyle name="常规 2 3 2 2 4 12" xfId="29515"/>
    <cellStyle name="常规 2 11 5 3 2" xfId="29516"/>
    <cellStyle name="常规 2 11 5 2 2" xfId="29517"/>
    <cellStyle name="常规 6 3 2 2 2 4 3 2" xfId="29518"/>
    <cellStyle name="常规 2 11 5 2" xfId="29519"/>
    <cellStyle name="常规 2 11 4 4" xfId="29520"/>
    <cellStyle name="40% - 强调文字颜色 2 7 4" xfId="29521"/>
    <cellStyle name="常规 2 4 9 2 2" xfId="29522"/>
    <cellStyle name="常规 2 11 4 3 2" xfId="29523"/>
    <cellStyle name="常规 2 4 9 2" xfId="29524"/>
    <cellStyle name="常规 2 11 4 3" xfId="29525"/>
    <cellStyle name="常规 2 11 4 2 2" xfId="29526"/>
    <cellStyle name="常规 2 2 5 6 5" xfId="29527"/>
    <cellStyle name="20% - 强调文字颜色 2 4 5 2" xfId="29528"/>
    <cellStyle name="常规 2 11 3 5" xfId="29529"/>
    <cellStyle name="常规 2 11 3 4" xfId="29530"/>
    <cellStyle name="60% - 强调文字颜色 3 7 5" xfId="29531"/>
    <cellStyle name="常规 4 3 2" xfId="29532"/>
    <cellStyle name="40% - 强调文字颜色 1 7 6" xfId="29533"/>
    <cellStyle name="常规 2 4 8 2 4" xfId="29534"/>
    <cellStyle name="常规 2 11 3 3 4" xfId="29535"/>
    <cellStyle name="40% - 强调文字颜色 1 7 5" xfId="29536"/>
    <cellStyle name="常规 2 4 8 2 3" xfId="29537"/>
    <cellStyle name="常规 2 11 3 3 3" xfId="29538"/>
    <cellStyle name="常规 2 4 8 2" xfId="29539"/>
    <cellStyle name="常规 2 2 6 2 4 3" xfId="29540"/>
    <cellStyle name="常规 2 3 11 3" xfId="29541"/>
    <cellStyle name="常规 4 2 2 2 2 4 5" xfId="29542"/>
    <cellStyle name="常规 2 11 3 3" xfId="29543"/>
    <cellStyle name="常规 2 3 4 2 2 6 3 3" xfId="29544"/>
    <cellStyle name="常规 2 3 2 2 3 3 3 2 3" xfId="29545"/>
    <cellStyle name="好_青村统计表 7 5" xfId="29546"/>
    <cellStyle name="常规 2 2 5 5 5" xfId="29547"/>
    <cellStyle name="20% - 强调文字颜色 2 4 4 2" xfId="29548"/>
    <cellStyle name="常规 2 3 10 5 2" xfId="29549"/>
    <cellStyle name="常规 4 2 2 2 2 3 7 2" xfId="29550"/>
    <cellStyle name="常规 2 11 2 5 2" xfId="29551"/>
    <cellStyle name="常规 2 11 2 4 2" xfId="29552"/>
    <cellStyle name="常规 3 3 3 2 5 3" xfId="29553"/>
    <cellStyle name="注释 3 2 5 3 2" xfId="29554"/>
    <cellStyle name="常规 2 11 2 4" xfId="29555"/>
    <cellStyle name="常规 2 3 10 4" xfId="29556"/>
    <cellStyle name="常规 4 2 2 2 2 3 6" xfId="29557"/>
    <cellStyle name="常规 2 3 10 3 4" xfId="29558"/>
    <cellStyle name="常规 4 2 2 2 2 3 5 4" xfId="29559"/>
    <cellStyle name="60% - 强调文字颜色 2 7 5" xfId="29560"/>
    <cellStyle name="常规 3 3 2" xfId="29561"/>
    <cellStyle name="常规 2 11 2 3 4" xfId="29562"/>
    <cellStyle name="常规 2 4 7 2 4" xfId="29563"/>
    <cellStyle name="常规 12 4 3 4" xfId="29564"/>
    <cellStyle name="汇总 5 3" xfId="29565"/>
    <cellStyle name="常规 4 2 2 2 2 3 5 3 2" xfId="29566"/>
    <cellStyle name="常规 2 3 10 3 3 2" xfId="29567"/>
    <cellStyle name="常规 2 4 7 2 3" xfId="29568"/>
    <cellStyle name="常规 2 11 2 3 3" xfId="29569"/>
    <cellStyle name="常规 2 3 10 3 2 2" xfId="29570"/>
    <cellStyle name="常规 4 2 2 2 2 3 5 2 2" xfId="29571"/>
    <cellStyle name="常规 4 2 4 3 2 2 4" xfId="29572"/>
    <cellStyle name="常规 2 4 7 2 2 2" xfId="29573"/>
    <cellStyle name="常规 2 4 2 2 2 2 2 3" xfId="29574"/>
    <cellStyle name="常规 2 3 7 3 2 2 3" xfId="29575"/>
    <cellStyle name="常规 2 11 2 3 2" xfId="29576"/>
    <cellStyle name="常规 2 3 3 4 2 3 3 3" xfId="29577"/>
    <cellStyle name="常规 2 4 7 2" xfId="29578"/>
    <cellStyle name="常规 2 11 2 3" xfId="29579"/>
    <cellStyle name="40% - 强调文字颜色 6 2 7 5" xfId="29580"/>
    <cellStyle name="常规 2 3 10 2 3 2" xfId="29581"/>
    <cellStyle name="常规 4 2 2 2 2 3 4 3 2" xfId="29582"/>
    <cellStyle name="常规 2 3 10 2 3" xfId="29583"/>
    <cellStyle name="常规 4 2 2 2 2 3 4 3" xfId="29584"/>
    <cellStyle name="常规 2 2 3 5 2 5 2" xfId="29585"/>
    <cellStyle name="常规 2 11 2 2 3" xfId="29586"/>
    <cellStyle name="常规 2 3 10 2 2 2" xfId="29587"/>
    <cellStyle name="40% - 强调文字颜色 6 2 6 5" xfId="29588"/>
    <cellStyle name="常规 4 2 2 2 2 3 4 2 2" xfId="29589"/>
    <cellStyle name="常规 2 11 2 2 2" xfId="29590"/>
    <cellStyle name="常规 2 2 4 2 3 4" xfId="29591"/>
    <cellStyle name="常规 2 2 4 2 3 2 2" xfId="29592"/>
    <cellStyle name="输出 5 5 2 2" xfId="29593"/>
    <cellStyle name="常规 3 2 3 3 3 11" xfId="29594"/>
    <cellStyle name="常规 4 4 2 2 3 5 2 2" xfId="29595"/>
    <cellStyle name="常规 9 3 3 2 3 2 2" xfId="29596"/>
    <cellStyle name="常规 3 2 7 14" xfId="29597"/>
    <cellStyle name="常规 5 2 2 5 2 3" xfId="29598"/>
    <cellStyle name="常规 4 2 2 3 3 2 3 2 2" xfId="29599"/>
    <cellStyle name="常规 2 11" xfId="29600"/>
    <cellStyle name="常规 3 6 2 4 3 3 2" xfId="29601"/>
    <cellStyle name="60% - 强调文字颜色 1 2 2 4 2" xfId="29602"/>
    <cellStyle name="常规 2 10 6 4" xfId="29603"/>
    <cellStyle name="常规 2 3 2 2 8 3" xfId="29604"/>
    <cellStyle name="好_四团统计表 8" xfId="29605"/>
    <cellStyle name="常规 6 5 2 2 3 2 2" xfId="29606"/>
    <cellStyle name="常规 6 3 2 2 2 3 4" xfId="29607"/>
    <cellStyle name="常规 2 10 6" xfId="29608"/>
    <cellStyle name="60% - 强调文字颜色 2 2 2 2 2 2" xfId="29609"/>
    <cellStyle name="常规 4 7 5 3 3" xfId="29610"/>
    <cellStyle name="常规 2 10 5" xfId="29611"/>
    <cellStyle name="常规 6 3 2 2 2 3 3" xfId="29612"/>
    <cellStyle name="差 5 4 2" xfId="29613"/>
    <cellStyle name="常规 2 10 4" xfId="29614"/>
    <cellStyle name="常规 6 3 2 2 2 3 2" xfId="29615"/>
    <cellStyle name="常规 3 4 3 6 2" xfId="29616"/>
    <cellStyle name="常规 4 4 3 2 2 5" xfId="29617"/>
    <cellStyle name="常规 3 2 5 4 2 2 3" xfId="29618"/>
    <cellStyle name="常规 2 3 3 4 2 2 5" xfId="29619"/>
    <cellStyle name="注释 3" xfId="29620"/>
    <cellStyle name="常规 2 10 3 4 2" xfId="29621"/>
    <cellStyle name="常规 2 10 3 3 4" xfId="29622"/>
    <cellStyle name="常规 2 7 2 5 5" xfId="29623"/>
    <cellStyle name="常规 2 10 3 3 3 2" xfId="29624"/>
    <cellStyle name="常规 2 2 3 4 3 6 2" xfId="29625"/>
    <cellStyle name="常规 2 10 3 3 3" xfId="29626"/>
    <cellStyle name="常规 3 4 2 4 10" xfId="29627"/>
    <cellStyle name="常规 2 3 8 2 2" xfId="29628"/>
    <cellStyle name="常规 2 10 3 3 2" xfId="29629"/>
    <cellStyle name="常规 2 3 8 2" xfId="29630"/>
    <cellStyle name="常规 2 10 3 3" xfId="29631"/>
    <cellStyle name="常规 2 10 3 2 4" xfId="29632"/>
    <cellStyle name="常规 2 2 3 4 3 5 2" xfId="29633"/>
    <cellStyle name="常规 2 10 3 2 3" xfId="29634"/>
    <cellStyle name="常规 2 10 3 2 2" xfId="29635"/>
    <cellStyle name="常规 2 10 3 2" xfId="29636"/>
    <cellStyle name="常规 4 4 3 2 2 4" xfId="29637"/>
    <cellStyle name="常规 3 2 5 4 2 2 2" xfId="29638"/>
    <cellStyle name="常规 2 3 3 4 2 2 4" xfId="29639"/>
    <cellStyle name="常规 2 10 3" xfId="29640"/>
    <cellStyle name="常规 2 10 2 4 2" xfId="29641"/>
    <cellStyle name="常规 2 3 7 2 4" xfId="29642"/>
    <cellStyle name="常规 2 10 2 3 4" xfId="29643"/>
    <cellStyle name="汇总 6 3 3 2" xfId="29644"/>
    <cellStyle name="常规 2 3 4 3 2 2 3 2" xfId="29645"/>
    <cellStyle name="常规 4 2 3 3 2 3 4" xfId="29646"/>
    <cellStyle name="链接单元格 2 9" xfId="29647"/>
    <cellStyle name="常规 2 3 7 2 3 2" xfId="29648"/>
    <cellStyle name="常规 2 6 2 5 5" xfId="29649"/>
    <cellStyle name="60% - 强调文字颜色 2 2 2 3 4 2" xfId="29650"/>
    <cellStyle name="常规 5 2 2 3 3 9" xfId="29651"/>
    <cellStyle name="常规 2 10 2 3 3 2" xfId="29652"/>
    <cellStyle name="常规 2 3 7 2 3" xfId="29653"/>
    <cellStyle name="常规 2 2 3 4 2 6 2" xfId="29654"/>
    <cellStyle name="常规 2 10 2 3 3" xfId="29655"/>
    <cellStyle name="常规 3 2 4 2 5 3 5" xfId="29656"/>
    <cellStyle name="常规 4 3 9 6" xfId="29657"/>
    <cellStyle name="常规 2 6 2 4 5" xfId="29658"/>
    <cellStyle name="常规 2 10 2 3 2 2" xfId="29659"/>
    <cellStyle name="常规 4 2 3 3 2 2 4" xfId="29660"/>
    <cellStyle name="常规 2 3 7 2 2 2" xfId="29661"/>
    <cellStyle name="常规 4 2 4 7 6" xfId="29662"/>
    <cellStyle name="常规 2 3 7 2 2" xfId="29663"/>
    <cellStyle name="常规 2 10 2 3 2" xfId="29664"/>
    <cellStyle name="常规 2 3 2 7 3" xfId="29665"/>
    <cellStyle name="常规 2 10 6 3 2" xfId="29666"/>
    <cellStyle name="常规 2 3 7 2" xfId="29667"/>
    <cellStyle name="常规 2 10 2 3" xfId="29668"/>
    <cellStyle name="常规 3 3 5 12" xfId="29669"/>
    <cellStyle name="常规 2 3 3 4 2 2 3 3" xfId="29670"/>
    <cellStyle name="常规 2 2 4 2 4 2" xfId="29671"/>
    <cellStyle name="输出 5 6 2" xfId="29672"/>
    <cellStyle name="60% - 强调文字颜色 2 2 2 2 4 2" xfId="29673"/>
    <cellStyle name="常规 5 2 2 2 3 9" xfId="29674"/>
    <cellStyle name="常规 2 10 2 2 3 2" xfId="29675"/>
    <cellStyle name="常规 2 2 4 2 3 2" xfId="29676"/>
    <cellStyle name="输出 5 5 2" xfId="29677"/>
    <cellStyle name="常规 3 2 5 3 2 3 3 2" xfId="29678"/>
    <cellStyle name="常规 4 4 2 2 3 5 2" xfId="29679"/>
    <cellStyle name="常规 5 2 2 2 2 9" xfId="29680"/>
    <cellStyle name="60% - 强调文字颜色 2 2 2 2 3 2" xfId="29681"/>
    <cellStyle name="常规 2 10 2 2 2 2" xfId="29682"/>
    <cellStyle name="常规 4 2 3 7 6" xfId="29683"/>
    <cellStyle name="常规 2 10 2 2 2" xfId="29684"/>
    <cellStyle name="汇总 2 4 5 4" xfId="29685"/>
    <cellStyle name="常规 2 10 2 2" xfId="29686"/>
    <cellStyle name="常规 6 3 2 2" xfId="29687"/>
    <cellStyle name="60% - 强调文字颜色 5 7 5 2" xfId="29688"/>
    <cellStyle name="常规 5 2 5 4 3" xfId="29689"/>
    <cellStyle name="40% - 强调文字颜色 4 2 6 2 2 2" xfId="29690"/>
    <cellStyle name="20% - 强调文字颜色 2 7 6 2 3" xfId="29691"/>
    <cellStyle name="常规 2 2 7 3 9" xfId="29692"/>
    <cellStyle name="常规 11 2 2 2" xfId="29693"/>
    <cellStyle name="常规 8 8 6" xfId="29694"/>
    <cellStyle name="常规 2 10 11" xfId="29695"/>
    <cellStyle name="差_四团统计表 4 2 2" xfId="29696"/>
    <cellStyle name="链接单元格 2 3 4 2 2" xfId="29697"/>
    <cellStyle name="常规 2 10" xfId="29698"/>
    <cellStyle name="20% - 强调文字颜色 5 2 2 5" xfId="29699"/>
    <cellStyle name="常规 2 2 3 3 4 5" xfId="29700"/>
    <cellStyle name="常规 5 2 2 3 2 2 2 2" xfId="29701"/>
    <cellStyle name="60% - 强调文字颜色 5 2 7" xfId="29702"/>
    <cellStyle name="常规 2 3 3 6 3 2" xfId="29703"/>
    <cellStyle name="差_2018版收费统计报表 3 5" xfId="29704"/>
    <cellStyle name="常规 4 2 3 7 2 2" xfId="29705"/>
    <cellStyle name="常规 19 3 4" xfId="29706"/>
    <cellStyle name="常规 6 2 5 2 4 3" xfId="29707"/>
    <cellStyle name="常规 2 2 3 3 4 4 2" xfId="29708"/>
    <cellStyle name="差_2018版收费统计报表 3 4 2" xfId="29709"/>
    <cellStyle name="60% - 强调文字颜色 5 2 6 2" xfId="29710"/>
    <cellStyle name="常规 19 3 3 2" xfId="29711"/>
    <cellStyle name="60% - 强调文字颜色 5 2 6" xfId="29712"/>
    <cellStyle name="常规 2 2 3 3 4 4" xfId="29713"/>
    <cellStyle name="差_2018版收费统计报表 3 4" xfId="29714"/>
    <cellStyle name="常规 19 3 3" xfId="29715"/>
    <cellStyle name="20% - 强调文字颜色 1 4 3 5" xfId="29716"/>
    <cellStyle name="60% - 强调文字颜色 6 2 3 6 2" xfId="29717"/>
    <cellStyle name="常规 2 2 3 3 4 3 2" xfId="29718"/>
    <cellStyle name="常规 6 2 5 2 3 3" xfId="29719"/>
    <cellStyle name="常规 2 6 2 4 10" xfId="29720"/>
    <cellStyle name="常规 2 2 3 4 11" xfId="29721"/>
    <cellStyle name="常规 4 2 2 2 5 3 4" xfId="29722"/>
    <cellStyle name="常规 4 3 3 13" xfId="29723"/>
    <cellStyle name="差 2 3 2 4" xfId="29724"/>
    <cellStyle name="常规 5 3 2 6 2" xfId="29725"/>
    <cellStyle name="常规 2 2 5 2 3 8" xfId="29726"/>
    <cellStyle name="差_2018版收费统计报表 3 3 2" xfId="29727"/>
    <cellStyle name="60% - 强调文字颜色 5 2 5 2" xfId="29728"/>
    <cellStyle name="常规 19 3 2 2" xfId="29729"/>
    <cellStyle name="60% - 强调文字颜色 5 2 5" xfId="29730"/>
    <cellStyle name="常规 2 2 3 3 4 3" xfId="29731"/>
    <cellStyle name="标题 1 2 3 2 2 2" xfId="29732"/>
    <cellStyle name="常规 3 2 2 7 10" xfId="29733"/>
    <cellStyle name="差_2018版收费统计报表 3 3" xfId="29734"/>
    <cellStyle name="20% - 强调文字颜色 5 2 2 4 2" xfId="29735"/>
    <cellStyle name="常规 19 3 2" xfId="29736"/>
    <cellStyle name="常规 3 5 2 3 2 3 2" xfId="29737"/>
    <cellStyle name="常规 19 3" xfId="29738"/>
    <cellStyle name="60% - 着色 3 3 3" xfId="29739"/>
    <cellStyle name="差_2018版收费统计报表 2 5" xfId="29740"/>
    <cellStyle name="常规 2 3 3 6 2 2" xfId="29741"/>
    <cellStyle name="常规 2 2 3 3 3 4" xfId="29742"/>
    <cellStyle name="差_2018版收费统计报表 2 4" xfId="29743"/>
    <cellStyle name="20% - 强调文字颜色 5 2 2 3 3" xfId="29744"/>
    <cellStyle name="常规 19 2 3" xfId="29745"/>
    <cellStyle name="20% - 强调文字颜色 6 4 3 5" xfId="29746"/>
    <cellStyle name="汇总 2 3 5 2 3" xfId="29747"/>
    <cellStyle name="常规 2 2 3 3 2 3 2" xfId="29748"/>
    <cellStyle name="常规 2 2 4 10 4" xfId="29749"/>
    <cellStyle name="20% - 强调文字颜色 1 7 2 3 2" xfId="29750"/>
    <cellStyle name="常规 2 3 5 4 4 3" xfId="29751"/>
    <cellStyle name="常规 4 7 2 2 4" xfId="29752"/>
    <cellStyle name="常规 2 2 3 3 3 3 2" xfId="29753"/>
    <cellStyle name="差_2018版收费统计报表 2 3 2" xfId="29754"/>
    <cellStyle name="20% - 强调文字颜色 5 2 2 3 2 2" xfId="29755"/>
    <cellStyle name="常规 19 2 2 2" xfId="29756"/>
    <cellStyle name="20% - 强调文字颜色 6 4 3 4 2" xfId="29757"/>
    <cellStyle name="常规 19 2 2" xfId="29758"/>
    <cellStyle name="20% - 强调文字颜色 6 4 3 4" xfId="29759"/>
    <cellStyle name="常规 2 2 3 3 3 3" xfId="29760"/>
    <cellStyle name="差_2018版收费统计报表 2 3" xfId="29761"/>
    <cellStyle name="输出 2 2 5 2 3" xfId="29762"/>
    <cellStyle name="20% - 强调文字颜色 5 2 2 3 2" xfId="29763"/>
    <cellStyle name="常规 4 2 2 4 2 5 4 2" xfId="29764"/>
    <cellStyle name="常规 2 2 2 3 8 2" xfId="29765"/>
    <cellStyle name="常规 4 4 5 4 6" xfId="29766"/>
    <cellStyle name="60% - 强调文字颜色 1 2 9 2 2" xfId="29767"/>
    <cellStyle name="20% - 强调文字颜色 2 2 6" xfId="29768"/>
    <cellStyle name="40% - 强调文字颜色 5 2 2 3 5" xfId="29769"/>
    <cellStyle name="60% - 着色 3 3" xfId="29770"/>
    <cellStyle name="强调文字颜色 1 6 3 2 2" xfId="29771"/>
    <cellStyle name="常规 19" xfId="29772"/>
    <cellStyle name="常规 18 4" xfId="29773"/>
    <cellStyle name="常规 5 4 3 10 3" xfId="29774"/>
    <cellStyle name="20% - 强调文字颜色 3 7 5 5" xfId="29775"/>
    <cellStyle name="常规 18 3 2" xfId="29776"/>
    <cellStyle name="常规 2 2 3 2 4 3" xfId="29777"/>
    <cellStyle name="常规 4 3 5 3 2 2 3" xfId="29778"/>
    <cellStyle name="常规 3 2 2 2 10" xfId="29779"/>
    <cellStyle name="60% - 强调文字颜色 4 2 5" xfId="29780"/>
    <cellStyle name="常规 18 3" xfId="29781"/>
    <cellStyle name="输出 3 7" xfId="29782"/>
    <cellStyle name="常规 4 2 3 2 2 3 2 2 2" xfId="29783"/>
    <cellStyle name="常规 3 2 3 2 3 4 5" xfId="29784"/>
    <cellStyle name="常规 18 2" xfId="29785"/>
    <cellStyle name="60% - 着色 3 2" xfId="29786"/>
    <cellStyle name="40% - 强调文字颜色 5 2 3 5 2" xfId="29787"/>
    <cellStyle name="常规 23" xfId="29788"/>
    <cellStyle name="常规 18" xfId="29789"/>
    <cellStyle name="常规 17 7" xfId="29790"/>
    <cellStyle name="60% - 强调文字颜色 3 5 5" xfId="29791"/>
    <cellStyle name="20% - 强调文字颜色 6 2 7 4" xfId="29792"/>
    <cellStyle name="常规 17 6 2" xfId="29793"/>
    <cellStyle name="常规 2 6 3 6 2" xfId="29794"/>
    <cellStyle name="强调文字颜色 6 3 7" xfId="29795"/>
    <cellStyle name="常规 2 6 3 5 2" xfId="29796"/>
    <cellStyle name="强调文字颜色 6 2 7" xfId="29797"/>
    <cellStyle name="常规 17 5 2" xfId="29798"/>
    <cellStyle name="20% - 强调文字颜色 6 2 6 4" xfId="29799"/>
    <cellStyle name="常规 17 5" xfId="29800"/>
    <cellStyle name="60% - 强调文字颜色 3 3 7" xfId="29801"/>
    <cellStyle name="40% - 强调文字颜色 5 7 3 2 2" xfId="29802"/>
    <cellStyle name="60% - 强调文字颜色 3 3 6 2" xfId="29803"/>
    <cellStyle name="20% - 强调文字颜色 6 2 5 5 2" xfId="29804"/>
    <cellStyle name="常规 17 4 3 2" xfId="29805"/>
    <cellStyle name="常规 2 3 4 3 4 2 3" xfId="29806"/>
    <cellStyle name="20% - 强调文字颜色 3 2 5 2 3" xfId="29807"/>
    <cellStyle name="常规 4 5 4 3 4" xfId="29808"/>
    <cellStyle name="常规 2 3 3 6 5 3" xfId="29809"/>
    <cellStyle name="60% - 强调文字颜色 3 3 6" xfId="29810"/>
    <cellStyle name="常规 17 4 3" xfId="29811"/>
    <cellStyle name="20% - 强调文字颜色 6 2 5 5" xfId="29812"/>
    <cellStyle name="60% - 强调文字颜色 3 3 5 2" xfId="29813"/>
    <cellStyle name="20% - 强调文字颜色 6 2 5 4 2" xfId="29814"/>
    <cellStyle name="常规 17 4 2 2" xfId="29815"/>
    <cellStyle name="常规 4 5 4 2 4" xfId="29816"/>
    <cellStyle name="常规 2 3 3 6 4 3" xfId="29817"/>
    <cellStyle name="60% - 强调文字颜色 3 3 5" xfId="29818"/>
    <cellStyle name="20% - 强调文字颜色 6 2 5 4" xfId="29819"/>
    <cellStyle name="常规 17 4 2" xfId="29820"/>
    <cellStyle name="常规 17 4" xfId="29821"/>
    <cellStyle name="60% - 强调文字颜色 3 2 7" xfId="29822"/>
    <cellStyle name="强调文字颜色 2 2 3 5 3 2" xfId="29823"/>
    <cellStyle name="常规 2 2 2 2 5 2 2 2" xfId="29824"/>
    <cellStyle name="20% - 强调文字颜色 6 2 4 6" xfId="29825"/>
    <cellStyle name="常规 17 3 4" xfId="29826"/>
    <cellStyle name="强调文字颜色 1 2 10 2" xfId="29827"/>
    <cellStyle name="常规 4 2 3 5 2 2" xfId="29828"/>
    <cellStyle name="60% - 强调文字颜色 1 6 5 2" xfId="29829"/>
    <cellStyle name="常规 2 2 2 2" xfId="29830"/>
    <cellStyle name="20% - 着色 1 3" xfId="29831"/>
    <cellStyle name="40% - 强调文字颜色 4 2 11 2" xfId="29832"/>
    <cellStyle name="常规 5 4 2 2 6 2 2" xfId="29833"/>
    <cellStyle name="60% - 强调文字颜色 3 2 6 2" xfId="29834"/>
    <cellStyle name="60% - 强调文字颜色 3 2 6" xfId="29835"/>
    <cellStyle name="20% - 强调文字颜色 6 2 4 5" xfId="29836"/>
    <cellStyle name="常规 17 3 3" xfId="29837"/>
    <cellStyle name="60% - 强调文字颜色 3 2 5 2" xfId="29838"/>
    <cellStyle name="常规 7 5 3 5 3" xfId="29839"/>
    <cellStyle name="20% - 强调文字颜色 6 2 4 4 2" xfId="29840"/>
    <cellStyle name="常规 17 3 2 2" xfId="29841"/>
    <cellStyle name="60% - 强调文字颜色 3 2 5" xfId="29842"/>
    <cellStyle name="20% - 强调文字颜色 6 2 4 4" xfId="29843"/>
    <cellStyle name="常规 17 3 2" xfId="29844"/>
    <cellStyle name="常规 3 3 5 2 9" xfId="29845"/>
    <cellStyle name="常规 5 4 2 2 5 3" xfId="29846"/>
    <cellStyle name="常规 4 2 4 4 3 3 3 2" xfId="29847"/>
    <cellStyle name="常规 4 9 2 5 2" xfId="29848"/>
    <cellStyle name="常规 6 2 2 2 3 2 2 3" xfId="29849"/>
    <cellStyle name="差_金海社区统计报表 4 2" xfId="29850"/>
    <cellStyle name="常规 5 4 2 2 5 2" xfId="29851"/>
    <cellStyle name="常规 3 3 5 2 8" xfId="29852"/>
    <cellStyle name="计算 2 3 3 2 2" xfId="29853"/>
    <cellStyle name="常规 3 2 8 2 5" xfId="29854"/>
    <cellStyle name="好_青村统计表 2 5 3 2" xfId="29855"/>
    <cellStyle name="20% - 强调文字颜色 6 2 3 5" xfId="29856"/>
    <cellStyle name="20% - 强调文字颜色 6 7" xfId="29857"/>
    <cellStyle name="常规 17 2 3" xfId="29858"/>
    <cellStyle name="链接单元格 5 6" xfId="29859"/>
    <cellStyle name="常规 4 5 4 3 3 2" xfId="29860"/>
    <cellStyle name="20% - 强调文字颜色 3 2 5 2 2 2" xfId="29861"/>
    <cellStyle name="常规 17 2 2" xfId="29862"/>
    <cellStyle name="20% - 强调文字颜色 6 6" xfId="29863"/>
    <cellStyle name="20% - 强调文字颜色 6 2 3 4" xfId="29864"/>
    <cellStyle name="常规 3 2 3 2 3 3 5" xfId="29865"/>
    <cellStyle name="好_2018版收费统计报表（庄行） 7" xfId="29866"/>
    <cellStyle name="常规 4 2 4 2 3 5 3 2" xfId="29867"/>
    <cellStyle name="注释 4 2 4 2 3" xfId="29868"/>
    <cellStyle name="常规 17 2" xfId="29869"/>
    <cellStyle name="强调文字颜色 2 5 6 3" xfId="29870"/>
    <cellStyle name="常规 22" xfId="29871"/>
    <cellStyle name="常规 17" xfId="29872"/>
    <cellStyle name="60% - 强调文字颜色 2 4 5" xfId="29873"/>
    <cellStyle name="常规 16 5 2" xfId="29874"/>
    <cellStyle name="常规 16 5" xfId="29875"/>
    <cellStyle name="40% - 强调文字颜色 3 2 7 3" xfId="29876"/>
    <cellStyle name="常规 4 2 3 4 3 2" xfId="29877"/>
    <cellStyle name="常规 16 4 4" xfId="29878"/>
    <cellStyle name="40% - 强调文字颜色 5 7 2 2 2" xfId="29879"/>
    <cellStyle name="60% - 强调文字颜色 2 3 7" xfId="29880"/>
    <cellStyle name="60% - 强调文字颜色 2 3 6" xfId="29881"/>
    <cellStyle name="常规 16 4 3" xfId="29882"/>
    <cellStyle name="常规 7 4 4 5 3" xfId="29883"/>
    <cellStyle name="常规 16 4 2 2" xfId="29884"/>
    <cellStyle name="60% - 强调文字颜色 2 3 5" xfId="29885"/>
    <cellStyle name="常规 16 4 2" xfId="29886"/>
    <cellStyle name="常规 2 5 5 9 3" xfId="29887"/>
    <cellStyle name="常规 3 2 3 2 3 2 7" xfId="29888"/>
    <cellStyle name="常规 16 4" xfId="29889"/>
    <cellStyle name="60% - 强调文字颜色 2 2 6 2" xfId="29890"/>
    <cellStyle name="常规 16 3 3 2" xfId="29891"/>
    <cellStyle name="60% - 强调文字颜色 2 2 13" xfId="29892"/>
    <cellStyle name="常规 3 6 3 6" xfId="29893"/>
    <cellStyle name="常规 3 2 5 2 6 5" xfId="29894"/>
    <cellStyle name="60% - 强调文字颜色 2 2 5" xfId="29895"/>
    <cellStyle name="常规 2 5 5 9 2" xfId="29896"/>
    <cellStyle name="常规 3 2 3 2 3 2 6" xfId="29897"/>
    <cellStyle name="常规 16 3" xfId="29898"/>
    <cellStyle name="常规 4 3 4 3 4 3" xfId="29899"/>
    <cellStyle name="常规 3 2 3 2 3 2 5 2" xfId="29900"/>
    <cellStyle name="差_2018版收费统计报表--奉浦1月和2月和发票 3 2 3" xfId="29901"/>
    <cellStyle name="强调文字颜色 2 5 6 2" xfId="29902"/>
    <cellStyle name="常规 16" xfId="29903"/>
    <cellStyle name="常规 21" xfId="29904"/>
    <cellStyle name="60% - 强调文字颜色 1 4 5" xfId="29905"/>
    <cellStyle name="常规 15 5 2" xfId="29906"/>
    <cellStyle name="常规 15 5" xfId="29907"/>
    <cellStyle name="60% - 强调文字颜色 4 2 4 4 3" xfId="29908"/>
    <cellStyle name="60% - 强调文字颜色 1 3 5 2" xfId="29909"/>
    <cellStyle name="常规 7 3 4 5 3" xfId="29910"/>
    <cellStyle name="常规 15 4 2 2" xfId="29911"/>
    <cellStyle name="60% - 强调文字颜色 1 3 5" xfId="29912"/>
    <cellStyle name="常规 15 4 2" xfId="29913"/>
    <cellStyle name="常规 15 3 2 2" xfId="29914"/>
    <cellStyle name="60% - 强调文字颜色 4 2 3 4 3" xfId="29915"/>
    <cellStyle name="60% - 强调文字颜色 1 2 5 2" xfId="29916"/>
    <cellStyle name="常规 7 3 2 6 3" xfId="29917"/>
    <cellStyle name="常规 15 2 3 2" xfId="29918"/>
    <cellStyle name="常规 4 6 2 4 2" xfId="29919"/>
    <cellStyle name="常规 4 3 2 2 2 5 5 2" xfId="29920"/>
    <cellStyle name="常规 6 2 5 2 8" xfId="29921"/>
    <cellStyle name="差_2018版收费统计报表--奉浦1月和2月和发票 3 2 2" xfId="29922"/>
    <cellStyle name="常规 15" xfId="29923"/>
    <cellStyle name="常规 20" xfId="29924"/>
    <cellStyle name="常规 14 6 2" xfId="29925"/>
    <cellStyle name="40% - 强调文字颜色 2 2 4 7" xfId="29926"/>
    <cellStyle name="常规 14 5 2" xfId="29927"/>
    <cellStyle name="40% - 强调文字颜色 2 2 3 7" xfId="29928"/>
    <cellStyle name="差 7 7 4" xfId="29929"/>
    <cellStyle name="常规 7 3 2 4 3 3" xfId="29930"/>
    <cellStyle name="常规 11 2 2 2 3 2" xfId="29931"/>
    <cellStyle name="常规 2 5 5 7 3" xfId="29932"/>
    <cellStyle name="常规 14 4" xfId="29933"/>
    <cellStyle name="常规 7 2 3 5 3" xfId="29934"/>
    <cellStyle name="常规 14 3 2 2" xfId="29935"/>
    <cellStyle name="常规 7 3 2 4 2 3" xfId="29936"/>
    <cellStyle name="差 7 6 4" xfId="29937"/>
    <cellStyle name="常规 14 3 2" xfId="29938"/>
    <cellStyle name="常规 14 3" xfId="29939"/>
    <cellStyle name="汇总 2 3 5 2 2" xfId="29940"/>
    <cellStyle name="常规 2 2 4 10 3" xfId="29941"/>
    <cellStyle name="常规 7 2 2 6 3" xfId="29942"/>
    <cellStyle name="常规 3 4 13 3" xfId="29943"/>
    <cellStyle name="常规 14 2 3 2" xfId="29944"/>
    <cellStyle name="60% - 强调文字颜色 2 2 8 3 2" xfId="29945"/>
    <cellStyle name="好 2 3 2 2 2" xfId="29946"/>
    <cellStyle name="常规 8 2 3 5" xfId="29947"/>
    <cellStyle name="常规 2 3 5 2 2 5 3" xfId="29948"/>
    <cellStyle name="常规 2 14 2 2" xfId="29949"/>
    <cellStyle name="40% - 强调文字颜色 2 2 2 3 3" xfId="29950"/>
    <cellStyle name="常规 3 11 14" xfId="29951"/>
    <cellStyle name="注释 2 3 5 4" xfId="29952"/>
    <cellStyle name="常规 3 2 3 5 10" xfId="29953"/>
    <cellStyle name="常规 3 5 3 3 3 2" xfId="29954"/>
    <cellStyle name="20% - 强调文字颜色 2 2 4 2 2 2" xfId="29955"/>
    <cellStyle name="常规 2 2 3 5 5 2 2" xfId="29956"/>
    <cellStyle name="差 7 3 4" xfId="29957"/>
    <cellStyle name="常规 2 3 3 3 3 2 2 2" xfId="29958"/>
    <cellStyle name="常规 14 2 2" xfId="29959"/>
    <cellStyle name="差 7 5 4" xfId="29960"/>
    <cellStyle name="常规 3 2 4 4 3 3 3 3" xfId="29961"/>
    <cellStyle name="40% - 强调文字颜色 4 2 9 2" xfId="29962"/>
    <cellStyle name="常规 14 2" xfId="29963"/>
    <cellStyle name="常规 14" xfId="29964"/>
    <cellStyle name="40% - 强调文字颜色 4 2 9" xfId="29965"/>
    <cellStyle name="20% - 强调文字颜色 5 4 5 2" xfId="29966"/>
    <cellStyle name="常规 5 3 4 10" xfId="29967"/>
    <cellStyle name="常规 2 5 5 6 5" xfId="29968"/>
    <cellStyle name="常规 2 5 5 6 4" xfId="29969"/>
    <cellStyle name="常规 13 5" xfId="29970"/>
    <cellStyle name="常规 2 5 5 6 3 2" xfId="29971"/>
    <cellStyle name="常规 13 4 2" xfId="29972"/>
    <cellStyle name="20% - 强调文字颜色 1 2 6 5 2" xfId="29973"/>
    <cellStyle name="常规 11 2 2 2 2 2" xfId="29974"/>
    <cellStyle name="常规 2 5 5 6 3" xfId="29975"/>
    <cellStyle name="40% - 强调文字颜色 4 2 8 4" xfId="29976"/>
    <cellStyle name="常规 13 4" xfId="29977"/>
    <cellStyle name="常规 3 3 3 5 2" xfId="29978"/>
    <cellStyle name="常规 8 3 2 3 2 3" xfId="29979"/>
    <cellStyle name="常规 2 5 5 6 2 2" xfId="29980"/>
    <cellStyle name="40% - 强调文字颜色 4 2 8 3 2" xfId="29981"/>
    <cellStyle name="常规 13 3 2" xfId="29982"/>
    <cellStyle name="常规 13 2 3" xfId="29983"/>
    <cellStyle name="常规 3 3 4 2 6 2 2" xfId="29984"/>
    <cellStyle name="常规 3 2 9 12" xfId="29985"/>
    <cellStyle name="常规 3 2 9 11 2" xfId="29986"/>
    <cellStyle name="差_奉城统计表  7 5" xfId="29987"/>
    <cellStyle name="常规 2 4 2 2 6 2 3" xfId="29988"/>
    <cellStyle name="常规 3 2 9 11" xfId="29989"/>
    <cellStyle name="常规 3 5 2 3 2 4 2" xfId="29990"/>
    <cellStyle name="40% - 强调文字颜色 2 2 9" xfId="29991"/>
    <cellStyle name="常规 2 4 2 4 2 3 2 2" xfId="29992"/>
    <cellStyle name="常规 2 3 9 3 3 2 2" xfId="29993"/>
    <cellStyle name="常规 12 7 3 2" xfId="29994"/>
    <cellStyle name="60% - 强调文字颜色 5 6 3 2" xfId="29995"/>
    <cellStyle name="常规 5 2 4 2 3" xfId="29996"/>
    <cellStyle name="好_奉城统计表  5 2" xfId="29997"/>
    <cellStyle name="常规 2 6 4 5 2" xfId="29998"/>
    <cellStyle name="常规 3 2 3 2 5 3 3" xfId="29999"/>
    <cellStyle name="常规 9 2 8" xfId="30000"/>
    <cellStyle name="检查单元格 2 8 2" xfId="30001"/>
    <cellStyle name="常规 4 2 9 3 3 3" xfId="30002"/>
    <cellStyle name="常规 9 2 3 2 4 4" xfId="30003"/>
    <cellStyle name="常规 2 2 11 5 2" xfId="30004"/>
    <cellStyle name="检查单元格 2 7 2" xfId="30005"/>
    <cellStyle name="常规 3 2 3 2 5 2 3" xfId="30006"/>
    <cellStyle name="常规 2 2 2 5 5 2 2" xfId="30007"/>
    <cellStyle name="常规 3 4 3 3 3 2" xfId="30008"/>
    <cellStyle name="常规 4 2 9 3 2 3" xfId="30009"/>
    <cellStyle name="汇总 4 3" xfId="30010"/>
    <cellStyle name="常规 12 4 2 4" xfId="30011"/>
    <cellStyle name="20% - 强调文字颜色 2 3 5" xfId="30012"/>
    <cellStyle name="常规 4 4 5 5 5" xfId="30013"/>
    <cellStyle name="差_海湾镇统计表 3 3 2" xfId="30014"/>
    <cellStyle name="常规 2 5 5 5 3 2" xfId="30015"/>
    <cellStyle name="常规 2 8 3 2 4" xfId="30016"/>
    <cellStyle name="40% - 强调文字颜色 4 2 7 4 2" xfId="30017"/>
    <cellStyle name="常规 12 4 2" xfId="30018"/>
    <cellStyle name="60% - 强调文字颜色 4 3 3 5" xfId="30019"/>
    <cellStyle name="常规 3 3 2 4 3 3 4" xfId="30020"/>
    <cellStyle name="常规 4 2 4 4 3 3 2" xfId="30021"/>
    <cellStyle name="常规 4 2 4 4 3 3" xfId="30022"/>
    <cellStyle name="常规 12 4" xfId="30023"/>
    <cellStyle name="40% - 强调文字颜色 4 2 7 4" xfId="30024"/>
    <cellStyle name="常规 4 2 3 3 6 2 2" xfId="30025"/>
    <cellStyle name="20% - 强调文字颜色 1 2 6 4 2" xfId="30026"/>
    <cellStyle name="常规 2 5 5 5 3" xfId="30027"/>
    <cellStyle name="强调文字颜色 5 3 2 2 2" xfId="30028"/>
    <cellStyle name="常规 12 3 9" xfId="30029"/>
    <cellStyle name="差_青村统计表 4" xfId="30030"/>
    <cellStyle name="好_海湾镇统计表 7 4" xfId="30031"/>
    <cellStyle name="20% - 强调文字颜色 6 2 4 2 2" xfId="30032"/>
    <cellStyle name="常规 2 3 3 5 2 3" xfId="30033"/>
    <cellStyle name="常规 12 3 7 2" xfId="30034"/>
    <cellStyle name="常规 12 3 7" xfId="30035"/>
    <cellStyle name="常规 3 2 3 2 4 5 3" xfId="30036"/>
    <cellStyle name="常规 8 4 8" xfId="30037"/>
    <cellStyle name="常规 2 3 4 2 3 2" xfId="30038"/>
    <cellStyle name="常规 4 3 2 2 2 3 2 3" xfId="30039"/>
    <cellStyle name="常规 12 3 5 4" xfId="30040"/>
    <cellStyle name="常规 3 4 3 2 6 2" xfId="30041"/>
    <cellStyle name="常规 3 2 3 4 5 3" xfId="30042"/>
    <cellStyle name="20% - 强调文字颜色 1 7 4 3" xfId="30043"/>
    <cellStyle name="常规 3 2 3 2 4 4 3" xfId="30044"/>
    <cellStyle name="常规 4 2 2 2 4 5 3 2" xfId="30045"/>
    <cellStyle name="常规 8 3 8" xfId="30046"/>
    <cellStyle name="60% - 强调文字颜色 1 7 7" xfId="30047"/>
    <cellStyle name="常规 2 3 4" xfId="30048"/>
    <cellStyle name="常规 12 3 4 3 2" xfId="30049"/>
    <cellStyle name="常规 8 3 7" xfId="30050"/>
    <cellStyle name="常规 3 2 3 2 4 4 2" xfId="30051"/>
    <cellStyle name="常规 12 3 4 3" xfId="30052"/>
    <cellStyle name="差_奉城统计表  2 7 3" xfId="30053"/>
    <cellStyle name="常规 2 2 4" xfId="30054"/>
    <cellStyle name="60% - 强调文字颜色 1 6 7" xfId="30055"/>
    <cellStyle name="40% - 强调文字颜色 4 2 3 2 4 2" xfId="30056"/>
    <cellStyle name="差_奉城统计表  2 7 2 2" xfId="30057"/>
    <cellStyle name="常规 12 3 4 2 2" xfId="30058"/>
    <cellStyle name="常规 4 2 2 2 4 5 2 2" xfId="30059"/>
    <cellStyle name="常规 3 2 3 2 4 3 3" xfId="30060"/>
    <cellStyle name="常规 8 2 8" xfId="30061"/>
    <cellStyle name="常规 4 3 3 4 3 3 2" xfId="30062"/>
    <cellStyle name="40% - 强调文字颜色 5 3" xfId="30063"/>
    <cellStyle name="常规 6 2 9 2 2" xfId="30064"/>
    <cellStyle name="常规 12 3 3 4" xfId="30065"/>
    <cellStyle name="常规 4 2 9 2 3 3" xfId="30066"/>
    <cellStyle name="60% - 强调文字颜色 5 7 4 4" xfId="30067"/>
    <cellStyle name="常规 5 2 5 3 5" xfId="30068"/>
    <cellStyle name="常规 5 4 4 9 3" xfId="30069"/>
    <cellStyle name="常规 3 2 3 2 4 3 2 2" xfId="30070"/>
    <cellStyle name="常规 8 2 7 2" xfId="30071"/>
    <cellStyle name="常规 4 7 3" xfId="30072"/>
    <cellStyle name="常规 4 2 9 2 3 2 2" xfId="30073"/>
    <cellStyle name="差_奉城统计表  2 6 3 2" xfId="30074"/>
    <cellStyle name="常规 12 3 3 3 2" xfId="30075"/>
    <cellStyle name="常规 2 2 2 4 2 3 4" xfId="30076"/>
    <cellStyle name="警告文本 4 6 2" xfId="30077"/>
    <cellStyle name="常规 2 2 2 2 3 2 3 2 2" xfId="30078"/>
    <cellStyle name="常规 3 3 10 2 3 3" xfId="30079"/>
    <cellStyle name="强调文字颜色 3 6 5 2 2" xfId="30080"/>
    <cellStyle name="常规 4 3 9 2 2 2" xfId="30081"/>
    <cellStyle name="常规 3 2 3 2 4 2 5" xfId="30082"/>
    <cellStyle name="常规 12 3 2 6" xfId="30083"/>
    <cellStyle name="20% - 强调文字颜色 5 2 8 4" xfId="30084"/>
    <cellStyle name="常规 3 3 10 2 2 3" xfId="30085"/>
    <cellStyle name="强调文字颜色 4 3 5 2 3" xfId="30086"/>
    <cellStyle name="常规 12 3 2 5 2" xfId="30087"/>
    <cellStyle name="常规 3 2 6 2 4 5" xfId="30088"/>
    <cellStyle name="常规 3 2 3 2 4 2 4" xfId="30089"/>
    <cellStyle name="常规 12 3 2 5" xfId="30090"/>
    <cellStyle name="常规 5 2 2 4 2 2 2 2" xfId="30091"/>
    <cellStyle name="常规 2 2 2 2 4 7" xfId="30092"/>
    <cellStyle name="40% - 强调文字颜色 4 4" xfId="30093"/>
    <cellStyle name="常规 4 3 3 4 3 2 3" xfId="30094"/>
    <cellStyle name="常规 12 3 2 4 4" xfId="30095"/>
    <cellStyle name="40% - 强调文字颜色 3 2 4 3 2 2" xfId="30096"/>
    <cellStyle name="常规 3 3 5 4 4" xfId="30097"/>
    <cellStyle name="常规 4 7" xfId="30098"/>
    <cellStyle name="常规 2 4 2 2 2 7 3" xfId="30099"/>
    <cellStyle name="强调文字颜色 5 2 10 2" xfId="30100"/>
    <cellStyle name="常规 4 7 3 2 2" xfId="30101"/>
    <cellStyle name="常规 4 3 2 2 3 6 3 2" xfId="30102"/>
    <cellStyle name="常规 12 3 2 4 3" xfId="30103"/>
    <cellStyle name="常规 2 2 2 2 6 5" xfId="30104"/>
    <cellStyle name="常规 4 2 4 8" xfId="30105"/>
    <cellStyle name="好_2018版收费统计报表（四团） 2 4" xfId="30106"/>
    <cellStyle name="常规 3 2 3 2 4 2 3 2" xfId="30107"/>
    <cellStyle name="常规 4 3 5 3 2 3" xfId="30108"/>
    <cellStyle name="常规 12 5 2" xfId="30109"/>
    <cellStyle name="常规 2 8 3 3 4" xfId="30110"/>
    <cellStyle name="常规 3 2 3 2 4 2 3" xfId="30111"/>
    <cellStyle name="常规 2 2 2 5 4 2 2" xfId="30112"/>
    <cellStyle name="常规 3 4 3 2 3 2" xfId="30113"/>
    <cellStyle name="差_奉城统计表  2 5 4" xfId="30114"/>
    <cellStyle name="常规 12 3 2 4" xfId="30115"/>
    <cellStyle name="常规 3 2 6 2 2 7" xfId="30116"/>
    <cellStyle name="常规 12 3 2 3 4" xfId="30117"/>
    <cellStyle name="常规 4 3 2 2 3 6 2 2" xfId="30118"/>
    <cellStyle name="常规 3 2 3 2 4 2 2 3" xfId="30119"/>
    <cellStyle name="常规 12 3 2 3 3" xfId="30120"/>
    <cellStyle name="常规 12 3 2 3 2" xfId="30121"/>
    <cellStyle name="常规 3 2 3 2 4 2 2 2" xfId="30122"/>
    <cellStyle name="差_奉城统计表  2 5 3 2" xfId="30123"/>
    <cellStyle name="常规 2 5 5 5 2 2" xfId="30124"/>
    <cellStyle name="常规 8 3 2 2 2 3" xfId="30125"/>
    <cellStyle name="60% - 强调文字颜色 4 3 2 5" xfId="30126"/>
    <cellStyle name="常规 3 3 2 4 3 2 4" xfId="30127"/>
    <cellStyle name="40% - 强调文字颜色 4 2 7 3 2" xfId="30128"/>
    <cellStyle name="常规 12 3 2" xfId="30129"/>
    <cellStyle name="常规 4 3 2 2 5 2" xfId="30130"/>
    <cellStyle name="常规 2 2 12 2 4" xfId="30131"/>
    <cellStyle name="常规 12 2 9" xfId="30132"/>
    <cellStyle name="常规 12 2 7" xfId="30133"/>
    <cellStyle name="常规 4 3 3 4 2 4 2" xfId="30134"/>
    <cellStyle name="常规 3 2 3 2 2 3 3 3 2" xfId="30135"/>
    <cellStyle name="常规 6 2 8 3 2" xfId="30136"/>
    <cellStyle name="常规 12 2 4 4" xfId="30137"/>
    <cellStyle name="常规 2 3 3 2 3 4 3" xfId="30138"/>
    <cellStyle name="注释 7 9" xfId="30139"/>
    <cellStyle name="常规 4 2 3 2 12 2" xfId="30140"/>
    <cellStyle name="常规 12 2 4 2 2" xfId="30141"/>
    <cellStyle name="常规 4 2 4 8 3" xfId="30142"/>
    <cellStyle name="常规 3 2 3 2 3 3 3" xfId="30143"/>
    <cellStyle name="常规 4 2 2 2 4 4 2 2" xfId="30144"/>
    <cellStyle name="常规 7 2 8" xfId="30145"/>
    <cellStyle name="常规 2 5 2 8" xfId="30146"/>
    <cellStyle name="60% - 强调文字颜色 5 5 5 2 2" xfId="30147"/>
    <cellStyle name="常规 5 2 3 4 3 2" xfId="30148"/>
    <cellStyle name="常规 5 4 2 2 3 3 3 2" xfId="30149"/>
    <cellStyle name="常规 2 2 3 5 3 2 2" xfId="30150"/>
    <cellStyle name="常规 2 3 2 7 3 5" xfId="30151"/>
    <cellStyle name="常规 12 2 3" xfId="30152"/>
    <cellStyle name="常规 12 2 2" xfId="30153"/>
    <cellStyle name="40% - 强调文字颜色 4 2 7 2 2" xfId="30154"/>
    <cellStyle name="常规 12 10" xfId="30155"/>
    <cellStyle name="常规 2 3 3 3 3 7 3" xfId="30156"/>
    <cellStyle name="常规 2 2 2 2 2 10" xfId="30157"/>
    <cellStyle name="常规 4 2 3 13 2" xfId="30158"/>
    <cellStyle name="40% - 强调文字颜色 3 2 6 3 2" xfId="30159"/>
    <cellStyle name="常规 7 4 3 7 3" xfId="30160"/>
    <cellStyle name="常规 4 2 3 4 2 2 2" xfId="30161"/>
    <cellStyle name="强调文字颜色 3 2 4 2 4 2" xfId="30162"/>
    <cellStyle name="20% - 强调文字颜色 4 2 2 3 3" xfId="30163"/>
    <cellStyle name="常规 2 5 5 4 3 2" xfId="30164"/>
    <cellStyle name="20% - 强调文字颜色 1 2 6 3 2 2" xfId="30165"/>
    <cellStyle name="常规 2 3 3 2 2 3 2 5" xfId="30166"/>
    <cellStyle name="40% - 强调文字颜色 4 2 6 4 2" xfId="30167"/>
    <cellStyle name="常规 11 4 2" xfId="30168"/>
    <cellStyle name="常规 4 2 3 5 10 2" xfId="30169"/>
    <cellStyle name="常规 2 8 2 2 4" xfId="30170"/>
    <cellStyle name="20% - 强调文字颜色 1 3 5" xfId="30171"/>
    <cellStyle name="常规 4 4 4 5 5" xfId="30172"/>
    <cellStyle name="差_海湾镇统计表 2 3 2" xfId="30173"/>
    <cellStyle name="60% - 强调文字颜色 4 2 3 5" xfId="30174"/>
    <cellStyle name="汇总 2 10 3 2" xfId="30175"/>
    <cellStyle name="常规 3 3 2 4 2 3 4" xfId="30176"/>
    <cellStyle name="常规 4 2 4 4 2 3 2" xfId="30177"/>
    <cellStyle name="40% - 强调文字颜色 4 2 6 4" xfId="30178"/>
    <cellStyle name="常规 11 4" xfId="30179"/>
    <cellStyle name="标题 3 2 6" xfId="30180"/>
    <cellStyle name="常规 2 5 5 4 2 2" xfId="30181"/>
    <cellStyle name="常规 3 6 9 3 2" xfId="30182"/>
    <cellStyle name="常规 4 2 4 4 2 2 2" xfId="30183"/>
    <cellStyle name="汇总 2 10 2 2" xfId="30184"/>
    <cellStyle name="60% - 强调文字颜色 4 2 2 5" xfId="30185"/>
    <cellStyle name="常规 3 3 2 4 2 2 4" xfId="30186"/>
    <cellStyle name="40% - 强调文字颜色 4 2 6 3 2" xfId="30187"/>
    <cellStyle name="常规 11 3 2" xfId="30188"/>
    <cellStyle name="常规 2 2 11 2 4" xfId="30189"/>
    <cellStyle name="40% - 强调文字颜色 4 2 6 3" xfId="30190"/>
    <cellStyle name="常规 11 3" xfId="30191"/>
    <cellStyle name="常规 4 2 2 8 4 2" xfId="30192"/>
    <cellStyle name="常规 3 3 3 2 4" xfId="30193"/>
    <cellStyle name="常规 4 2 2 2 4 2 2 3 2" xfId="30194"/>
    <cellStyle name="常规 5 2 9 2" xfId="30195"/>
    <cellStyle name="常规 4 3 2 4 3 3" xfId="30196"/>
    <cellStyle name="常规 5 3 5 8 3" xfId="30197"/>
    <cellStyle name="常规 7 3 6 2" xfId="30198"/>
    <cellStyle name="60% - 强调文字颜色 6 7 9 2" xfId="30199"/>
    <cellStyle name="差_金海社区统计报表 2 6 2" xfId="30200"/>
    <cellStyle name="常规 11 2 4 4" xfId="30201"/>
    <cellStyle name="常规 4 2 3 7 3 3 2" xfId="30202"/>
    <cellStyle name="差_四团统计表 3 2" xfId="30203"/>
    <cellStyle name="链接单元格 2 3 3 2" xfId="30204"/>
    <cellStyle name="常规 3 2 10 3 3 3" xfId="30205"/>
    <cellStyle name="20% - 强调文字颜色 4 7 9" xfId="30206"/>
    <cellStyle name="常规 4 7 2 2 3 3" xfId="30207"/>
    <cellStyle name="常规 3 3 2 5 13" xfId="30208"/>
    <cellStyle name="常规 3 3 2 2 3 5 4" xfId="30209"/>
    <cellStyle name="常规 3 2 4 2 2 2 3 2 2" xfId="30210"/>
    <cellStyle name="常规 5 3 3 3 2 3 2" xfId="30211"/>
    <cellStyle name="60% - 强调文字颜色 1 2 4 3 3" xfId="30212"/>
    <cellStyle name="差_金海社区统计报表 2 7 4" xfId="30213"/>
    <cellStyle name="20% - 强调文字颜色 1 4 2 4 2" xfId="30214"/>
    <cellStyle name="常规 3 9 3 3 2 2" xfId="30215"/>
    <cellStyle name="常规 4 3 2 4 4 5" xfId="30216"/>
    <cellStyle name="常规 3 2 10 3 2 3" xfId="30217"/>
    <cellStyle name="链接单元格 2 3 2 2" xfId="30218"/>
    <cellStyle name="差_四团统计表 2 2" xfId="30219"/>
    <cellStyle name="常规 3 2 3 5 2 3 2 2" xfId="30220"/>
    <cellStyle name="常规 4 2 4 2 3 4 2" xfId="30221"/>
    <cellStyle name="常规 4 7 2 2 2 3" xfId="30222"/>
    <cellStyle name="常规 3 3 2 2 3 4 4" xfId="30223"/>
    <cellStyle name="常规 10 3 7" xfId="30224"/>
    <cellStyle name="常规 11 2 4 2 2" xfId="30225"/>
    <cellStyle name="常规 2 3 3 4 2 8" xfId="30226"/>
    <cellStyle name="40% - 强调文字颜色 4 7 4 3" xfId="30227"/>
    <cellStyle name="差_四团统计表 2 2 2 2" xfId="30228"/>
    <cellStyle name="60% - 强调文字颜色 4 2 2 4 3 2" xfId="30229"/>
    <cellStyle name="常规 7 3 5 2" xfId="30230"/>
    <cellStyle name="60% - 强调文字颜色 6 7 8 2" xfId="30231"/>
    <cellStyle name="常规 11 2 3 4" xfId="30232"/>
    <cellStyle name="差_金海社区统计报表 2 5 2" xfId="30233"/>
    <cellStyle name="常规 11 2 2 7" xfId="30234"/>
    <cellStyle name="常规 11 2 2 6 2" xfId="30235"/>
    <cellStyle name="强调文字颜色 3 2 5 3 3" xfId="30236"/>
    <cellStyle name="常规 11 2 2 5 2" xfId="30237"/>
    <cellStyle name="强调文字颜色 3 2 5 2 3" xfId="30238"/>
    <cellStyle name="差_金海社区统计报表 2 4 3 2" xfId="30239"/>
    <cellStyle name="常规 11 2 2 4 4" xfId="30240"/>
    <cellStyle name="常规 7 3 4 2 2" xfId="30241"/>
    <cellStyle name="60% - 强调文字颜色 6 7 7 2 2" xfId="30242"/>
    <cellStyle name="常规 11 2 2 4 2" xfId="30243"/>
    <cellStyle name="差_金海社区统计报表 2 4 2 2" xfId="30244"/>
    <cellStyle name="常规 11 2 2 3 4" xfId="30245"/>
    <cellStyle name="常规 11 2 2 2 4" xfId="30246"/>
    <cellStyle name="常规 2 5 5 6 3 3" xfId="30247"/>
    <cellStyle name="常规 3 6 4 3 3 3 2" xfId="30248"/>
    <cellStyle name="常规 11 2 2" xfId="30249"/>
    <cellStyle name="40% - 强调文字颜色 4 2 6 2 2" xfId="30250"/>
    <cellStyle name="常规 10 9" xfId="30251"/>
    <cellStyle name="常规 2 4 5 3 2" xfId="30252"/>
    <cellStyle name="常规 2 6 8 3" xfId="30253"/>
    <cellStyle name="常规 2 3 5 8 4" xfId="30254"/>
    <cellStyle name="常规 4 3 5 2 2 3 5 2" xfId="30255"/>
    <cellStyle name="20% - 强调文字颜色 5 4 2 4" xfId="30256"/>
    <cellStyle name="常规 2 5 5 3 7" xfId="30257"/>
    <cellStyle name="差 4 6 2" xfId="30258"/>
    <cellStyle name="常规 10 8" xfId="30259"/>
    <cellStyle name="常规 2 3 3 3 2 3 2" xfId="30260"/>
    <cellStyle name="20% - 强调文字颜色 5 4 2 2" xfId="30261"/>
    <cellStyle name="常规 2 5 5 3 5" xfId="30262"/>
    <cellStyle name="20% - 强调文字颜色 1 2 6 2 4" xfId="30263"/>
    <cellStyle name="20% - 强调文字颜色 6 2 2 2 2 2" xfId="30264"/>
    <cellStyle name="20% - 强调文字颜色 1 6 3 4" xfId="30265"/>
    <cellStyle name="60% - 强调文字颜色 5 2 2 7" xfId="30266"/>
    <cellStyle name="常规 3 2 3 3 4 4" xfId="30267"/>
    <cellStyle name="常规 3 4 2 3 9 3" xfId="30268"/>
    <cellStyle name="常规 2 4 5 6 5" xfId="30269"/>
    <cellStyle name="20% - 强调文字颜色 4 4 5 2" xfId="30270"/>
    <cellStyle name="常规 10 5 2 2" xfId="30271"/>
    <cellStyle name="标题 1 2 7 3" xfId="30272"/>
    <cellStyle name="常规 2 3 5 5 4" xfId="30273"/>
    <cellStyle name="60% - 强调文字颜色 4 2 6 8" xfId="30274"/>
    <cellStyle name="常规 3 2 3 3 4 3" xfId="30275"/>
    <cellStyle name="60% - 强调文字颜色 5 2 2 6" xfId="30276"/>
    <cellStyle name="20% - 强调文字颜色 1 6 3 3" xfId="30277"/>
    <cellStyle name="常规 2 2 9 6 5" xfId="30278"/>
    <cellStyle name="常规 5 3 2 3 6" xfId="30279"/>
    <cellStyle name="常规 2 5 5 3 4" xfId="30280"/>
    <cellStyle name="20% - 强调文字颜色 1 2 6 2 3" xfId="30281"/>
    <cellStyle name="常规 2 3 5 4 4" xfId="30282"/>
    <cellStyle name="常规 4 3 2 2 2 3 4 2" xfId="30283"/>
    <cellStyle name="常规 3 2 6 2 3 2 2" xfId="30284"/>
    <cellStyle name="常规 4 2 4 2 3 5 4" xfId="30285"/>
    <cellStyle name="20% - 强调文字颜色 4 5 2 2 2" xfId="30286"/>
    <cellStyle name="常规 4 3 2 2 2 3 2 3 4" xfId="30287"/>
    <cellStyle name="常规 2 3 4 2 3 2 4" xfId="30288"/>
    <cellStyle name="常规 4 4 3 3 5" xfId="30289"/>
    <cellStyle name="警告文本 2 2 4 3 2" xfId="30290"/>
    <cellStyle name="常规 2 6 5 2 3 2 2" xfId="30291"/>
    <cellStyle name="常规 2 3 2 5 5 4" xfId="30292"/>
    <cellStyle name="常规 2 3 3 2 2 2 2 5" xfId="30293"/>
    <cellStyle name="20% - 强调文字颜色 1 2 6 2 2 2" xfId="30294"/>
    <cellStyle name="常规 2 5 5 3 3 2" xfId="30295"/>
    <cellStyle name="40% - 强调文字颜色 4 2 5 4 2" xfId="30296"/>
    <cellStyle name="常规 10 4 2" xfId="30297"/>
    <cellStyle name="常规 2 3 4 2 2 3 2 3 3" xfId="30298"/>
    <cellStyle name="常规 7 3 2 6 2" xfId="30299"/>
    <cellStyle name="常规 2 2 5 3 4 3 2" xfId="30300"/>
    <cellStyle name="40% - 强调文字颜色 4 2 5 4" xfId="30301"/>
    <cellStyle name="常规 10 4" xfId="30302"/>
    <cellStyle name="标题 1 5 5 2" xfId="30303"/>
    <cellStyle name="常规 10 3 2 6" xfId="30304"/>
    <cellStyle name="常规 10 3 2 5" xfId="30305"/>
    <cellStyle name="常规 4 2 7 2 2 4" xfId="30306"/>
    <cellStyle name="常规 4 4 2 3 2 2 6" xfId="30307"/>
    <cellStyle name="常规 2 3 5 3 4 5" xfId="30308"/>
    <cellStyle name="常规 4 4 4 6 5" xfId="30309"/>
    <cellStyle name="差_海湾镇统计表 2 4 2" xfId="30310"/>
    <cellStyle name="20% - 强调文字颜色 1 4 5" xfId="30311"/>
    <cellStyle name="注释 3 6 3" xfId="30312"/>
    <cellStyle name="常规 4 2 7 2 2 3 2" xfId="30313"/>
    <cellStyle name="常规 4 4 2 3 2 2 5 2" xfId="30314"/>
    <cellStyle name="好_各街道镇下发统计表（2018庄行）2 2 3 2" xfId="30315"/>
    <cellStyle name="常规 10 3 2 4" xfId="30316"/>
    <cellStyle name="常规 4 2 7 2 2 3" xfId="30317"/>
    <cellStyle name="常规 4 4 2 3 2 2 5" xfId="30318"/>
    <cellStyle name="常规 2 3 2 2 3 3 10" xfId="30319"/>
    <cellStyle name="常规 2 7 4 6" xfId="30320"/>
    <cellStyle name="注释 2 3 2 9" xfId="30321"/>
    <cellStyle name="常规 3 3 3 10 2" xfId="30322"/>
    <cellStyle name="强调文字颜色 2 4 2 5" xfId="30323"/>
    <cellStyle name="常规 10 3 2 3 3 2" xfId="30324"/>
    <cellStyle name="常规 2 2 2 2 2 3 2 4 2" xfId="30325"/>
    <cellStyle name="常规 4 10 3 3" xfId="30326"/>
    <cellStyle name="60% - 强调文字颜色 4 2 6 4 3" xfId="30327"/>
    <cellStyle name="60% - 强调文字颜色 1 5 5 2" xfId="30328"/>
    <cellStyle name="常规 3 3 3 10" xfId="30329"/>
    <cellStyle name="常规 5 9 2 3 4" xfId="30330"/>
    <cellStyle name="常规 10 3 2 3 2 2" xfId="30331"/>
    <cellStyle name="常规 4 2 7 4" xfId="30332"/>
    <cellStyle name="注释 3 5 3" xfId="30333"/>
    <cellStyle name="常规 4 2 7 2 2 2 2" xfId="30334"/>
    <cellStyle name="常规 4 4 2 3 2 2 4 2" xfId="30335"/>
    <cellStyle name="强调文字颜色 2 3 2 5" xfId="30336"/>
    <cellStyle name="常规 10 3 2 2 3 2" xfId="30337"/>
    <cellStyle name="标题 3 2 4 3 3" xfId="30338"/>
    <cellStyle name="常规 10 3 2 2 2 2" xfId="30339"/>
    <cellStyle name="适中 2 4 3 4" xfId="30340"/>
    <cellStyle name="标题 2 2 6" xfId="30341"/>
    <cellStyle name="常规 2 5 5 3 2 2" xfId="30342"/>
    <cellStyle name="常规 3 6 8 3 2" xfId="30343"/>
    <cellStyle name="差_金海社区统计报表 5 3 2" xfId="30344"/>
    <cellStyle name="常规 2 3 3 3 10" xfId="30345"/>
    <cellStyle name="常规 5 3 2 12" xfId="30346"/>
    <cellStyle name="常规 3 3 2 2 4 2 2 2 3" xfId="30347"/>
    <cellStyle name="40% - 强调文字颜色 4 2 5 3 2" xfId="30348"/>
    <cellStyle name="常规 10 3 2" xfId="30349"/>
    <cellStyle name="常规 4 6 3 2 3 2" xfId="30350"/>
    <cellStyle name="常规 2 3 4 5 4 2 2" xfId="30351"/>
    <cellStyle name="常规 2 2 10 2 4" xfId="30352"/>
    <cellStyle name="常规 4 16 3" xfId="30353"/>
    <cellStyle name="常规 2 3 5 3 4" xfId="30354"/>
    <cellStyle name="警告文本 2 2 4 2 2" xfId="30355"/>
    <cellStyle name="常规 4 4 3 2 5" xfId="30356"/>
    <cellStyle name="常规 2 3 2 5 4 4" xfId="30357"/>
    <cellStyle name="常规 2 3 5 2 9" xfId="30358"/>
    <cellStyle name="常规 5 3 2 2 5 3" xfId="30359"/>
    <cellStyle name="40% - 强调文字颜色 2 2 2 3 2 2" xfId="30360"/>
    <cellStyle name="注释 2 3 5 3 2" xfId="30361"/>
    <cellStyle name="差_Xl0000169 2 4" xfId="30362"/>
    <cellStyle name="常规 10 2 6 3 2" xfId="30363"/>
    <cellStyle name="常规 10 2 6 2 2" xfId="30364"/>
    <cellStyle name="60% - 强调文字颜色 5 3 6" xfId="30365"/>
    <cellStyle name="60% - 强调文字颜色 2 2 6 2 3 2" xfId="30366"/>
    <cellStyle name="常规 5 4 2 4 7 2" xfId="30367"/>
    <cellStyle name="60% - 强调文字颜色 6 2 3 7 2" xfId="30368"/>
    <cellStyle name="20% - 强调文字颜色 2 2 2 2 4" xfId="30369"/>
    <cellStyle name="常规 2 2 3 3 5 4" xfId="30370"/>
    <cellStyle name="差_2018版收费统计报表 4 4" xfId="30371"/>
    <cellStyle name="常规 4 5 4 2 2" xfId="30372"/>
    <cellStyle name="常规 5 3 13 2" xfId="30373"/>
    <cellStyle name="60% - 强调文字颜色 3 2 3 4 3" xfId="30374"/>
    <cellStyle name="常规 4 5 2 3 5 5" xfId="30375"/>
    <cellStyle name="常规 5 3 2 2 5 2 2" xfId="30376"/>
    <cellStyle name="常规 2 3 5 2 8 2" xfId="30377"/>
    <cellStyle name="常规 10 2 6 2" xfId="30378"/>
    <cellStyle name="常规 10 2 6" xfId="30379"/>
    <cellStyle name="常规 10 3 2 7" xfId="30380"/>
    <cellStyle name="常规 2 6 2 3 2 3" xfId="30381"/>
    <cellStyle name="常规 3 2 4 2 5 2 2 3" xfId="30382"/>
    <cellStyle name="常规 4 3 8 3 3" xfId="30383"/>
    <cellStyle name="差_Xl0000168 2 4" xfId="30384"/>
    <cellStyle name="40% - 强调文字颜色 2 2 2 2 2 2" xfId="30385"/>
    <cellStyle name="注释 2 3 4 3 2" xfId="30386"/>
    <cellStyle name="常规 10 2 5 2 2" xfId="30387"/>
    <cellStyle name="常规 5 3 12 2" xfId="30388"/>
    <cellStyle name="60% - 强调文字颜色 3 2 3 3 3" xfId="30389"/>
    <cellStyle name="常规 2 3 5 2 7 2" xfId="30390"/>
    <cellStyle name="常规 4 5 2 3 4 5" xfId="30391"/>
    <cellStyle name="常规 2 4 2 9 5" xfId="30392"/>
    <cellStyle name="注释 2 6 5 4" xfId="30393"/>
    <cellStyle name="40% - 强调文字颜色 2 2 5 3 3" xfId="30394"/>
    <cellStyle name="好_Xl0000169 4 3 2" xfId="30395"/>
    <cellStyle name="常规 10 2 5 2" xfId="30396"/>
    <cellStyle name="计算 2 3" xfId="30397"/>
    <cellStyle name="常规 4 4 2 2 2 2 4" xfId="30398"/>
    <cellStyle name="常规 4 2 6 2 2 2" xfId="30399"/>
    <cellStyle name="常规 4 3 4 4 11 2" xfId="30400"/>
    <cellStyle name="常规 2 5 5 2 2 2 3" xfId="30401"/>
    <cellStyle name="60% - 强调文字颜色 3 2 3 5 2 2" xfId="30402"/>
    <cellStyle name="常规 4 3 7 3 2 2 2" xfId="30403"/>
    <cellStyle name="常规 2 6 2 2 2 2 2 2" xfId="30404"/>
    <cellStyle name="常规 2 2 3 3 6 3 2" xfId="30405"/>
    <cellStyle name="20% - 强调文字颜色 2 2 2 3 3 2" xfId="30406"/>
    <cellStyle name="常规 2 2 9" xfId="30407"/>
    <cellStyle name="20% - 强调文字颜色 6 2 5" xfId="30408"/>
    <cellStyle name="差_海湾镇统计表 7 2 2" xfId="30409"/>
    <cellStyle name="常规 2 3 5 2 7" xfId="30410"/>
    <cellStyle name="常规 10 2 5" xfId="30411"/>
    <cellStyle name="40% - 强调文字颜色 5 2 2 4" xfId="30412"/>
    <cellStyle name="标题 3 2 5 7" xfId="30413"/>
    <cellStyle name="好_Xl0000150 4 2" xfId="30414"/>
    <cellStyle name="60% - 强调文字颜色 4 5 3 2 2" xfId="30415"/>
    <cellStyle name="常规 4 2 3 6 3 3 2" xfId="30416"/>
    <cellStyle name="常规 2 2 2 5 3 5" xfId="30417"/>
    <cellStyle name="常规 4 5 2 3 3 7" xfId="30418"/>
    <cellStyle name="常规 2 3 5 2 6 4" xfId="30419"/>
    <cellStyle name="常规 10 2 4 4" xfId="30420"/>
    <cellStyle name="常规 4 5 2 3 3 6 2" xfId="30421"/>
    <cellStyle name="常规 2 3 5 2 6 3 2" xfId="30422"/>
    <cellStyle name="常规 10 2 4 3 2" xfId="30423"/>
    <cellStyle name="60% - 强调文字颜色 3 2 3 2 3 2" xfId="30424"/>
    <cellStyle name="常规 4 5 2 3 3 5 2" xfId="30425"/>
    <cellStyle name="常规 2 3 5 2 6 2 2" xfId="30426"/>
    <cellStyle name="常规 10 2 4 2 2" xfId="30427"/>
    <cellStyle name="常规 6 4 2 2 6" xfId="30428"/>
    <cellStyle name="常规 2 5 2 4 4 5" xfId="30429"/>
    <cellStyle name="常规 5 5 5 3 3 2" xfId="30430"/>
    <cellStyle name="20% - 强调文字颜色 4 2 6 2 2 2" xfId="30431"/>
    <cellStyle name="常规 4 3 2 2 4 2 3" xfId="30432"/>
    <cellStyle name="常规 4 2 2 5 5 4 2" xfId="30433"/>
    <cellStyle name="常规 2 3 5 2 6" xfId="30434"/>
    <cellStyle name="常规 3 2 2 15 3" xfId="30435"/>
    <cellStyle name="60% - 强调文字颜色 2 2 3 2 4 2" xfId="30436"/>
    <cellStyle name="40% - 强调文字颜色 4 2 3 3 5" xfId="30437"/>
    <cellStyle name="常规 4 6 2 3 2 2 2" xfId="30438"/>
    <cellStyle name="常规 3 7 2 3 3 3 2" xfId="30439"/>
    <cellStyle name="强调文字颜色 3 5 2 2 2" xfId="30440"/>
    <cellStyle name="常规 6 6 3" xfId="30441"/>
    <cellStyle name="常规 10 2 3 8 2" xfId="30442"/>
    <cellStyle name="强调文字颜色 2 2 6 5 3" xfId="30443"/>
    <cellStyle name="40% - 强调文字颜色 5 3 2 2" xfId="30444"/>
    <cellStyle name="常规 2 6 2 2 10 3" xfId="30445"/>
    <cellStyle name="常规 9 5 7 2" xfId="30446"/>
    <cellStyle name="常规 10 2 3 8" xfId="30447"/>
    <cellStyle name="常规 2 2 2 3 5 2" xfId="30448"/>
    <cellStyle name="常规 4 4 5 3 2 2 2" xfId="30449"/>
    <cellStyle name="60% - 强调文字颜色 2 2 3 2 3 2" xfId="30450"/>
    <cellStyle name="常规 2 3 3 3 2 2 2 3" xfId="30451"/>
    <cellStyle name="计算 2 6 6" xfId="30452"/>
    <cellStyle name="常规 3 3 3 2 6 2 2" xfId="30453"/>
    <cellStyle name="常规 3 7 2 3 3 2 2" xfId="30454"/>
    <cellStyle name="常规 3 2 2 2 4 5 3 2" xfId="30455"/>
    <cellStyle name="常规 6 5 3" xfId="30456"/>
    <cellStyle name="常规 10 2 3 7 2" xfId="30457"/>
    <cellStyle name="强调文字颜色 2 2 6 4 3" xfId="30458"/>
    <cellStyle name="40% - 强调文字颜色 4 2 3 2 5" xfId="30459"/>
    <cellStyle name="常规 4 2 2 4 2 2 2 3 2" xfId="30460"/>
    <cellStyle name="强调文字颜色 2 2 6 3 3" xfId="30461"/>
    <cellStyle name="常规 10 2 3 6 2" xfId="30462"/>
    <cellStyle name="标题 1 4 6 2" xfId="30463"/>
    <cellStyle name="常规 10 2 3 6" xfId="30464"/>
    <cellStyle name="常规 4 2 2 4 2 2 2 3" xfId="30465"/>
    <cellStyle name="常规 4 4 2 2 6 6 2" xfId="30466"/>
    <cellStyle name="常规 6 3 5" xfId="30467"/>
    <cellStyle name="60% - 强调文字颜色 5 7 8" xfId="30468"/>
    <cellStyle name="常规 3 3 2 2 3 3 4 2" xfId="30469"/>
    <cellStyle name="常规 10 2 3 5 4" xfId="30470"/>
    <cellStyle name="常规 4 2 4 2 3 3 2 2" xfId="30471"/>
    <cellStyle name="40% - 强调文字颜色 3 3 2 4" xfId="30472"/>
    <cellStyle name="常规 5 2 2 2 4 3" xfId="30473"/>
    <cellStyle name="常规 10 2 3 5 3 2" xfId="30474"/>
    <cellStyle name="40% - 强调文字颜色 3 3 2 3 2" xfId="30475"/>
    <cellStyle name="常规 5 2 2 2 4 2 2" xfId="30476"/>
    <cellStyle name="常规 5 2 2 6 5 2" xfId="30477"/>
    <cellStyle name="40% - 强调文字颜色 3 7 3 3" xfId="30478"/>
    <cellStyle name="常规 10 2 3 5 3" xfId="30479"/>
    <cellStyle name="强调文字颜色 2 2 6 2 4" xfId="30480"/>
    <cellStyle name="60% - 强调文字颜色 5 7 6 2" xfId="30481"/>
    <cellStyle name="常规 5 2 5 5 3" xfId="30482"/>
    <cellStyle name="常规 6 3 3 2" xfId="30483"/>
    <cellStyle name="常规 5 2 2 6 4 2" xfId="30484"/>
    <cellStyle name="40% - 强调文字颜色 3 7 2 3" xfId="30485"/>
    <cellStyle name="常规 4 2 4 2 3 2 6" xfId="30486"/>
    <cellStyle name="输出 5" xfId="30487"/>
    <cellStyle name="强调文字颜色 2 2 6 2 3 2" xfId="30488"/>
    <cellStyle name="常规 10 2 3 5 2 2" xfId="30489"/>
    <cellStyle name="常规 3 5 2 2 5 2 2" xfId="30490"/>
    <cellStyle name="常规 6 2 6 2 4 3 2" xfId="30491"/>
    <cellStyle name="常规 10 2 3 5 2" xfId="30492"/>
    <cellStyle name="强调文字颜色 2 2 6 2 3" xfId="30493"/>
    <cellStyle name="输入 3" xfId="30494"/>
    <cellStyle name="40% - 强调文字颜色 2 2 6 3 2 2" xfId="30495"/>
    <cellStyle name="常规 10 2 3 5" xfId="30496"/>
    <cellStyle name="常规 4 2 2 4 2 2 2 2" xfId="30497"/>
    <cellStyle name="40% - 强调文字颜色 3 2 6 2 2 2" xfId="30498"/>
    <cellStyle name="强调文字颜色 4 4 6" xfId="30499"/>
    <cellStyle name="60% - 强调文字颜色 5 6 7 2" xfId="30500"/>
    <cellStyle name="常规 6 2 4 2" xfId="30501"/>
    <cellStyle name="常规 2 2 4 4 3 9" xfId="30502"/>
    <cellStyle name="常规 5 2 4 6 3" xfId="30503"/>
    <cellStyle name="60% - 强调文字颜色 4 4 5 3" xfId="30504"/>
    <cellStyle name="20% - 强调文字颜色 4 2 7 5" xfId="30505"/>
    <cellStyle name="常规 9 4 4" xfId="30506"/>
    <cellStyle name="常规 3 5 2 4 9" xfId="30507"/>
    <cellStyle name="注释 2 4 2 2 2 3" xfId="30508"/>
    <cellStyle name="60% - 强调文字颜色 4 2 4 5 2" xfId="30509"/>
    <cellStyle name="常规 5 2 2 5 5 2" xfId="30510"/>
    <cellStyle name="40% - 强调文字颜色 3 6 3 3" xfId="30511"/>
    <cellStyle name="常规 10 2 3 4 3 2" xfId="30512"/>
    <cellStyle name="常规 4 2 4 2 2 3 6" xfId="30513"/>
    <cellStyle name="常规 2 2 4 4 2 9" xfId="30514"/>
    <cellStyle name="常规 5 2 4 5 3" xfId="30515"/>
    <cellStyle name="60% - 强调文字颜色 5 6 6 2" xfId="30516"/>
    <cellStyle name="常规 6 2 3 2" xfId="30517"/>
    <cellStyle name="常规 4 2 4 2 2 2 6" xfId="30518"/>
    <cellStyle name="常规 5 2 2 5 4 2" xfId="30519"/>
    <cellStyle name="40% - 强调文字颜色 3 6 2 3" xfId="30520"/>
    <cellStyle name="常规 3 6 2 3 2 6" xfId="30521"/>
    <cellStyle name="常规 10 2 3 4 2 2" xfId="30522"/>
    <cellStyle name="20% - 强调文字颜色 4 2 6 5" xfId="30523"/>
    <cellStyle name="常规 9 3 4" xfId="30524"/>
    <cellStyle name="60% - 强调文字颜色 4 2 4 4 2" xfId="30525"/>
    <cellStyle name="常规 11 2 3" xfId="30526"/>
    <cellStyle name="常规 3 7 13 2" xfId="30527"/>
    <cellStyle name="40% - 强调文字颜色 4 2 6 2 3" xfId="30528"/>
    <cellStyle name="60% - 强调文字颜色 5 6 6" xfId="30529"/>
    <cellStyle name="常规 6 2 3" xfId="30530"/>
    <cellStyle name="常规 10 2 3 4 2" xfId="30531"/>
    <cellStyle name="60% - 强调文字颜色 2 3 3 3 2" xfId="30532"/>
    <cellStyle name="常规 3 3 2 2 3 3 2 2" xfId="30533"/>
    <cellStyle name="常规 10 2 3 3 4" xfId="30534"/>
    <cellStyle name="常规 5 2 2 4 5 2" xfId="30535"/>
    <cellStyle name="40% - 强调文字颜色 3 5 3 3" xfId="30536"/>
    <cellStyle name="常规 3 6 2 2 3 6" xfId="30537"/>
    <cellStyle name="常规 10 2 3 3 3 2" xfId="30538"/>
    <cellStyle name="常规 2 3 4 13 3" xfId="30539"/>
    <cellStyle name="常规 2 14 2 3 2" xfId="30540"/>
    <cellStyle name="常规 2 7 7 2 2" xfId="30541"/>
    <cellStyle name="好_奉城统计表  4" xfId="30542"/>
    <cellStyle name="常规 3 2 4 2 7 3" xfId="30543"/>
    <cellStyle name="常规 2 6 4 4" xfId="30544"/>
    <cellStyle name="差_2018版收费统计报表--奉浦1月和2月和发票 7" xfId="30545"/>
    <cellStyle name="注释 2 2 2 7" xfId="30546"/>
    <cellStyle name="常规 2 3 5 2 5 3 3" xfId="30547"/>
    <cellStyle name="常规 10 2 3 3 3" xfId="30548"/>
    <cellStyle name="常规 10 2 3 3 2" xfId="30549"/>
    <cellStyle name="差_2018版收费统计报表--奉浦1月和2月和发票 6" xfId="30550"/>
    <cellStyle name="注释 2 2 2 6" xfId="30551"/>
    <cellStyle name="常规 4 5 2 3 2 6 2" xfId="30552"/>
    <cellStyle name="常规 2 3 5 2 5 3 2" xfId="30553"/>
    <cellStyle name="常规 2 2 2 2 5 3 2 2" xfId="30554"/>
    <cellStyle name="常规 4 2 3 6 2 2" xfId="30555"/>
    <cellStyle name="汇总 2 2 3 5" xfId="30556"/>
    <cellStyle name="常规 10 2 3 2 6 2" xfId="30557"/>
    <cellStyle name="常规 10 2 3 2 5 2" xfId="30558"/>
    <cellStyle name="汇总 2 2 2 5" xfId="30559"/>
    <cellStyle name="常规 10 2 3 2 4 4" xfId="30560"/>
    <cellStyle name="常规 3 2 4 2 3 2 2 3 3" xfId="30561"/>
    <cellStyle name="常规 10 2 3 2 4 3" xfId="30562"/>
    <cellStyle name="常规 10 2 3 2 4 2" xfId="30563"/>
    <cellStyle name="常规 10 2 3 2 3 4" xfId="30564"/>
    <cellStyle name="常规 5 2 2 3 5 3" xfId="30565"/>
    <cellStyle name="40% - 强调文字颜色 3 4 3 4" xfId="30566"/>
    <cellStyle name="常规 10 2 3 2 3 3" xfId="30567"/>
    <cellStyle name="常规 3 2 2 15 2" xfId="30568"/>
    <cellStyle name="常规 2 3 5 2 5" xfId="30569"/>
    <cellStyle name="常规 4 15 4" xfId="30570"/>
    <cellStyle name="40% - 强调文字颜色 3 4 2 2" xfId="30571"/>
    <cellStyle name="常规 10 2 2 9" xfId="30572"/>
    <cellStyle name="常规 4 7 3 2" xfId="30573"/>
    <cellStyle name="常规 4 3 2 2 3 6 3" xfId="30574"/>
    <cellStyle name="常规 10 2 2 6" xfId="30575"/>
    <cellStyle name="标题 1 4 5 2" xfId="30576"/>
    <cellStyle name="60% - 强调文字颜色 3 4 5" xfId="30577"/>
    <cellStyle name="常规 3 3 2 2 3 2 4 2" xfId="30578"/>
    <cellStyle name="常规 10 2 2 5 4" xfId="30579"/>
    <cellStyle name="60% - 强调文字颜色 4 7 8" xfId="30580"/>
    <cellStyle name="常规 5 3 5" xfId="30581"/>
    <cellStyle name="强调文字颜色 3 2 5 7" xfId="30582"/>
    <cellStyle name="常规 4 2 4 2 3 2 2 2" xfId="30583"/>
    <cellStyle name="常规 2 3 3 2 4 3 3 3" xfId="30584"/>
    <cellStyle name="常规 2 2 3 15 2" xfId="30585"/>
    <cellStyle name="常规 4 3 10 4" xfId="30586"/>
    <cellStyle name="常规 4 6 4 6 3" xfId="30587"/>
    <cellStyle name="60% - 强调文字颜色 4 6 6 2" xfId="30588"/>
    <cellStyle name="常规 5 2 3 2" xfId="30589"/>
    <cellStyle name="常规 2 2 3 4 2 9" xfId="30590"/>
    <cellStyle name="常规 5 3 4 6 3" xfId="30591"/>
    <cellStyle name="60% - 强调文字颜色 6 6 7 2" xfId="30592"/>
    <cellStyle name="常规 7 2 4 2" xfId="30593"/>
    <cellStyle name="60% - 强调文字颜色 4 2 2 3 2 2" xfId="30594"/>
    <cellStyle name="40% - 强调文字颜色 4 6 3 3" xfId="30595"/>
    <cellStyle name="40% - 强调文字颜色 2 6 2 3" xfId="30596"/>
    <cellStyle name="常规 10 2 2 4 2 2" xfId="30597"/>
    <cellStyle name="常规 10 2 2 3 4" xfId="30598"/>
    <cellStyle name="常规 3 3 2 2 3 2 2 2" xfId="30599"/>
    <cellStyle name="60% - 强调文字颜色 2 3 2 3 2" xfId="30600"/>
    <cellStyle name="常规 10 2 2 3 3 2" xfId="30601"/>
    <cellStyle name="40% - 强调文字颜色 2 5 3 3" xfId="30602"/>
    <cellStyle name="常规 2 3 5 2 4 3 3" xfId="30603"/>
    <cellStyle name="常规 8 4 10" xfId="30604"/>
    <cellStyle name="常规 8 2 2 3" xfId="30605"/>
    <cellStyle name="常规 5 4 4 4 4" xfId="30606"/>
    <cellStyle name="常规 2 4 2 6 6 3" xfId="30607"/>
    <cellStyle name="常规 5 3 2 2 5" xfId="30608"/>
    <cellStyle name="常规 2 2 9 5 4" xfId="30609"/>
    <cellStyle name="60% - 强调文字颜色 6 4 3 4" xfId="30610"/>
    <cellStyle name="常规 2 3 5 2 4 3 2" xfId="30611"/>
    <cellStyle name="常规 8 2 2 2" xfId="30612"/>
    <cellStyle name="常规 2 4 2 6 6 2" xfId="30613"/>
    <cellStyle name="常规 5 4 4 4 3" xfId="30614"/>
    <cellStyle name="常规 2 2 2 2 4 3 2 2" xfId="30615"/>
    <cellStyle name="常规 4 2 2 6 2 2" xfId="30616"/>
    <cellStyle name="常规 3 6 2 5 3 4" xfId="30617"/>
    <cellStyle name="60% - 强调文字颜色 1 3 2 5" xfId="30618"/>
    <cellStyle name="40% - 强调文字颜色 3 5" xfId="30619"/>
    <cellStyle name="强调文字颜色 3 5 4 4" xfId="30620"/>
    <cellStyle name="40% - 强调文字颜色 5 3 3 3 2" xfId="30621"/>
    <cellStyle name="常规 3 6 14 2" xfId="30622"/>
    <cellStyle name="常规 10 2 2 2 5 2" xfId="30623"/>
    <cellStyle name="常规 3 6 2 5 2 4" xfId="30624"/>
    <cellStyle name="常规 2 5 4 3 6 3" xfId="30625"/>
    <cellStyle name="常规 2 10 3 2 3 2" xfId="30626"/>
    <cellStyle name="常规 2 2 3 2 2 2 2 2 2" xfId="30627"/>
    <cellStyle name="60% - 强调文字颜色 2 5 3" xfId="30628"/>
    <cellStyle name="常规 10 2 2 2 4 4" xfId="30629"/>
    <cellStyle name="常规 3 6 13 2" xfId="30630"/>
    <cellStyle name="常规 10 2 2 2 4 2" xfId="30631"/>
    <cellStyle name="40% - 强调文字颜色 2 4 3 3" xfId="30632"/>
    <cellStyle name="常规 2 3 2 2 2 2 3 3 2" xfId="30633"/>
    <cellStyle name="常规 2 3 3 2 8 2 3" xfId="30634"/>
    <cellStyle name="常规 4 2 3 3 10 2" xfId="30635"/>
    <cellStyle name="常规 6 2 3 2 9" xfId="30636"/>
    <cellStyle name="常规 2 3 2 2 2 2 2 2 3" xfId="30637"/>
    <cellStyle name="常规 2 4 4 11 2" xfId="30638"/>
    <cellStyle name="40% - 强调文字颜色 2 4 2 3 2" xfId="30639"/>
    <cellStyle name="20% - 强调文字颜色 2 2 4 3 3" xfId="30640"/>
    <cellStyle name="常规 10 2 2 2 2 2 2" xfId="30641"/>
    <cellStyle name="40% - 强调文字颜色 2 4 2 3" xfId="30642"/>
    <cellStyle name="60% - 强调文字颜色 5 3 4 3 2" xfId="30643"/>
    <cellStyle name="常规 2 4 4 11" xfId="30644"/>
    <cellStyle name="常规 3 2 3 2 13 2" xfId="30645"/>
    <cellStyle name="常规 2 5 5 5 3 3" xfId="30646"/>
    <cellStyle name="常规 3 6 4 3 2 3 2" xfId="30647"/>
    <cellStyle name="常规 10 2 2" xfId="30648"/>
    <cellStyle name="40% - 强调文字颜色 4 2 5 2 2" xfId="30649"/>
    <cellStyle name="常规 3 2 5 11 2" xfId="30650"/>
    <cellStyle name="40% - 强调文字颜色 5 2 2 3 2 2" xfId="30651"/>
    <cellStyle name="40% - 强调文字颜色 4 2 5" xfId="30652"/>
    <cellStyle name="常规 10" xfId="30653"/>
    <cellStyle name="差_西渡统计表 3 3" xfId="30654"/>
    <cellStyle name="40% - 强调文字颜色 2 6 2 2" xfId="30655"/>
    <cellStyle name="常规 4 3 2 2 2 3 3" xfId="30656"/>
    <cellStyle name="常规 4 3 2 6 2 2 3 2" xfId="30657"/>
    <cellStyle name="标题 1 3 2 2" xfId="30658"/>
    <cellStyle name="常规 4 2 2 2 2 3 2" xfId="30659"/>
    <cellStyle name="差_奉城统计表  7 2 2" xfId="30660"/>
    <cellStyle name="40% - 强调文字颜色 3 2 5 2 3" xfId="30661"/>
    <cellStyle name="强调文字颜色 3 7 6 4" xfId="30662"/>
    <cellStyle name="差_西渡统计表 3" xfId="30663"/>
    <cellStyle name="40% - 强调文字颜色 3 2 5 2 2" xfId="30664"/>
    <cellStyle name="差_西渡统计表 2" xfId="30665"/>
    <cellStyle name="强调文字颜色 3 7 6 3" xfId="30666"/>
    <cellStyle name="常规 2 2 5 2 4 4" xfId="30667"/>
    <cellStyle name="常规 3 4 14" xfId="30668"/>
    <cellStyle name="注释 2 3 2 7 3" xfId="30669"/>
    <cellStyle name="常规 7 2 2 7" xfId="30670"/>
    <cellStyle name="20% - 强调文字颜色 2 2 8 4" xfId="30671"/>
    <cellStyle name="常规 2 7 4 4 3" xfId="30672"/>
    <cellStyle name="常规 10 2 3 2 5" xfId="30673"/>
    <cellStyle name="差_四团统计表 7 3 2" xfId="30674"/>
    <cellStyle name="20% - 强调文字颜色 3 2 6 3 4" xfId="30675"/>
    <cellStyle name="常规 3 2 2 2 2" xfId="30676"/>
    <cellStyle name="60% - 强调文字颜色 2 6 5 2 2" xfId="30677"/>
    <cellStyle name="差_四团统计表 7 2 2" xfId="30678"/>
    <cellStyle name="20% - 强调文字颜色 3 2 6 2 4" xfId="30679"/>
    <cellStyle name="常规 4 5 5 3 5" xfId="30680"/>
    <cellStyle name="60% - 强调文字颜色 1 5 6 2" xfId="30681"/>
    <cellStyle name="60% - 强调文字颜色 4 2 6 5 3" xfId="30682"/>
    <cellStyle name="20% - 强调文字颜色 3 2 5 3 4" xfId="30683"/>
    <cellStyle name="60% - 强调文字颜色 2 6 4 2 2" xfId="30684"/>
    <cellStyle name="差_四团统计表 6 3 2" xfId="30685"/>
    <cellStyle name="常规 2 2 5 3 3 4 2" xfId="30686"/>
    <cellStyle name="60% - 强调文字颜色 2 6 4 2" xfId="30687"/>
    <cellStyle name="常规 5 2 6 5 2" xfId="30688"/>
    <cellStyle name="差_四团统计表 6 3" xfId="30689"/>
    <cellStyle name="20% - 强调文字颜色 1 2 11 2" xfId="30690"/>
    <cellStyle name="常规 4 5 4 3 5" xfId="30691"/>
    <cellStyle name="20% - 强调文字颜色 3 2 5 2 4" xfId="30692"/>
    <cellStyle name="差_四团统计表 6 2 2" xfId="30693"/>
    <cellStyle name="常规 2 2 6 3 4" xfId="30694"/>
    <cellStyle name="强调文字颜色 4 7 7 2 3" xfId="30695"/>
    <cellStyle name="常规 3 6 2 2 3 2 2 2" xfId="30696"/>
    <cellStyle name="常规 2 3 4 6 2 3 2" xfId="30697"/>
    <cellStyle name="常规 6 4 2 2" xfId="30698"/>
    <cellStyle name="差_四团统计表 5 4" xfId="30699"/>
    <cellStyle name="常规 4 5 3 4 5" xfId="30700"/>
    <cellStyle name="20% - 强调文字颜色 3 2 4 3 4" xfId="30701"/>
    <cellStyle name="60% - 强调文字颜色 2 6 3 2 2" xfId="30702"/>
    <cellStyle name="60% - 强调文字颜色 1 4 6 2" xfId="30703"/>
    <cellStyle name="60% - 强调文字颜色 4 2 5 5 3" xfId="30704"/>
    <cellStyle name="差_四团统计表 5 3 2" xfId="30705"/>
    <cellStyle name="常规 3 2 9 10" xfId="30706"/>
    <cellStyle name="常规 4 10 3 2 2 2" xfId="30707"/>
    <cellStyle name="60% - 强调文字颜色 2 6 3 2" xfId="30708"/>
    <cellStyle name="常规 5 2 6 4 2" xfId="30709"/>
    <cellStyle name="差_四团统计表 5 3" xfId="30710"/>
    <cellStyle name="常规 2 2 5 3 3 3 2" xfId="30711"/>
    <cellStyle name="60% - 强调文字颜色 4 2 5 4 3" xfId="30712"/>
    <cellStyle name="60% - 强调文字颜色 1 4 5 2" xfId="30713"/>
    <cellStyle name="常规 2 3 5 3 9 2" xfId="30714"/>
    <cellStyle name="常规 5 3 2 2 6 3 2" xfId="30715"/>
    <cellStyle name="常规 5 2 6 2 3" xfId="30716"/>
    <cellStyle name="链接单元格 2 3 3 4" xfId="30717"/>
    <cellStyle name="差_四团统计表 3 4" xfId="30718"/>
    <cellStyle name="常规 2 2 2 8 4" xfId="30719"/>
    <cellStyle name="差_四团统计表 2 7 2" xfId="30720"/>
    <cellStyle name="差_四团统计表 2 7" xfId="30721"/>
    <cellStyle name="常规 4 3 2 2 2 3 2 2 4" xfId="30722"/>
    <cellStyle name="60% - 强调文字颜色 2 2 10 3" xfId="30723"/>
    <cellStyle name="常规 7 7 5" xfId="30724"/>
    <cellStyle name="差_四团统计表 2 6 2" xfId="30725"/>
    <cellStyle name="常规 2 2 2 7 4" xfId="30726"/>
    <cellStyle name="常规 6 3 7 4" xfId="30727"/>
    <cellStyle name="常规 2 8 2 2 3" xfId="30728"/>
    <cellStyle name="常规 2 3 3 2 2 3 2 4" xfId="30729"/>
    <cellStyle name="常规 5 2 2 2 4 3 2" xfId="30730"/>
    <cellStyle name="40% - 强调文字颜色 3 3 2 4 2" xfId="30731"/>
    <cellStyle name="60% - 强调文字颜色 5 7 8 2" xfId="30732"/>
    <cellStyle name="常规 6 3 5 2" xfId="30733"/>
    <cellStyle name="常规 5 2 2 6 6 2" xfId="30734"/>
    <cellStyle name="常规 2 3 2 4 2 8" xfId="30735"/>
    <cellStyle name="40% - 强调文字颜色 3 7 4 3" xfId="30736"/>
    <cellStyle name="差_四团统计表 2 6" xfId="30737"/>
    <cellStyle name="差_四团统计表 2 5 2" xfId="30738"/>
    <cellStyle name="60% - 强调文字颜色 6 2 6 3 4" xfId="30739"/>
    <cellStyle name="常规 7 8 7" xfId="30740"/>
    <cellStyle name="常规 3 2 3 2 3 9 2" xfId="30741"/>
    <cellStyle name="警告文本 2 4 2 4" xfId="30742"/>
    <cellStyle name="常规 2 2 4 11 2" xfId="30743"/>
    <cellStyle name="差_四团统计表 2 5" xfId="30744"/>
    <cellStyle name="常规 2 2 8 3 4" xfId="30745"/>
    <cellStyle name="标题 4 2 4 5" xfId="30746"/>
    <cellStyle name="差_四团统计表 8 2 2" xfId="30747"/>
    <cellStyle name="链接单元格 2 3 2 4 2" xfId="30748"/>
    <cellStyle name="差_四团统计表 2 4 2" xfId="30749"/>
    <cellStyle name="常规 2 2 2 5 4" xfId="30750"/>
    <cellStyle name="60% - 强调文字颜色 3 7 6 2 3" xfId="30751"/>
    <cellStyle name="常规 4 4 4 2 2 4 3 2" xfId="30752"/>
    <cellStyle name="常规 4 3 3 2 3" xfId="30753"/>
    <cellStyle name="常规 4 2 4 2 3 4 4" xfId="30754"/>
    <cellStyle name="链接单元格 2 3 2 4" xfId="30755"/>
    <cellStyle name="差_四团统计表 2 4" xfId="30756"/>
    <cellStyle name="常规 3 5 2 3 9 3" xfId="30757"/>
    <cellStyle name="常规 19 7" xfId="30758"/>
    <cellStyle name="常规 2 3 2 5 3 2 2 2" xfId="30759"/>
    <cellStyle name="常规 3 2 4 3 10" xfId="30760"/>
    <cellStyle name="常规 2 2 3 2 4 2 3 2" xfId="30761"/>
    <cellStyle name="常规 6 2 4 2 2 4 2" xfId="30762"/>
    <cellStyle name="20% - 强调文字颜色 4 2 5 5" xfId="30763"/>
    <cellStyle name="常规 9 2 4" xfId="30764"/>
    <cellStyle name="60% - 强调文字颜色 4 2 4 3 2" xfId="30765"/>
    <cellStyle name="常规 3 7 12 2" xfId="30766"/>
    <cellStyle name="差_2018版收费统计报表--奉浦1月和2月和发票 4 2 2" xfId="30767"/>
    <cellStyle name="链接单元格 2 2 2" xfId="30768"/>
    <cellStyle name="40% - 强调文字颜色 5 7 5 2 3" xfId="30769"/>
    <cellStyle name="差_四团统计表 2 10" xfId="30770"/>
    <cellStyle name="常规 5 3 3 9" xfId="30771"/>
    <cellStyle name="标题 7 4 2" xfId="30772"/>
    <cellStyle name="链接单元格 2 3 2" xfId="30773"/>
    <cellStyle name="差_四团统计表 2" xfId="30774"/>
    <cellStyle name="20% - 强调文字颜色 6 7 5 2 2" xfId="30775"/>
    <cellStyle name="60% - 强调文字颜色 4 6 4 2" xfId="30776"/>
    <cellStyle name="常规 4 2 11" xfId="30777"/>
    <cellStyle name="40% - 强调文字颜色 5 7 5 3 3" xfId="30778"/>
    <cellStyle name="常规 2 2 3 2 8 2 2" xfId="30779"/>
    <cellStyle name="60% - 强调文字颜色 3 2 5 3 4" xfId="30780"/>
    <cellStyle name="常规 4 3 2 5 6" xfId="30781"/>
    <cellStyle name="差_四团统计表 11" xfId="30782"/>
    <cellStyle name="着色 1 4" xfId="30783"/>
    <cellStyle name="常规 4 11 2 6" xfId="30784"/>
    <cellStyle name="差_四团统计表 10 3" xfId="30785"/>
    <cellStyle name="常规 4 3 2 5 5 3" xfId="30786"/>
    <cellStyle name="常规 2 5 4 2 3 2 3" xfId="30787"/>
    <cellStyle name="60% - 强调文字颜色 3 2 5 3 3 2" xfId="30788"/>
    <cellStyle name="差_四团统计表 10 2" xfId="30789"/>
    <cellStyle name="常规 4 3 2 5 5 2" xfId="30790"/>
    <cellStyle name="常规 2 5 4 2 3 2 2" xfId="30791"/>
    <cellStyle name="60% - 强调文字颜色 3 2 5 3 3" xfId="30792"/>
    <cellStyle name="常规 4 3 2 5 5" xfId="30793"/>
    <cellStyle name="差_四团统计表 10" xfId="30794"/>
    <cellStyle name="链接单元格 2 3" xfId="30795"/>
    <cellStyle name="差_四团统计表" xfId="30796"/>
    <cellStyle name="20% - 强调文字颜色 6 7 5 2" xfId="30797"/>
    <cellStyle name="注释 2 4 6 3" xfId="30798"/>
    <cellStyle name="40% - 强调文字颜色 2 2 3 4 2" xfId="30799"/>
    <cellStyle name="常规 4 3 2 2 3 11" xfId="30800"/>
    <cellStyle name="标题 7 4" xfId="30801"/>
    <cellStyle name="常规 3 4 5 2 3 3" xfId="30802"/>
    <cellStyle name="常规 2 2 2 2 3 2 5 2" xfId="30803"/>
    <cellStyle name="常规 3 2 3 4 10" xfId="30804"/>
    <cellStyle name="强调文字颜色 4 5 4 3" xfId="30805"/>
    <cellStyle name="差_2018年增税填开明细表（金汇） 3 2" xfId="30806"/>
    <cellStyle name="强调文字颜色 4 2 6 7 2" xfId="30807"/>
    <cellStyle name="常规 7 3 3 2 2" xfId="30808"/>
    <cellStyle name="常规 5 3 5 5 3 2" xfId="30809"/>
    <cellStyle name="60% - 强调文字颜色 6 7 6 2 2" xfId="30810"/>
    <cellStyle name="常规 2 3 19 3" xfId="30811"/>
    <cellStyle name="差_青村统计表 9 2" xfId="30812"/>
    <cellStyle name="常规 3 7 3 2 2 2" xfId="30813"/>
    <cellStyle name="40% - 强调文字颜色 4 4 2 3" xfId="30814"/>
    <cellStyle name="常规 5 2 3 3 4 2" xfId="30815"/>
    <cellStyle name="常规 5 3 2 2 11 2" xfId="30816"/>
    <cellStyle name="60% - 强调文字颜色 5 5 4 3 2" xfId="30817"/>
    <cellStyle name="检查单元格 4 2 4 2" xfId="30818"/>
    <cellStyle name="标题 4 2 2 3 2" xfId="30819"/>
    <cellStyle name="60% - 强调文字颜色 3 5" xfId="30820"/>
    <cellStyle name="常规 4 2 2 3 2 2 3" xfId="30821"/>
    <cellStyle name="20% - 强调文字颜色 5 2 3 2 2 2" xfId="30822"/>
    <cellStyle name="常规 6 5 2 3 3 2" xfId="30823"/>
    <cellStyle name="差_青村统计表 8 4" xfId="30824"/>
    <cellStyle name="差_2018年增税填开明细表（金汇） 2 3" xfId="30825"/>
    <cellStyle name="40% - 强调文字颜色 5 4 3 2 2" xfId="30826"/>
    <cellStyle name="强调文字颜色 4 5 3 4" xfId="30827"/>
    <cellStyle name="强调文字颜色 4 2 6 6 3" xfId="30828"/>
    <cellStyle name="差_青村统计表 8 3" xfId="30829"/>
    <cellStyle name="常规 2 5 2 8 3" xfId="30830"/>
    <cellStyle name="常规 2 3 18 3" xfId="30831"/>
    <cellStyle name="差_青村统计表 8 2" xfId="30832"/>
    <cellStyle name="常规 16 4 3 2" xfId="30833"/>
    <cellStyle name="60% - 强调文字颜色 2 3 6 2" xfId="30834"/>
    <cellStyle name="标题 4 4 3 2" xfId="30835"/>
    <cellStyle name="常规 6 3 3 2 4 2 2" xfId="30836"/>
    <cellStyle name="检查单元格 6 3 3" xfId="30837"/>
    <cellStyle name="常规 2 7 2 2 5 2" xfId="30838"/>
    <cellStyle name="常规 5 3 7 6 2" xfId="30839"/>
    <cellStyle name="常规 3 2 2 4 2 8 2" xfId="30840"/>
    <cellStyle name="强调文字颜色 1 2 5 3 2 2" xfId="30841"/>
    <cellStyle name="差_2018年增税填开明细表（金汇） 2" xfId="30842"/>
    <cellStyle name="强调文字颜色 4 2 6 6" xfId="30843"/>
    <cellStyle name="差_青村统计表 8" xfId="30844"/>
    <cellStyle name="常规 4 3 4 5 6 2" xfId="30845"/>
    <cellStyle name="标题 4 2 5" xfId="30846"/>
    <cellStyle name="适中 2 6 3 3" xfId="30847"/>
    <cellStyle name="常规 6 3 3 2 2 4" xfId="30848"/>
    <cellStyle name="输出 4 6 2 3" xfId="30849"/>
    <cellStyle name="常规 3 3 3 2 3 2 2 4" xfId="30850"/>
    <cellStyle name="常规 2 3 2 2 4 4 2" xfId="30851"/>
    <cellStyle name="常规 2 3 2 3 4 2" xfId="30852"/>
    <cellStyle name="差_青村统计表 7 5" xfId="30853"/>
    <cellStyle name="着色 3 3 2" xfId="30854"/>
    <cellStyle name="差_青村统计表 7 3 3" xfId="30855"/>
    <cellStyle name="常规 3 4" xfId="30856"/>
    <cellStyle name="常规 3 3" xfId="30857"/>
    <cellStyle name="差_青村统计表 7 3 2" xfId="30858"/>
    <cellStyle name="常规 4 6 4 3 2 2 2" xfId="30859"/>
    <cellStyle name="40% - 强调文字颜色 6 2 3 3 5" xfId="30860"/>
    <cellStyle name="差_青村统计表 7 3" xfId="30861"/>
    <cellStyle name="常规 2 3 17 3" xfId="30862"/>
    <cellStyle name="差_青村统计表 7 2" xfId="30863"/>
    <cellStyle name="60% - 强调文字颜色 4 2 6 3" xfId="30864"/>
    <cellStyle name="计算 2 5 2 2 2" xfId="30865"/>
    <cellStyle name="常规 3 2 2 2 11 3" xfId="30866"/>
    <cellStyle name="常规 5 2 2 7 3" xfId="30867"/>
    <cellStyle name="常规 2 2 4 2 4 9" xfId="30868"/>
    <cellStyle name="差_青村统计表 7" xfId="30869"/>
    <cellStyle name="40% - 强调文字颜色 6 2 3 2 5" xfId="30870"/>
    <cellStyle name="常规 2 2 3 2 4 3 3 2" xfId="30871"/>
    <cellStyle name="差_青村统计表 6 3" xfId="30872"/>
    <cellStyle name="40% - 强调文字颜色 6 2 3 2 4" xfId="30873"/>
    <cellStyle name="常规 2 3 16 3" xfId="30874"/>
    <cellStyle name="差_青村统计表 6 2" xfId="30875"/>
    <cellStyle name="60% - 强调文字颜色 4 2 6 2" xfId="30876"/>
    <cellStyle name="常规 6 2 4 2 4 3" xfId="30877"/>
    <cellStyle name="常规 2 2 3 2 4 4 2" xfId="30878"/>
    <cellStyle name="常规 3 2 2 2 11 2" xfId="30879"/>
    <cellStyle name="常规 2 2 4 2 4 8" xfId="30880"/>
    <cellStyle name="常规 5 2 2 7 2" xfId="30881"/>
    <cellStyle name="常规 2 4 2 6 8" xfId="30882"/>
    <cellStyle name="常规 8 2 4" xfId="30883"/>
    <cellStyle name="60% - 强调文字颜色 5 4 5 2 2" xfId="30884"/>
    <cellStyle name="常规 5 2 2 4 3 2" xfId="30885"/>
    <cellStyle name="40% - 着色 3 3" xfId="30886"/>
    <cellStyle name="检查单元格 3 3 3 2" xfId="30887"/>
    <cellStyle name="常规 4 2 2 2 2 2 2 5" xfId="30888"/>
    <cellStyle name="差_青村统计表 6" xfId="30889"/>
    <cellStyle name="常规 2 2 3 2 4 3 2 2" xfId="30890"/>
    <cellStyle name="常规 6 2 4 2 3 3 2" xfId="30891"/>
    <cellStyle name="差_青村统计表 5 3" xfId="30892"/>
    <cellStyle name="常规 2 2 4 2 4 7 2" xfId="30893"/>
    <cellStyle name="常规 2 3 15 3" xfId="30894"/>
    <cellStyle name="差_青村统计表 5 2" xfId="30895"/>
    <cellStyle name="强调文字颜色 5 4 6" xfId="30896"/>
    <cellStyle name="40% - 强调文字颜色 3 2 6 3 2 2" xfId="30897"/>
    <cellStyle name="常规 4 2 3 4 2 2 2 2" xfId="30898"/>
    <cellStyle name="常规 2 2 4 2 4 7" xfId="30899"/>
    <cellStyle name="差_青村统计表 5" xfId="30900"/>
    <cellStyle name="常规 3 2 3 3 10" xfId="30901"/>
    <cellStyle name="常规 2 3 14 3" xfId="30902"/>
    <cellStyle name="差_青村统计表 4 2" xfId="30903"/>
    <cellStyle name="常规 2 2 4 2 4 6 2" xfId="30904"/>
    <cellStyle name="标题 1 2 6 3 2 2" xfId="30905"/>
    <cellStyle name="常规 17 2 2 2" xfId="30906"/>
    <cellStyle name="常规 7 5 2 5 3" xfId="30907"/>
    <cellStyle name="20% - 强调文字颜色 6 2 3 4 2" xfId="30908"/>
    <cellStyle name="20% - 强调文字颜色 6 6 2" xfId="30909"/>
    <cellStyle name="常规 3 2 8 3 3" xfId="30910"/>
    <cellStyle name="常规 3 2 2 2 2 3 2" xfId="30911"/>
    <cellStyle name="60% - 强调文字颜色 5 3 3" xfId="30912"/>
    <cellStyle name="常规 3 10 3 2 3 2" xfId="30913"/>
    <cellStyle name="差_青村统计表 2 7 4" xfId="30914"/>
    <cellStyle name="常规 4 4 4 7" xfId="30915"/>
    <cellStyle name="20% - 强调文字颜色 1 5" xfId="30916"/>
    <cellStyle name="强调文字颜色 1 4" xfId="30917"/>
    <cellStyle name="常规 3 4 5 5 2" xfId="30918"/>
    <cellStyle name="60% - 强调文字颜色 1 5 2 3 2" xfId="30919"/>
    <cellStyle name="差_青村统计表 2 7 3" xfId="30920"/>
    <cellStyle name="常规 3 10 3 2 2 2" xfId="30921"/>
    <cellStyle name="60% - 强调文字颜色 5 2 3" xfId="30922"/>
    <cellStyle name="60% - 强调文字颜色 4 7 5 4" xfId="30923"/>
    <cellStyle name="常规 5 3 2 4" xfId="30924"/>
    <cellStyle name="常规 2 3 3 2 2 2 3 2" xfId="30925"/>
    <cellStyle name="60% - 强调文字颜色 6 2 9 4" xfId="30926"/>
    <cellStyle name="60% - 强调文字颜色 5 2 2 4 3 2" xfId="30927"/>
    <cellStyle name="40% - 强调文字颜色 1 2 3 4 2" xfId="30928"/>
    <cellStyle name="常规 2 6 2 2 5 2 2" xfId="30929"/>
    <cellStyle name="常规 4 3 7 6 2 2" xfId="30930"/>
    <cellStyle name="差_2018版收费统计报表（四团） 4 2 3" xfId="30931"/>
    <cellStyle name="40% - 强调文字颜色 4 5 3 2" xfId="30932"/>
    <cellStyle name="60% - 强调文字颜色 3 2 6 5 2" xfId="30933"/>
    <cellStyle name="常规 3 2 4 3 3 2 2 2" xfId="30934"/>
    <cellStyle name="常规 3 9 9" xfId="30935"/>
    <cellStyle name="常规 4 3 2 3 2 4 2" xfId="30936"/>
    <cellStyle name="常规 2 2 4 2 5 3 2" xfId="30937"/>
    <cellStyle name="常规 6 2 3 6 2" xfId="30938"/>
    <cellStyle name="常规 2 3 4 3 3 8" xfId="30939"/>
    <cellStyle name="常规 2 2 4 2 4 3 2" xfId="30940"/>
    <cellStyle name="常规 6 2 2 6 2" xfId="30941"/>
    <cellStyle name="常规 2 3 4 2 3 8" xfId="30942"/>
    <cellStyle name="差_青村统计表 2 4 3 2" xfId="30943"/>
    <cellStyle name="常规 2 2 4 2 4 4 2" xfId="30944"/>
    <cellStyle name="常规 3 4 4 3 8 2" xfId="30945"/>
    <cellStyle name="差_青村统计表 2 10" xfId="30946"/>
    <cellStyle name="检查单元格 5 2 2" xfId="30947"/>
    <cellStyle name="常规 3 3 4 4 3 3 4" xfId="30948"/>
    <cellStyle name="40% - 强调文字颜色 6 2 7 4 2" xfId="30949"/>
    <cellStyle name="20% - 强调文字颜色 1 2 5 3 3 2" xfId="30950"/>
    <cellStyle name="常规 6 6 2 2 3" xfId="30951"/>
    <cellStyle name="60% - 强调文字颜色 6 2 4 2 4" xfId="30952"/>
    <cellStyle name="常规 4 3 3 2 2 2 2 4 2" xfId="30953"/>
    <cellStyle name="强调文字颜色 3 4 6 3" xfId="30954"/>
    <cellStyle name="差_青村统计表 11" xfId="30955"/>
    <cellStyle name="常规 6 3 4 3 3" xfId="30956"/>
    <cellStyle name="40% - 强调文字颜色 6 7 2 4" xfId="30957"/>
    <cellStyle name="常规 9 3 3 3" xfId="30958"/>
    <cellStyle name="标题 1 2 2 5" xfId="30959"/>
    <cellStyle name="常规 2 2 2 3 2 4 2" xfId="30960"/>
    <cellStyle name="差_青村统计表 10 3" xfId="30961"/>
    <cellStyle name="常规 2 3 5 12 3" xfId="30962"/>
    <cellStyle name="常规 9 3 3 2 6 2" xfId="30963"/>
    <cellStyle name="好_海湾镇统计表 7" xfId="30964"/>
    <cellStyle name="差_青村统计表" xfId="30965"/>
    <cellStyle name="差_金海社区统计报表 8 3" xfId="30966"/>
    <cellStyle name="强调文字颜色 5 6 8" xfId="30967"/>
    <cellStyle name="常规 2 6 2 9 3" xfId="30968"/>
    <cellStyle name="60% - 强调文字颜色 4 2 13" xfId="30969"/>
    <cellStyle name="常规 8 3 4 2 2" xfId="30970"/>
    <cellStyle name="常规 2 2 2 3 2 2 5" xfId="30971"/>
    <cellStyle name="常规 5 3 5 2 4 2" xfId="30972"/>
    <cellStyle name="60% - 强调文字颜色 6 7 3 3 2" xfId="30973"/>
    <cellStyle name="差_金海社区统计报表 8 2" xfId="30974"/>
    <cellStyle name="常规 5 3 5 2 3 2" xfId="30975"/>
    <cellStyle name="60% - 强调文字颜色 6 7 3 2 2" xfId="30976"/>
    <cellStyle name="常规 4 6 5 9" xfId="30977"/>
    <cellStyle name="常规 6 2 2 2 3 2 4 3" xfId="30978"/>
    <cellStyle name="差_金海社区统计报表 6 2" xfId="30979"/>
    <cellStyle name="常规 6 2 2 2 3 2 3 3 2" xfId="30980"/>
    <cellStyle name="差_金海社区统计报表 5 2 2" xfId="30981"/>
    <cellStyle name="常规 3 3 3 10 3" xfId="30982"/>
    <cellStyle name="20% - 强调文字颜色 6 2 6 2 4" xfId="30983"/>
    <cellStyle name="常规 2 5 2 2 13" xfId="30984"/>
    <cellStyle name="常规 6 2 2 2 3 2 3 3" xfId="30985"/>
    <cellStyle name="差_金海社区统计报表 5 2" xfId="30986"/>
    <cellStyle name="常规 2 3 2 2 2 2 2 2 2" xfId="30987"/>
    <cellStyle name="常规 4 9 2 6" xfId="30988"/>
    <cellStyle name="差_金海社区统计报表 5" xfId="30989"/>
    <cellStyle name="注释 2 9 3 2" xfId="30990"/>
    <cellStyle name="常规 3 2 2 2 2 2 6" xfId="30991"/>
    <cellStyle name="常规 2 3 4 15" xfId="30992"/>
    <cellStyle name="着色 5 2 2 2" xfId="30993"/>
    <cellStyle name="20% - 强调文字颜色 3 2 2 3 4 2" xfId="30994"/>
    <cellStyle name="常规 2 3 5 13" xfId="30995"/>
    <cellStyle name="常规 4 3 5 2 5 7" xfId="30996"/>
    <cellStyle name="常规 3 2 7 8 3" xfId="30997"/>
    <cellStyle name="常规 5 4 2 3 8" xfId="30998"/>
    <cellStyle name="常规 2 3 3 14" xfId="30999"/>
    <cellStyle name="常规 2 4 2 4 11" xfId="31000"/>
    <cellStyle name="常规 4 2 2 2 2 3 2 3 3" xfId="31001"/>
    <cellStyle name="常规 3 2 2 4 4 3 2" xfId="31002"/>
    <cellStyle name="差_金海社区统计报表 4 2 2" xfId="31003"/>
    <cellStyle name="常规 6 2 2 2 3 2 2 3 2" xfId="31004"/>
    <cellStyle name="常规 4 9 2 5" xfId="31005"/>
    <cellStyle name="差_金海社区统计报表 4" xfId="31006"/>
    <cellStyle name="60% - 强调文字颜色 6 4 2 4" xfId="31007"/>
    <cellStyle name="常规 2 2 9 4 4" xfId="31008"/>
    <cellStyle name="好_各街道镇下发统计表（2018庄行2） 2 2" xfId="31009"/>
    <cellStyle name="常规 3 2 2 4 3 7 3" xfId="31010"/>
    <cellStyle name="差_金海社区统计报表 3 2 2" xfId="31011"/>
    <cellStyle name="常规 4 9 2 4 2" xfId="31012"/>
    <cellStyle name="差_金海社区统计报表 3 2" xfId="31013"/>
    <cellStyle name="常规 4 2 4 2 4 6 2" xfId="31014"/>
    <cellStyle name="差 2 4 2 3" xfId="31015"/>
    <cellStyle name="常规 2 2 5 3 3 7" xfId="31016"/>
    <cellStyle name="常规 4 9 2 4" xfId="31017"/>
    <cellStyle name="差_金海社区统计报表 3" xfId="31018"/>
    <cellStyle name="差_金海社区统计报表 2 9" xfId="31019"/>
    <cellStyle name="常规 2 5 4 2 2 2 3" xfId="31020"/>
    <cellStyle name="差_金海社区统计报表 2 8 2" xfId="31021"/>
    <cellStyle name="常规 12 2 7 2" xfId="31022"/>
    <cellStyle name="常规 2 3 2 2 7 5" xfId="31023"/>
    <cellStyle name="60% - 强调文字颜色 4 2 3 3 4 2" xfId="31024"/>
    <cellStyle name="60% - 强调文字颜色 1 2 4 3 2" xfId="31025"/>
    <cellStyle name="差_金海社区统计报表 2 7 3" xfId="31026"/>
    <cellStyle name="常规 4 2 2 2 3 3 4 2" xfId="31027"/>
    <cellStyle name="常规 3 2 2 2 6 3" xfId="31028"/>
    <cellStyle name="常规 2 12 2 2 2" xfId="31029"/>
    <cellStyle name="标题 3 5 2 2" xfId="31030"/>
    <cellStyle name="差_金海社区统计报表 2 7 2 3" xfId="31031"/>
    <cellStyle name="差_金海社区统计报表 2 7 2 2" xfId="31032"/>
    <cellStyle name="常规 11 2 5 4" xfId="31033"/>
    <cellStyle name="差_金海社区统计报表 2 7 2" xfId="31034"/>
    <cellStyle name="常规 7 3 6" xfId="31035"/>
    <cellStyle name="60% - 强调文字颜色 6 7 9" xfId="31036"/>
    <cellStyle name="好 5 6" xfId="31037"/>
    <cellStyle name="常规 7 3 3 4 3 3" xfId="31038"/>
    <cellStyle name="常规 4 3 2 2 2 2 5 4 2" xfId="31039"/>
    <cellStyle name="常规 12 2 5 2" xfId="31040"/>
    <cellStyle name="差_金海社区统计报表 2 5 4" xfId="31041"/>
    <cellStyle name="常规 4 3 10 3 3" xfId="31042"/>
    <cellStyle name="差_金海社区统计报表 2 5 2 2" xfId="31043"/>
    <cellStyle name="常规 2 4 2 5 7 3" xfId="31044"/>
    <cellStyle name="常规 5 4 3 5 4" xfId="31045"/>
    <cellStyle name="强调文字颜色 3 2 2 2 3 3" xfId="31046"/>
    <cellStyle name="常规 2 2 8 6 4" xfId="31047"/>
    <cellStyle name="60% - 强调文字颜色 6 3 4 4" xfId="31048"/>
    <cellStyle name="强调文字颜色 4 2 3 2 4 2" xfId="31049"/>
    <cellStyle name="常规 3 4 2 3 6 3" xfId="31050"/>
    <cellStyle name="常规 7 2 2 2 2 4" xfId="31051"/>
    <cellStyle name="20% - 着色 6" xfId="31052"/>
    <cellStyle name="常规 2 2 3 4 2 2 2" xfId="31053"/>
    <cellStyle name="常规 5 4 2 2 2 2 3 2" xfId="31054"/>
    <cellStyle name="常规 11 2 2 4" xfId="31055"/>
    <cellStyle name="差_金海社区统计报表 2 4 2" xfId="31056"/>
    <cellStyle name="常规 7 3 4 2" xfId="31057"/>
    <cellStyle name="60% - 强调文字颜色 6 7 7 2" xfId="31058"/>
    <cellStyle name="40% - 强调文字颜色 3 4 2 3" xfId="31059"/>
    <cellStyle name="60% - 强调文字颜色 5 4 4 3 2" xfId="31060"/>
    <cellStyle name="常规 5 2 2 3 4 2" xfId="31061"/>
    <cellStyle name="常规 3 3 2 4 2 2 3 2" xfId="31062"/>
    <cellStyle name="60% - 强调文字颜色 4 2 2 4 2" xfId="31063"/>
    <cellStyle name="60% - 强调文字颜色 6 7 7" xfId="31064"/>
    <cellStyle name="常规 7 3 4" xfId="31065"/>
    <cellStyle name="40% - 强调文字颜色 5 4 6 2" xfId="31066"/>
    <cellStyle name="常规 5 3 2 2 11" xfId="31067"/>
    <cellStyle name="常规 5 2 3 3 4" xfId="31068"/>
    <cellStyle name="60% - 强调文字颜色 5 5 4 3" xfId="31069"/>
    <cellStyle name="常规 3 7 3 2 2" xfId="31070"/>
    <cellStyle name="标题 4 2 2 3" xfId="31071"/>
    <cellStyle name="检查单元格 4 2 4" xfId="31072"/>
    <cellStyle name="常规 7 3 3 2" xfId="31073"/>
    <cellStyle name="常规 5 3 5 5 3" xfId="31074"/>
    <cellStyle name="60% - 强调文字颜色 6 7 6 2" xfId="31075"/>
    <cellStyle name="差_青村统计表 9" xfId="31076"/>
    <cellStyle name="常规 4 9 2 3 3 2" xfId="31077"/>
    <cellStyle name="差_金海社区统计报表 2 3 2" xfId="31078"/>
    <cellStyle name="常规 3 4 4 4 2" xfId="31079"/>
    <cellStyle name="常规 5 2 6 7 3" xfId="31080"/>
    <cellStyle name="差_四团统计表 8 4" xfId="31081"/>
    <cellStyle name="常规 6 4 5 2" xfId="31082"/>
    <cellStyle name="40% - 强调文字颜色 3 3 3 4 2" xfId="31083"/>
    <cellStyle name="常规 5 2 2 2 5 3 2" xfId="31084"/>
    <cellStyle name="60% - 强调文字颜色 6 7 6" xfId="31085"/>
    <cellStyle name="常规 7 3 3" xfId="31086"/>
    <cellStyle name="常规 4 4 3 2 6" xfId="31087"/>
    <cellStyle name="常规 2 3 2 5 4 5" xfId="31088"/>
    <cellStyle name="常规 5 3 5 4 3 2" xfId="31089"/>
    <cellStyle name="常规 7 3 2 2 2" xfId="31090"/>
    <cellStyle name="60% - 强调文字颜色 6 7 5 2 2" xfId="31091"/>
    <cellStyle name="常规 3 2 2 3 2 2 2" xfId="31092"/>
    <cellStyle name="常规 6 13 2" xfId="31093"/>
    <cellStyle name="常规 3 2 2 4 2 7 3" xfId="31094"/>
    <cellStyle name="常规 4 9 2 3 2 2" xfId="31095"/>
    <cellStyle name="差_金海社区统计报表 2 2 2" xfId="31096"/>
    <cellStyle name="常规 7 3 2 2" xfId="31097"/>
    <cellStyle name="60% - 强调文字颜色 6 7 5 2" xfId="31098"/>
    <cellStyle name="常规 5 3 5 4 3" xfId="31099"/>
    <cellStyle name="60% - 强调文字颜色 6 3 2 4" xfId="31100"/>
    <cellStyle name="常规 2 2 8 4 4" xfId="31101"/>
    <cellStyle name="常规 7 3 2" xfId="31102"/>
    <cellStyle name="60% - 强调文字颜色 6 7 5" xfId="31103"/>
    <cellStyle name="常规 4 3 2 2 3 2 2 3 3 2" xfId="31104"/>
    <cellStyle name="常规 4 9 2 3 2" xfId="31105"/>
    <cellStyle name="差_金海社区统计报表 2 2" xfId="31106"/>
    <cellStyle name="常规 3 5 2 4 2 3 2 2" xfId="31107"/>
    <cellStyle name="常规 2 3 3 3 2 6 3" xfId="31108"/>
    <cellStyle name="差_金海社区统计报表 2" xfId="31109"/>
    <cellStyle name="常规 4 9 2 3" xfId="31110"/>
    <cellStyle name="常规 2 2 4 3 2 3 3" xfId="31111"/>
    <cellStyle name="解释性文本 5 3 2" xfId="31112"/>
    <cellStyle name="常规 4 4 2 2 3 2" xfId="31113"/>
    <cellStyle name="常规 2 3 2 4 4 2 2" xfId="31114"/>
    <cellStyle name="常规 6 2 2 2 2 2 4 2 2" xfId="31115"/>
    <cellStyle name="差 2 4 2 2" xfId="31116"/>
    <cellStyle name="常规 4 2 2 2 6 3 2" xfId="31117"/>
    <cellStyle name="常规 4 3 8 11" xfId="31118"/>
    <cellStyle name="常规 2 2 5 3 3 6" xfId="31119"/>
    <cellStyle name="常规 3 11 12" xfId="31120"/>
    <cellStyle name="注释 2 3 5 2" xfId="31121"/>
    <cellStyle name="常规 10 3 2 3 3" xfId="31122"/>
    <cellStyle name="差 4 5 2" xfId="31123"/>
    <cellStyle name="差_2018年增税填开明细表（金汇） 4 2 2" xfId="31124"/>
    <cellStyle name="常规 4 4 4 3 3" xfId="31125"/>
    <cellStyle name="常规 2 3 2 6 5 2" xfId="31126"/>
    <cellStyle name="差_金海社区统计报表 10 3" xfId="31127"/>
    <cellStyle name="差_金海社区统计报表 10 2" xfId="31128"/>
    <cellStyle name="差_海湾镇统计表 8 4" xfId="31129"/>
    <cellStyle name="差_海湾镇统计表 8 3" xfId="31130"/>
    <cellStyle name="40% - 强调文字颜色 4 2 7" xfId="31131"/>
    <cellStyle name="常规 12" xfId="31132"/>
    <cellStyle name="常规 8 2 4 5 2" xfId="31133"/>
    <cellStyle name="常规 2 2 2 2 2 5 5" xfId="31134"/>
    <cellStyle name="差_海湾镇统计表 8 2 3" xfId="31135"/>
    <cellStyle name="差_海湾镇统计表 9" xfId="31136"/>
    <cellStyle name="差_海湾镇统计表 8 2" xfId="31137"/>
    <cellStyle name="60% - 强调文字颜色 4 3 6 2" xfId="31138"/>
    <cellStyle name="差_海湾镇统计表 7 5" xfId="31139"/>
    <cellStyle name="常规 4 4 4 10 2" xfId="31140"/>
    <cellStyle name="差_海湾镇统计表 7 4" xfId="31141"/>
    <cellStyle name="20% - 强调文字颜色 6 3 6" xfId="31142"/>
    <cellStyle name="差_海湾镇统计表 7 3 3" xfId="31143"/>
    <cellStyle name="20% - 强调文字颜色 2 2 2 3 4 2" xfId="31144"/>
    <cellStyle name="常规 2 3 9" xfId="31145"/>
    <cellStyle name="20% - 强调文字颜色 6 3 5" xfId="31146"/>
    <cellStyle name="差_海湾镇统计表 7 3 2" xfId="31147"/>
    <cellStyle name="20% - 强调文字颜色 5 2 6 2 2 2" xfId="31148"/>
    <cellStyle name="40% - 强调文字颜色 3 4 3" xfId="31149"/>
    <cellStyle name="常规 2 2 3 7 2 3 2" xfId="31150"/>
    <cellStyle name="差_海湾镇统计表 7 3" xfId="31151"/>
    <cellStyle name="差_海湾镇统计表 7 2" xfId="31152"/>
    <cellStyle name="常规 4 2 4 4 3 4" xfId="31153"/>
    <cellStyle name="常规 3 2 3 5 4 3 2" xfId="31154"/>
    <cellStyle name="60% - 强调文字颜色 1 2 6 3" xfId="31155"/>
    <cellStyle name="标题 9 4 2" xfId="31156"/>
    <cellStyle name="常规 12 5" xfId="31157"/>
    <cellStyle name="40% - 强调文字颜色 4 2 7 5" xfId="31158"/>
    <cellStyle name="常规 2 5 5 5 4" xfId="31159"/>
    <cellStyle name="常规 5 2 5 3 3 2" xfId="31160"/>
    <cellStyle name="60% - 强调文字颜色 5 7 4 2 2" xfId="31161"/>
    <cellStyle name="常规 3 6 2 2 3 3 4" xfId="31162"/>
    <cellStyle name="常规 2 3 4 6 3 5" xfId="31163"/>
    <cellStyle name="40% - 强调文字颜色 3 3 3" xfId="31164"/>
    <cellStyle name="常规 2 2 3 7 2 2 2" xfId="31165"/>
    <cellStyle name="差_海湾镇统计表 6 3" xfId="31166"/>
    <cellStyle name="60% - 强调文字颜色 5 2 3 6" xfId="31167"/>
    <cellStyle name="常规 2 5 5 4 4" xfId="31168"/>
    <cellStyle name="20% - 强调文字颜色 1 2 6 3 3" xfId="31169"/>
    <cellStyle name="20% - 强调文字颜色 3 2 8 2 2" xfId="31170"/>
    <cellStyle name="常规 2 6 4 2 2 3" xfId="31171"/>
    <cellStyle name="常规 4 5 7 3 3" xfId="31172"/>
    <cellStyle name="好_奉城统计表  2 2 3" xfId="31173"/>
    <cellStyle name="常规 2 2 2 4 3 2 4" xfId="31174"/>
    <cellStyle name="注释 3 2 3 2" xfId="31175"/>
    <cellStyle name="警告文本 5 5 2" xfId="31176"/>
    <cellStyle name="60% - 强调文字颜色 4 2 3 4 4" xfId="31177"/>
    <cellStyle name="60% - 强调文字颜色 1 2 5 3" xfId="31178"/>
    <cellStyle name="常规 3 2 3 5 4 2 2" xfId="31179"/>
    <cellStyle name="常规 4 2 4 4 2 4" xfId="31180"/>
    <cellStyle name="标题 9 3 2" xfId="31181"/>
    <cellStyle name="40% - 强调文字颜色 4 2 6 5" xfId="31182"/>
    <cellStyle name="常规 11 5" xfId="31183"/>
    <cellStyle name="常规 5 2 2 3" xfId="31184"/>
    <cellStyle name="60% - 强调文字颜色 4 6 5 3" xfId="31185"/>
    <cellStyle name="适中 7 7 2" xfId="31186"/>
    <cellStyle name="常规 3 6 4 3 2" xfId="31187"/>
    <cellStyle name="常规 6 4 4 2" xfId="31188"/>
    <cellStyle name="差_四团统计表 7 4" xfId="31189"/>
    <cellStyle name="常规 5 2 6 6 3" xfId="31190"/>
    <cellStyle name="常规 3 4 4 3 2" xfId="31191"/>
    <cellStyle name="差_海湾镇统计表 5 3 2" xfId="31192"/>
    <cellStyle name="20% - 强调文字颜色 4 3 5" xfId="31193"/>
    <cellStyle name="常规 2 6 4 2 3" xfId="31194"/>
    <cellStyle name="常规 4 5 7 4" xfId="31195"/>
    <cellStyle name="好_奉城统计表  2 3" xfId="31196"/>
    <cellStyle name="40% - 强调文字颜色 5 5 2 2" xfId="31197"/>
    <cellStyle name="常规 6 4 3 2" xfId="31198"/>
    <cellStyle name="差_四团统计表 6 4" xfId="31199"/>
    <cellStyle name="常规 3 4 4 2 2" xfId="31200"/>
    <cellStyle name="常规 2 6 3 2 3 5" xfId="31201"/>
    <cellStyle name="20% - 强调文字颜色 4 2 5" xfId="31202"/>
    <cellStyle name="差_海湾镇统计表 5 2 2" xfId="31203"/>
    <cellStyle name="40% - 强调文字颜色 5 2 3 3 3" xfId="31204"/>
    <cellStyle name="60% - 着色 1 3" xfId="31205"/>
    <cellStyle name="常规 3 6 2 2 3 2 3" xfId="31206"/>
    <cellStyle name="差 2 2 2 2 2" xfId="31207"/>
    <cellStyle name="常规 2 3 4 6 2 4" xfId="31208"/>
    <cellStyle name="常规 4 4 4 2 2 2 3 2" xfId="31209"/>
    <cellStyle name="常规 2 3 3 2 3 2 3 5" xfId="31210"/>
    <cellStyle name="差_海湾镇统计表 5" xfId="31211"/>
    <cellStyle name="20% - 强调文字颜色 3 3 5" xfId="31212"/>
    <cellStyle name="差_海湾镇统计表 4 3 2" xfId="31213"/>
    <cellStyle name="20% - 强调文字颜色 3 2 5" xfId="31214"/>
    <cellStyle name="差_海湾镇统计表 4 2 2" xfId="31215"/>
    <cellStyle name="好_奉浦统计表 4 4" xfId="31216"/>
    <cellStyle name="常规 2 3 5 2 10 2" xfId="31217"/>
    <cellStyle name="差_海湾镇统计表 4 2" xfId="31218"/>
    <cellStyle name="60% - 强调文字颜色 3 7 4 2 2" xfId="31219"/>
    <cellStyle name="常规 2 3 3 2 3 2 3 4" xfId="31220"/>
    <cellStyle name="20% - 强调文字颜色 1 2 5 5" xfId="31221"/>
    <cellStyle name="常规 2 2 7 3 8 2" xfId="31222"/>
    <cellStyle name="常规 2 10 10 2" xfId="31223"/>
    <cellStyle name="20% - 强调文字颜色 1 2 2 6" xfId="31224"/>
    <cellStyle name="常规 2 2 7 3 5 3" xfId="31225"/>
    <cellStyle name="差_海湾镇统计表 4" xfId="31226"/>
    <cellStyle name="常规 2 2 2 2 6 8" xfId="31227"/>
    <cellStyle name="常规 2 3 3 2 3 2 3 3 2" xfId="31228"/>
    <cellStyle name="常规 2 6 5 2 5 3" xfId="31229"/>
    <cellStyle name="差_海湾镇统计表 3 2" xfId="31230"/>
    <cellStyle name="常规 2 3 14 2 3" xfId="31231"/>
    <cellStyle name="差_海湾镇统计表 2 9 3" xfId="31232"/>
    <cellStyle name="常规 2 3 14 2 2" xfId="31233"/>
    <cellStyle name="差_海湾镇统计表 2 9 2" xfId="31234"/>
    <cellStyle name="常规 2 3 14 2" xfId="31235"/>
    <cellStyle name="差_海湾镇统计表 2 9" xfId="31236"/>
    <cellStyle name="差_海湾镇统计表 2 8 2" xfId="31237"/>
    <cellStyle name="常规 2 2 2 4 2 4 3 2" xfId="31238"/>
    <cellStyle name="40% - 强调文字颜色 4 3 4 2" xfId="31239"/>
    <cellStyle name="差_海湾镇统计表 2 8" xfId="31240"/>
    <cellStyle name="差_海湾镇统计表 2 7 4" xfId="31241"/>
    <cellStyle name="20% - 强调文字颜色 1 7 7" xfId="31242"/>
    <cellStyle name="20% - 强调文字颜色 1 7 5 2" xfId="31243"/>
    <cellStyle name="差_海湾镇统计表 2 7 2 2" xfId="31244"/>
    <cellStyle name="常规 2 6 10 3" xfId="31245"/>
    <cellStyle name="常规 7 3 6 4 3" xfId="31246"/>
    <cellStyle name="40% - 强调文字颜色 1 2 2 3 3" xfId="31247"/>
    <cellStyle name="常规 3 2 3 4 6" xfId="31248"/>
    <cellStyle name="20% - 强调文字颜色 1 7 5" xfId="31249"/>
    <cellStyle name="差_海湾镇统计表 2 7 2" xfId="31250"/>
    <cellStyle name="常规 4 2 10 4 2" xfId="31251"/>
    <cellStyle name="标题 1 2 5 7" xfId="31252"/>
    <cellStyle name="40% - 强调文字颜色 3 2 2 4" xfId="31253"/>
    <cellStyle name="20% - 强调文字颜色 4 3 6 2" xfId="31254"/>
    <cellStyle name="好_奉城统计表  2 4 2" xfId="31255"/>
    <cellStyle name="常规 2 6 4 2 4 2" xfId="31256"/>
    <cellStyle name="常规 4 5 7 5 2" xfId="31257"/>
    <cellStyle name="注释 2 5 6 2" xfId="31258"/>
    <cellStyle name="常规 3 10 2 5" xfId="31259"/>
    <cellStyle name="差_海湾镇统计表 2 6 3 2" xfId="31260"/>
    <cellStyle name="60% - 强调文字颜色 5 2 5 5" xfId="31261"/>
    <cellStyle name="60% - 强调文字颜色 4 2 5 7" xfId="31262"/>
    <cellStyle name="常规 3 2 4 2 16" xfId="31263"/>
    <cellStyle name="输出 2 6 2 2 3" xfId="31264"/>
    <cellStyle name="常规 3 4 2 2 9 3" xfId="31265"/>
    <cellStyle name="好_奉城统计表  2 3 2" xfId="31266"/>
    <cellStyle name="常规 2 6 4 2 3 2" xfId="31267"/>
    <cellStyle name="常规 4 5 7 4 2" xfId="31268"/>
    <cellStyle name="常规 2 4 4 6 5" xfId="31269"/>
    <cellStyle name="20% - 强调文字颜色 4 3 5 2" xfId="31270"/>
    <cellStyle name="常规 4 7 2 2 3" xfId="31271"/>
    <cellStyle name="常规 2 3 5 4 4 2" xfId="31272"/>
    <cellStyle name="常规 3 2 3 3 6 2" xfId="31273"/>
    <cellStyle name="20% - 强调文字颜色 1 6 5 2" xfId="31274"/>
    <cellStyle name="60% - 强调文字颜色 5 2 4 5" xfId="31275"/>
    <cellStyle name="差_海湾镇统计表 2 6 2 2" xfId="31276"/>
    <cellStyle name="40% - 强调文字颜色 4 7 5 5" xfId="31277"/>
    <cellStyle name="常规 2 4 4 10 3" xfId="31278"/>
    <cellStyle name="差_海湾镇统计表 2 6 2" xfId="31279"/>
    <cellStyle name="20% - 强调文字颜色 1 6 5" xfId="31280"/>
    <cellStyle name="差_海湾镇统计表 2 6" xfId="31281"/>
    <cellStyle name="20% - 强调文字颜色 1 5 5" xfId="31282"/>
    <cellStyle name="差_海湾镇统计表 2 5 2" xfId="31283"/>
    <cellStyle name="常规 3 2 4 2 4 2 3 2" xfId="31284"/>
    <cellStyle name="常规 4 2 8 4 2" xfId="31285"/>
    <cellStyle name="常规 4 4 4 6 5 2" xfId="31286"/>
    <cellStyle name="20% - 强调文字颜色 1 4 5 2" xfId="31287"/>
    <cellStyle name="差_海湾镇统计表 2 4 2 2" xfId="31288"/>
    <cellStyle name="常规 2 8 2 3 4 2" xfId="31289"/>
    <cellStyle name="常规 11 5 2 2" xfId="31290"/>
    <cellStyle name="常规 2 3 2 2 2 3 3 3 3" xfId="31291"/>
    <cellStyle name="常规 2 2 2 2 3 3" xfId="31292"/>
    <cellStyle name="60% - 强调文字颜色 3 7 6 3 2" xfId="31293"/>
    <cellStyle name="常规 4 3 3 3 2" xfId="31294"/>
    <cellStyle name="常规 3 2 4 3 2 8 2" xfId="31295"/>
    <cellStyle name="常规 4 3 2 2 8 4" xfId="31296"/>
    <cellStyle name="60% - 强调文字颜色 1 7 3 2" xfId="31297"/>
    <cellStyle name="60% - 强调文字颜色 1 2 2 7 2" xfId="31298"/>
    <cellStyle name="常规 3 5 5 4 2 2" xfId="31299"/>
    <cellStyle name="常规 4 2 2 2 3" xfId="31300"/>
    <cellStyle name="常规 2 3 3 2 2 3 3 5" xfId="31301"/>
    <cellStyle name="40% - 强调文字颜色 4 2 6 5 2" xfId="31302"/>
    <cellStyle name="常规 11 5 2" xfId="31303"/>
    <cellStyle name="常规 11 4 2 2" xfId="31304"/>
    <cellStyle name="常规 2 8 2 2 4 2" xfId="31305"/>
    <cellStyle name="20% - 强调文字颜色 1 3 5 2" xfId="31306"/>
    <cellStyle name="常规 4 4 4 5 5 2" xfId="31307"/>
    <cellStyle name="差_海湾镇统计表 2 3 2 2" xfId="31308"/>
    <cellStyle name="20% - 强调文字颜色 1 2 5 2" xfId="31309"/>
    <cellStyle name="常规 4 4 4 4 5 2" xfId="31310"/>
    <cellStyle name="差_海湾镇统计表 2 2 2 2" xfId="31311"/>
    <cellStyle name="40% - 强调文字颜色 2 2 6 2 3 2" xfId="31312"/>
    <cellStyle name="差_海湾镇统计表 2 10" xfId="31313"/>
    <cellStyle name="差_金海社区统计报表 4 3 2" xfId="31314"/>
    <cellStyle name="注释 2 3 2 3 2 2" xfId="31315"/>
    <cellStyle name="20% - 强调文字颜色 5 2 3 5" xfId="31316"/>
    <cellStyle name="常规 7 2 6 4 2" xfId="31317"/>
    <cellStyle name="注释 2 6 2 2 4" xfId="31318"/>
    <cellStyle name="差_海湾镇统计表 11" xfId="31319"/>
    <cellStyle name="常规 3 2 3 7 7" xfId="31320"/>
    <cellStyle name="常规 4 5 2 4 2 2" xfId="31321"/>
    <cellStyle name="差_海湾镇统计表 10 3" xfId="31322"/>
    <cellStyle name="常规 3 2 3 7 6 3" xfId="31323"/>
    <cellStyle name="常规 6 5 2 5 3" xfId="31324"/>
    <cellStyle name="20% - 强调文字颜色 5 2 3 4 2" xfId="31325"/>
    <cellStyle name="注释 2 6 2 2 3 2" xfId="31326"/>
    <cellStyle name="差_海湾镇统计表 10 2" xfId="31327"/>
    <cellStyle name="常规 3 2 3 7 6 2" xfId="31328"/>
    <cellStyle name="20% - 强调文字颜色 5 2 3 4" xfId="31329"/>
    <cellStyle name="差_海湾镇统计表 10" xfId="31330"/>
    <cellStyle name="注释 2 6 2 2 3" xfId="31331"/>
    <cellStyle name="常规 12 5 2 2" xfId="31332"/>
    <cellStyle name="常规 2 3 3 2 3 2 3" xfId="31333"/>
    <cellStyle name="常规 4 2 3 2 10 2" xfId="31334"/>
    <cellStyle name="常规 2 2 2 2 2 5 4 2" xfId="31335"/>
    <cellStyle name="常规 3 2 9 2" xfId="31336"/>
    <cellStyle name="常规 6 2 4 2 3 4" xfId="31337"/>
    <cellStyle name="常规 2 2 3 2 4 3 3" xfId="31338"/>
    <cellStyle name="常规 3 2 2 2 10 3" xfId="31339"/>
    <cellStyle name="常规 2 4 2 6 3 3 2" xfId="31340"/>
    <cellStyle name="常规 3 7 3 9 2" xfId="31341"/>
    <cellStyle name="差_各街道镇下发统计表17年(1) 3 3" xfId="31342"/>
    <cellStyle name="强调文字颜色 4 3 4 2 2" xfId="31343"/>
    <cellStyle name="常规 3 2 2 4 2 2 5" xfId="31344"/>
    <cellStyle name="差_各街道镇下发统计表17年(1)" xfId="31345"/>
    <cellStyle name="常规 2 5 5 8 3" xfId="31346"/>
    <cellStyle name="常规 15 4" xfId="31347"/>
    <cellStyle name="常规 12 3 5 2" xfId="31348"/>
    <cellStyle name="差_奉城统计表  2 8 2" xfId="31349"/>
    <cellStyle name="常规 15 3" xfId="31350"/>
    <cellStyle name="常规 20 3" xfId="31351"/>
    <cellStyle name="常规 2 3 4 3 3 3 5" xfId="31352"/>
    <cellStyle name="常规 2 5 5 8 2" xfId="31353"/>
    <cellStyle name="常规 2 3 4 5 9 2" xfId="31354"/>
    <cellStyle name="常规 20 2" xfId="31355"/>
    <cellStyle name="常规 15 2" xfId="31356"/>
    <cellStyle name="常规 3 2 2 2 3 2 3 3 3" xfId="31357"/>
    <cellStyle name="标题 3 2 5 5" xfId="31358"/>
    <cellStyle name="40% - 强调文字颜色 5 2 2 2" xfId="31359"/>
    <cellStyle name="40% - 强调文字颜色 4 2 2 3 5" xfId="31360"/>
    <cellStyle name="常规 10 2 2 8 2" xfId="31361"/>
    <cellStyle name="强调文字颜色 2 2 5 5 3" xfId="31362"/>
    <cellStyle name="40% - 强调文字颜色 2 2 4 6 2" xfId="31363"/>
    <cellStyle name="差_奉浦统计表 7" xfId="31364"/>
    <cellStyle name="常规 4 2 2 2 2 2 4 2 2" xfId="31365"/>
    <cellStyle name="40% - 强调文字颜色 5 2 6 5" xfId="31366"/>
    <cellStyle name="差_奉浦统计表 6 2" xfId="31367"/>
    <cellStyle name="60% - 强调文字颜色 2 4" xfId="31368"/>
    <cellStyle name="常规 3 2 5 2 8" xfId="31369"/>
    <cellStyle name="计算 2 2 3 2 2" xfId="31370"/>
    <cellStyle name="60% - 强调文字颜色 3 4 3 2 2" xfId="31371"/>
    <cellStyle name="差_奉浦统计表 6" xfId="31372"/>
    <cellStyle name="40% - 强调文字颜色 5 2 5 5" xfId="31373"/>
    <cellStyle name="差_奉浦统计表 5 2" xfId="31374"/>
    <cellStyle name="常规 2 3 3 9 2 3" xfId="31375"/>
    <cellStyle name="适中 2 2" xfId="31376"/>
    <cellStyle name="20% - 强调文字颜色 6 2 8 2 2" xfId="31377"/>
    <cellStyle name="40% - 强调文字颜色 5 2 4 5 2" xfId="31378"/>
    <cellStyle name="差_奉浦统计表 4 2 2" xfId="31379"/>
    <cellStyle name="常规 2 3 3 9 2 2" xfId="31380"/>
    <cellStyle name="60% - 强调文字颜色 6 4 2 5" xfId="31381"/>
    <cellStyle name="常规 4 2 5 5 2 3 2" xfId="31382"/>
    <cellStyle name="常规 2 2 9 4 5" xfId="31383"/>
    <cellStyle name="常规 3 3 3 5 2 3 4" xfId="31384"/>
    <cellStyle name="40% - 强调文字颜色 4 2 8 3" xfId="31385"/>
    <cellStyle name="常规 13 3" xfId="31386"/>
    <cellStyle name="常规 3 6 2 2 3 5" xfId="31387"/>
    <cellStyle name="常规 4 2 2 3 2 3" xfId="31388"/>
    <cellStyle name="60% - 着色 4" xfId="31389"/>
    <cellStyle name="40% - 强调文字颜色 5 2 3 6" xfId="31390"/>
    <cellStyle name="差_奉浦统计表 3 3" xfId="31391"/>
    <cellStyle name="常规 2 6 2 2 2 2 2 3" xfId="31392"/>
    <cellStyle name="强调文字颜色 2 2 3 2 3 2" xfId="31393"/>
    <cellStyle name="标题 2 2 11" xfId="31394"/>
    <cellStyle name="常规 3 6 2 2 5 3 2" xfId="31395"/>
    <cellStyle name="常规 2 3 4 8 3 3" xfId="31396"/>
    <cellStyle name="汇总 2 3 2 2 2" xfId="31397"/>
    <cellStyle name="差_2018版收费统计报表（四团） 6 3" xfId="31398"/>
    <cellStyle name="常规 4 2 2 3 2 2" xfId="31399"/>
    <cellStyle name="常规 3 6 2 2 3 4" xfId="31400"/>
    <cellStyle name="60% - 着色 3" xfId="31401"/>
    <cellStyle name="40% - 强调文字颜色 5 2 3 5" xfId="31402"/>
    <cellStyle name="差_奉浦统计表 3 2" xfId="31403"/>
    <cellStyle name="常规 10 2 2 5" xfId="31404"/>
    <cellStyle name="好_Xl0000150 4 4" xfId="31405"/>
    <cellStyle name="40% - 强调文字颜色 5 2 2 6" xfId="31406"/>
    <cellStyle name="解释性文本 2 4 7 2" xfId="31407"/>
    <cellStyle name="常规 2 10 2 5 2" xfId="31408"/>
    <cellStyle name="常规 2 3 7 4 2" xfId="31409"/>
    <cellStyle name="常规 2 4 2 2 3 2" xfId="31410"/>
    <cellStyle name="输出 2 3 3 2" xfId="31411"/>
    <cellStyle name="差_奉浦统计表" xfId="31412"/>
    <cellStyle name="常规 3 2 8 2 2 3" xfId="31413"/>
    <cellStyle name="常规 4 3 2 4 2 2 5" xfId="31414"/>
    <cellStyle name="常规 2 6 10 2" xfId="31415"/>
    <cellStyle name="输出 6 4 3 2" xfId="31416"/>
    <cellStyle name="常规 2 2 4 3 2 3 2" xfId="31417"/>
    <cellStyle name="常规 2 2 2 3 3 3 2" xfId="31418"/>
    <cellStyle name="常规 4 2 3 2 3 3 2" xfId="31419"/>
    <cellStyle name="差_奉城统计表  9" xfId="31420"/>
    <cellStyle name="常规 4 4 4 2 2 2 2 2" xfId="31421"/>
    <cellStyle name="常规 2 3 3 2 3 2 2 5" xfId="31422"/>
    <cellStyle name="输出 4 5" xfId="31423"/>
    <cellStyle name="常规 2 3 8 2 3 3 3" xfId="31424"/>
    <cellStyle name="常规 4 3 2 2 3 8" xfId="31425"/>
    <cellStyle name="强调文字颜色 6 2 4 3 3" xfId="31426"/>
    <cellStyle name="20% - 强调文字颜色 1 2 4 6" xfId="31427"/>
    <cellStyle name="常规 2 2 7 3 7 3" xfId="31428"/>
    <cellStyle name="常规 4 3 11 3 2 2" xfId="31429"/>
    <cellStyle name="差_奉城统计表  8 4" xfId="31430"/>
    <cellStyle name="常规 3 5 2 2 12" xfId="31431"/>
    <cellStyle name="常规 3 2 3 3 2 2 3" xfId="31432"/>
    <cellStyle name="常规 4 2 2 2 2 5" xfId="31433"/>
    <cellStyle name="常规 4 3 3 10 2" xfId="31434"/>
    <cellStyle name="常规 2 2 5 2 3 5 2" xfId="31435"/>
    <cellStyle name="差_奉城统计表  7 4" xfId="31436"/>
    <cellStyle name="链接单元格 2 3 4 3 2" xfId="31437"/>
    <cellStyle name="常规 5 2 6 3 2 2" xfId="31438"/>
    <cellStyle name="差_四团统计表 4 3 2" xfId="31439"/>
    <cellStyle name="常规 4 5 2 2 3 2 4" xfId="31440"/>
    <cellStyle name="常规 4 3 2 2 2 8" xfId="31441"/>
    <cellStyle name="强调文字颜色 6 2 4 2 3" xfId="31442"/>
    <cellStyle name="20% - 强调文字颜色 1 2 3 6" xfId="31443"/>
    <cellStyle name="常规 2 2 7 3 6 3" xfId="31444"/>
    <cellStyle name="20% - 强调文字颜色 2 7" xfId="31445"/>
    <cellStyle name="常规 4 4 5 9" xfId="31446"/>
    <cellStyle name="差_奉城统计表  7" xfId="31447"/>
    <cellStyle name="常规 2 8 3 5 3" xfId="31448"/>
    <cellStyle name="差_奉城统计表  6 4" xfId="31449"/>
    <cellStyle name="20% - 强调文字颜色 2 6 2" xfId="31450"/>
    <cellStyle name="常规 4 4 5 8 2" xfId="31451"/>
    <cellStyle name="差_奉城统计表  6 2" xfId="31452"/>
    <cellStyle name="常规 2 2 7 3 4 3" xfId="31453"/>
    <cellStyle name="差_奉城统计表  5 4" xfId="31454"/>
    <cellStyle name="40% - 强调文字颜色 3 2 3 3 3" xfId="31455"/>
    <cellStyle name="差_奉城统计表  5 3 2" xfId="31456"/>
    <cellStyle name="常规 3 2 4 2 3 5 3 3" xfId="31457"/>
    <cellStyle name="常规 2 3 3 2 4 2 3 2" xfId="31458"/>
    <cellStyle name="常规 5 2 2 4 9" xfId="31459"/>
    <cellStyle name="常规 6 4 2 4 3 2" xfId="31460"/>
    <cellStyle name="差_奉城统计表  5 3" xfId="31461"/>
    <cellStyle name="常规 3 2 8 2 5 2" xfId="31462"/>
    <cellStyle name="常规 6 6 2 3" xfId="31463"/>
    <cellStyle name="常规 4 3 2 4 2 5 4" xfId="31464"/>
    <cellStyle name="40% - 强调文字颜色 3 2 3 2 3" xfId="31465"/>
    <cellStyle name="差_奉城统计表  5 2 2" xfId="31466"/>
    <cellStyle name="20% - 强调文字颜色 2 5 2" xfId="31467"/>
    <cellStyle name="常规 4 4 5 7 2" xfId="31468"/>
    <cellStyle name="差_奉城统计表  5 2" xfId="31469"/>
    <cellStyle name="40% - 强调文字颜色 2 6 6" xfId="31470"/>
    <cellStyle name="常规 3 2 5 2 2 4 2" xfId="31471"/>
    <cellStyle name="适中 2 9 2" xfId="31472"/>
    <cellStyle name="常规 2 3 3 2 2 4 4" xfId="31473"/>
    <cellStyle name="20% - 强调文字颜色 2 5" xfId="31474"/>
    <cellStyle name="好_金海社区统计报表 2 7 2 3" xfId="31475"/>
    <cellStyle name="常规 4 4 5 7" xfId="31476"/>
    <cellStyle name="差_奉城统计表  5" xfId="31477"/>
    <cellStyle name="常规 7 2 2 2 8" xfId="31478"/>
    <cellStyle name="标题 5 4 2 3" xfId="31479"/>
    <cellStyle name="注释 2 6 4 3" xfId="31480"/>
    <cellStyle name="40% - 强调文字颜色 2 2 5 2 2" xfId="31481"/>
    <cellStyle name="常规 3 11 6 2 2" xfId="31482"/>
    <cellStyle name="常规 3 7 2 9 2" xfId="31483"/>
    <cellStyle name="20% - 强调文字颜色 2 7 5 2 3" xfId="31484"/>
    <cellStyle name="常规 2 3 4 2 2 3 2 5" xfId="31485"/>
    <cellStyle name="常规 4 2 2 3 3" xfId="31486"/>
    <cellStyle name="常规 2 8 3 3 3" xfId="31487"/>
    <cellStyle name="常规 3 2 4 4 6 2 3" xfId="31488"/>
    <cellStyle name="常规 3 5 5 4 3 2" xfId="31489"/>
    <cellStyle name="20% - 强调文字颜色 2 2 6 3 2 2" xfId="31490"/>
    <cellStyle name="输出 2 6 5 2 3" xfId="31491"/>
    <cellStyle name="20% - 强调文字颜色 5 6 2 3 2" xfId="31492"/>
    <cellStyle name="常规 2 2 7 3 3 3" xfId="31493"/>
    <cellStyle name="常规 4 6 2 3 3 4" xfId="31494"/>
    <cellStyle name="常规 3 2 7 3 3 3 2" xfId="31495"/>
    <cellStyle name="20% - 强调文字颜色 2 4 4" xfId="31496"/>
    <cellStyle name="常规 4 4 5 6 4" xfId="31497"/>
    <cellStyle name="差_奉城统计表  4 4" xfId="31498"/>
    <cellStyle name="60% - 强调文字颜色 2 3 2 4" xfId="31499"/>
    <cellStyle name="常规 3 3 2 2 3 2 3" xfId="31500"/>
    <cellStyle name="常规 2 3 4 2 2 3 7" xfId="31501"/>
    <cellStyle name="20% - 强调文字颜色 2 4 2" xfId="31502"/>
    <cellStyle name="常规 4 4 5 6 2" xfId="31503"/>
    <cellStyle name="差_奉城统计表  4 2" xfId="31504"/>
    <cellStyle name="常规 2 8 3 2 3" xfId="31505"/>
    <cellStyle name="差_奉城统计表  3 4" xfId="31506"/>
    <cellStyle name="常规 2 3 4 2 2 2 7" xfId="31507"/>
    <cellStyle name="常规 2 3 3 2 2 4 2 3" xfId="31508"/>
    <cellStyle name="差_奉城统计表  3 3" xfId="31509"/>
    <cellStyle name="常规 6 3 3" xfId="31510"/>
    <cellStyle name="60% - 强调文字颜色 5 7 6" xfId="31511"/>
    <cellStyle name="常规 2 3 3 2 2 4 2 2" xfId="31512"/>
    <cellStyle name="20% - 强调文字颜色 2 3 2" xfId="31513"/>
    <cellStyle name="常规 4 4 5 5 2" xfId="31514"/>
    <cellStyle name="差_奉城统计表  3 2" xfId="31515"/>
    <cellStyle name="常规 4 4 2 3 2 3 7" xfId="31516"/>
    <cellStyle name="差_奉城统计表  2 4 3 2" xfId="31517"/>
    <cellStyle name="常规 4 2 2 2 2 3 2 2 2 2" xfId="31518"/>
    <cellStyle name="差_奉城统计表  2 4 3" xfId="31519"/>
    <cellStyle name="常规 3 2 12 4 2" xfId="31520"/>
    <cellStyle name="常规 2 4 5 12" xfId="31521"/>
    <cellStyle name="常规 2 2 3 5 5" xfId="31522"/>
    <cellStyle name="差_Xl0000153 4 3" xfId="31523"/>
    <cellStyle name="常规 4 4 5 4 4 2" xfId="31524"/>
    <cellStyle name="20% - 强调文字颜色 2 2 4 2" xfId="31525"/>
    <cellStyle name="常规 2 2 10 7" xfId="31526"/>
    <cellStyle name="常规 3 2 2 2 8 2 3" xfId="31527"/>
    <cellStyle name="差_奉城统计表  2 4 2" xfId="31528"/>
    <cellStyle name="60% - 强调文字颜色 2 5 4 2 2" xfId="31529"/>
    <cellStyle name="差_奉城统计表  2 3 4" xfId="31530"/>
    <cellStyle name="差_奉城统计表  2 3 3" xfId="31531"/>
    <cellStyle name="差_奉城统计表  2 3 2" xfId="31532"/>
    <cellStyle name="60% - 强调文字颜色 3 7 9 2" xfId="31533"/>
    <cellStyle name="常规 4 3 6 2" xfId="31534"/>
    <cellStyle name="常规 2 3 2 7 6 2" xfId="31535"/>
    <cellStyle name="20% - 强调文字颜色 2 2 3" xfId="31536"/>
    <cellStyle name="常规 4 4 5 4 3" xfId="31537"/>
    <cellStyle name="差_奉城统计表  2 3" xfId="31538"/>
    <cellStyle name="差_奉城统计表  2 2 4" xfId="31539"/>
    <cellStyle name="常规 2 3 2 2 3 3 8" xfId="31540"/>
    <cellStyle name="常规 4 2 2 4 3 2 3 5" xfId="31541"/>
    <cellStyle name="差_奉城统计表  2 2 3 2" xfId="31542"/>
    <cellStyle name="差_奉城统计表  2 2 3" xfId="31543"/>
    <cellStyle name="40% - 强调文字颜色 1 7 5 2 2" xfId="31544"/>
    <cellStyle name="常规 2 2 3 3 5" xfId="31545"/>
    <cellStyle name="差_Xl0000153 2 3" xfId="31546"/>
    <cellStyle name="20% - 强调文字颜色 2 2 2 2" xfId="31547"/>
    <cellStyle name="常规 4 4 5 4 2 2" xfId="31548"/>
    <cellStyle name="差_奉城统计表  2 2 2" xfId="31549"/>
    <cellStyle name="20% - 强调文字颜色 2 2 2" xfId="31550"/>
    <cellStyle name="常规 4 4 5 4 2" xfId="31551"/>
    <cellStyle name="差_奉城统计表  2 2" xfId="31552"/>
    <cellStyle name="常规 6 2 3 2 4 3 2" xfId="31553"/>
    <cellStyle name="常规 2 3 3 4 3 3 5" xfId="31554"/>
    <cellStyle name="差_奉城统计表  2 10" xfId="31555"/>
    <cellStyle name="20% - 强调文字颜色 2 2" xfId="31556"/>
    <cellStyle name="常规 4 4 5 4" xfId="31557"/>
    <cellStyle name="常规 6 2 3 2 4 3" xfId="31558"/>
    <cellStyle name="差_奉城统计表  2" xfId="31559"/>
    <cellStyle name="常规 2 3 2 8" xfId="31560"/>
    <cellStyle name="60% - 强调文字颜色 5 5 3 2 2" xfId="31561"/>
    <cellStyle name="常规 5 2 3 2 3 2" xfId="31562"/>
    <cellStyle name="常规 2 6 2 2 3 2 4" xfId="31563"/>
    <cellStyle name="常规 3 5 4 2 3 2 2" xfId="31564"/>
    <cellStyle name="差_Xl0000180 7" xfId="31565"/>
    <cellStyle name="差_Xl0000180 6" xfId="31566"/>
    <cellStyle name="差_Xl0000180 5" xfId="31567"/>
    <cellStyle name="40% - 强调文字颜色 3 2 4 3 3" xfId="31568"/>
    <cellStyle name="差_奉城统计表  6 3 2" xfId="31569"/>
    <cellStyle name="输出 3 3 4" xfId="31570"/>
    <cellStyle name="差_Xl0000180 4" xfId="31571"/>
    <cellStyle name="常规 4 3 2 5 2 2 6 2" xfId="31572"/>
    <cellStyle name="差_Xl0000180 3 3 2" xfId="31573"/>
    <cellStyle name="常规 3 3 4 9 3" xfId="31574"/>
    <cellStyle name="差_四团统计表 2 7 2 2" xfId="31575"/>
    <cellStyle name="常规 2 3 4 2 3 2 4 2" xfId="31576"/>
    <cellStyle name="常规 4 3 2 2 2 3 2 3 4 2" xfId="31577"/>
    <cellStyle name="20% - 强调文字颜色 4 2 10" xfId="31578"/>
    <cellStyle name="常规 3 3 2 4 3 5" xfId="31579"/>
    <cellStyle name="常规 4 3 4 6 2 3 2" xfId="31580"/>
    <cellStyle name="常规 3 6 2 3 3 3" xfId="31581"/>
    <cellStyle name="输出 7 7 2 3" xfId="31582"/>
    <cellStyle name="常规 5 12 2 4" xfId="31583"/>
    <cellStyle name="差_青村统计表 2 6 2" xfId="31584"/>
    <cellStyle name="常规 4 6 2 2 4 5" xfId="31585"/>
    <cellStyle name="常规 2 6 6 8 2" xfId="31586"/>
    <cellStyle name="常规 2 2 2 2 2 2 4 4" xfId="31587"/>
    <cellStyle name="常规 2 2 2 2 2 2 4 3 2" xfId="31588"/>
    <cellStyle name="注释 2 3 6 3 2" xfId="31589"/>
    <cellStyle name="差_Xl0000180 2 4" xfId="31590"/>
    <cellStyle name="20% - 强调文字颜色 4 7 2 3" xfId="31591"/>
    <cellStyle name="常规 2 5 2 3 3 3 2 2" xfId="31592"/>
    <cellStyle name="常规 3 2 6 4 3 3" xfId="31593"/>
    <cellStyle name="常规 4 3 2 2 4 3 5" xfId="31594"/>
    <cellStyle name="常规 3 3 3 9 3" xfId="31595"/>
    <cellStyle name="好_青村统计表 2 4 3" xfId="31596"/>
    <cellStyle name="差_Xl0000180 2 3 2" xfId="31597"/>
    <cellStyle name="差_Xl0000169 7" xfId="31598"/>
    <cellStyle name="差_Xl0000169 6" xfId="31599"/>
    <cellStyle name="差_奉城统计表  6 2 2" xfId="31600"/>
    <cellStyle name="40% - 强调文字颜色 3 2 4 2 3" xfId="31601"/>
    <cellStyle name="常规 3 2 8 3 5 2" xfId="31602"/>
    <cellStyle name="常规 6 7 2 3" xfId="31603"/>
    <cellStyle name="常规 4 3 2 4 3 5 4" xfId="31604"/>
    <cellStyle name="输出 3 2 4" xfId="31605"/>
    <cellStyle name="差_Xl0000169 4" xfId="31606"/>
    <cellStyle name="20% - 强调文字颜色 4 2 5 3 2" xfId="31607"/>
    <cellStyle name="常规 9 2 2 2" xfId="31608"/>
    <cellStyle name="常规 3 2 4 9 3" xfId="31609"/>
    <cellStyle name="差_Xl0000169 3 3 2" xfId="31610"/>
    <cellStyle name="差_四团统计表 2 6 2 2" xfId="31611"/>
    <cellStyle name="常规 3 3 2 3 3 5" xfId="31612"/>
    <cellStyle name="20% - 强调文字颜色 4 2 5 3" xfId="31613"/>
    <cellStyle name="常规 9 2 2" xfId="31614"/>
    <cellStyle name="输出 3 2 3 3" xfId="31615"/>
    <cellStyle name="差_Xl0000169 3 3" xfId="31616"/>
    <cellStyle name="常规 3 4 5 2 3" xfId="31617"/>
    <cellStyle name="常规 2 2 2 7 4 2" xfId="31618"/>
    <cellStyle name="常规 3 2 4 8 3" xfId="31619"/>
    <cellStyle name="差_Xl0000169 3 2 2" xfId="31620"/>
    <cellStyle name="输出 3 2 3" xfId="31621"/>
    <cellStyle name="差_Xl0000169 3" xfId="31622"/>
    <cellStyle name="常规 2 2_2018版收费统计报表--奉浦1月和2月和发票" xfId="31623"/>
    <cellStyle name="常规 3 6 2 5 4 2" xfId="31624"/>
    <cellStyle name="60% - 强调文字颜色 4 2 4 2 4" xfId="31625"/>
    <cellStyle name="60% - 强调文字颜色 1 3 3 3" xfId="31626"/>
    <cellStyle name="常规 2 6 10 3 2" xfId="31627"/>
    <cellStyle name="常规 2 2 2 7 3 3" xfId="31628"/>
    <cellStyle name="解释性文本 5 3 2 2" xfId="31629"/>
    <cellStyle name="常规 2 2 4 3 2 3 3 2" xfId="31630"/>
    <cellStyle name="常规 3 3 2 2 3 6 2 3" xfId="31631"/>
    <cellStyle name="差_Xl0000169 2 3 2" xfId="31632"/>
    <cellStyle name="常规 3 2 3 9 3" xfId="31633"/>
    <cellStyle name="60% - 强调文字颜色 1 7 3 3 2" xfId="31634"/>
    <cellStyle name="常规 6 2 5 3 2 2 3" xfId="31635"/>
    <cellStyle name="输出 3 2 2" xfId="31636"/>
    <cellStyle name="差_Xl0000169 2" xfId="31637"/>
    <cellStyle name="常规 2 2 3 2 2 4 2" xfId="31638"/>
    <cellStyle name="常规 2 6 2 2 3 4 2" xfId="31639"/>
    <cellStyle name="60% - 强调文字颜色 3 2 4 7 2" xfId="31640"/>
    <cellStyle name="常规 10 3 2 3 2" xfId="31641"/>
    <cellStyle name="常规 6 2 5 3 4 3" xfId="31642"/>
    <cellStyle name="20% - 强调文字颜色 2 2 2 2 4 2" xfId="31643"/>
    <cellStyle name="差_Xl0000168 7" xfId="31644"/>
    <cellStyle name="60% - 强调文字颜色 3 2 3 4 3 2" xfId="31645"/>
    <cellStyle name="差_Xl0000168 6 2" xfId="31646"/>
    <cellStyle name="常规 7 4 2 4" xfId="31647"/>
    <cellStyle name="差_Xl0000168 6" xfId="31648"/>
    <cellStyle name="常规 2 2 2 2 15" xfId="31649"/>
    <cellStyle name="常规 2 7 3 2 2" xfId="31650"/>
    <cellStyle name="常规 5 4 7 3" xfId="31651"/>
    <cellStyle name="常规 4 2 2 5 2 3 6" xfId="31652"/>
    <cellStyle name="常规 2 2 9 2 3 4" xfId="31653"/>
    <cellStyle name="60% - 强调文字颜色 6 2 5 3" xfId="31654"/>
    <cellStyle name="常规 2 2 7 7 3" xfId="31655"/>
    <cellStyle name="常规 2 9 10" xfId="31656"/>
    <cellStyle name="差_Xl0000168 5 2" xfId="31657"/>
    <cellStyle name="常规 10 3 5" xfId="31658"/>
    <cellStyle name="常规 4 6 2 3 4 2 2" xfId="31659"/>
    <cellStyle name="差_Xl0000168 3 3 2" xfId="31660"/>
    <cellStyle name="汇总 2 4 9" xfId="31661"/>
    <cellStyle name="差_四团统计表 2 5 2 2" xfId="31662"/>
    <cellStyle name="常规 7 4 6 2 2" xfId="31663"/>
    <cellStyle name="常规 3 3 2 2 3 5" xfId="31664"/>
    <cellStyle name="常规 3 3 2 2 3 5 2 3" xfId="31665"/>
    <cellStyle name="常规 2 2 2 6 3 3" xfId="31666"/>
    <cellStyle name="常规 2 2 4 3 2 2 3 2" xfId="31667"/>
    <cellStyle name="解释性文本 5 2 2 2" xfId="31668"/>
    <cellStyle name="60% - 强调文字颜色 4 2 3 2 4" xfId="31669"/>
    <cellStyle name="60% - 强调文字颜色 1 2 3 3" xfId="31670"/>
    <cellStyle name="常规 4 4 4 3 3 4 2" xfId="31671"/>
    <cellStyle name="常规 2 4 2 5 3" xfId="31672"/>
    <cellStyle name="常规 2 10 3 5" xfId="31673"/>
    <cellStyle name="常规 2 4 2 3 3" xfId="31674"/>
    <cellStyle name="常规 2 3 8 4" xfId="31675"/>
    <cellStyle name="常规 4 4 4 3 3 2 2" xfId="31676"/>
    <cellStyle name="差_Xl0000153 5" xfId="31677"/>
    <cellStyle name="常规 2 10 6 3" xfId="31678"/>
    <cellStyle name="常规 2 2 2 2 3 3 6 2" xfId="31679"/>
    <cellStyle name="常规 9 3 3 5 4" xfId="31680"/>
    <cellStyle name="常规 4 2 2 2 9 3 2" xfId="31681"/>
    <cellStyle name="60% - 强调文字颜色 1 7 9 2" xfId="31682"/>
    <cellStyle name="常规 2 3 6 2" xfId="31683"/>
    <cellStyle name="常规 4 4 4 2 3 5 2" xfId="31684"/>
    <cellStyle name="常规 2 3 2 6 3" xfId="31685"/>
    <cellStyle name="常规 2 3 2 2 7 3" xfId="31686"/>
    <cellStyle name="常规 2 10 6 2 2" xfId="31687"/>
    <cellStyle name="差 3 4 3" xfId="31688"/>
    <cellStyle name="常规 4 4 3 2 4" xfId="31689"/>
    <cellStyle name="常规 2 3 2 5 4 3" xfId="31690"/>
    <cellStyle name="常规 6 3 2 2 2 3 4 2" xfId="31691"/>
    <cellStyle name="常规 2 10 6 2" xfId="31692"/>
    <cellStyle name="常规 3 2 3 2 8 3 3" xfId="31693"/>
    <cellStyle name="常规 2 3 7 5" xfId="31694"/>
    <cellStyle name="常规 2 4 2 2 4" xfId="31695"/>
    <cellStyle name="60% - 强调文字颜色 1 7 9" xfId="31696"/>
    <cellStyle name="常规 2 3 6" xfId="31697"/>
    <cellStyle name="60% - 强调文字颜色 1 7 8 2" xfId="31698"/>
    <cellStyle name="常规 7 2 2 2 3 2 3" xfId="31699"/>
    <cellStyle name="常规 2 3 5 2" xfId="31700"/>
    <cellStyle name="常规 4 4 4 2 3 4 2" xfId="31701"/>
    <cellStyle name="常规 2 3 2 5 3" xfId="31702"/>
    <cellStyle name="常规 2 3 2 2 6 3" xfId="31703"/>
    <cellStyle name="常规 2 2 3 2 2 2 9" xfId="31704"/>
    <cellStyle name="常规 2 3 2 2 3 3 6 3" xfId="31705"/>
    <cellStyle name="差_奉城统计表  8 2" xfId="31706"/>
    <cellStyle name="注释 2 4 6 3 2" xfId="31707"/>
    <cellStyle name="标题 1 2 6" xfId="31708"/>
    <cellStyle name="适中 2 3 3 4" xfId="31709"/>
    <cellStyle name="常规 4 2 2 2 3 3" xfId="31710"/>
    <cellStyle name="常规 2 3 2 5 13" xfId="31711"/>
    <cellStyle name="差_Xl0000153 4" xfId="31712"/>
    <cellStyle name="常规 6 2 5 4 3 2" xfId="31713"/>
    <cellStyle name="常规 2 2 8" xfId="31714"/>
    <cellStyle name="常规 4 3 2 15" xfId="31715"/>
    <cellStyle name="常规 2 10 5 4" xfId="31716"/>
    <cellStyle name="常规 3 3 13 4" xfId="31717"/>
    <cellStyle name="20% - 着色 6 3" xfId="31718"/>
    <cellStyle name="常规 2 2 7 2" xfId="31719"/>
    <cellStyle name="常规 3 4 5 3 3 3" xfId="31720"/>
    <cellStyle name="常规 2 2 2 2 3 3 5 2" xfId="31721"/>
    <cellStyle name="常规 6 2 2 4 4 4" xfId="31722"/>
    <cellStyle name="常规 2 3 2 2 3 2 7 3" xfId="31723"/>
    <cellStyle name="常规 3 2 4 2 3 2 5 3" xfId="31724"/>
    <cellStyle name="40% - 强调文字颜色 1 2 2 2 2 2" xfId="31725"/>
    <cellStyle name="常规 2 2 6 2" xfId="31726"/>
    <cellStyle name="20% - 着色 5 3" xfId="31727"/>
    <cellStyle name="常规 2 3 2 4 3 7 3" xfId="31728"/>
    <cellStyle name="40% - 强调文字颜色 3 7 5 2 3" xfId="31729"/>
    <cellStyle name="常规 3 2 3 2 8 2 3" xfId="31730"/>
    <cellStyle name="强调文字颜色 6 2 4 5 4" xfId="31731"/>
    <cellStyle name="常规 2 2 4 2 11" xfId="31732"/>
    <cellStyle name="标题 1 2 3 6 2" xfId="31733"/>
    <cellStyle name="好_海湾镇统计表 7 3 2" xfId="31734"/>
    <cellStyle name="常规 2 7 5 2 5" xfId="31735"/>
    <cellStyle name="常规 2 2 5 2" xfId="31736"/>
    <cellStyle name="20% - 着色 4 3" xfId="31737"/>
    <cellStyle name="常规 7 2 2 2 2 2 3" xfId="31738"/>
    <cellStyle name="常规 4 6 4 3 3 2 2" xfId="31739"/>
    <cellStyle name="40% - 强调文字颜色 6 2 4 3 5" xfId="31740"/>
    <cellStyle name="60% - 强调文字颜色 3 2 9 2" xfId="31741"/>
    <cellStyle name="差_青村统计表 2 6 4" xfId="31742"/>
    <cellStyle name="常规 4 2 2 4 2 2 2 2 2" xfId="31743"/>
    <cellStyle name="常规 3 3 11 4" xfId="31744"/>
    <cellStyle name="常规 6 2 2 4 3 4" xfId="31745"/>
    <cellStyle name="常规 2 3 2 2 3 2 6 3" xfId="31746"/>
    <cellStyle name="常规 2 3 2 2 2 6 3" xfId="31747"/>
    <cellStyle name="常规 3 5 2 2 3" xfId="31748"/>
    <cellStyle name="常规 2 2 3 4 4 2" xfId="31749"/>
    <cellStyle name="差_Xl0000153 3 2 2" xfId="31750"/>
    <cellStyle name="常规 2 2 3 4 4" xfId="31751"/>
    <cellStyle name="差_Xl0000153 3 2" xfId="31752"/>
    <cellStyle name="40% - 强调文字颜色 2 2 6 2 2" xfId="31753"/>
    <cellStyle name="常规 6 2 6 2 7" xfId="31754"/>
    <cellStyle name="常规 2 10 4 4" xfId="31755"/>
    <cellStyle name="常规 3 3 4 2 3 2 5 2" xfId="31756"/>
    <cellStyle name="常规 2 3 9 2 2" xfId="31757"/>
    <cellStyle name="常规 2 10 4 3 2" xfId="31758"/>
    <cellStyle name="常规 6 2 6 2 6 2" xfId="31759"/>
    <cellStyle name="60% - 强调文字颜色 1 2 13" xfId="31760"/>
    <cellStyle name="标题 2 2 3 5" xfId="31761"/>
    <cellStyle name="常规 2 3 9 2" xfId="31762"/>
    <cellStyle name="常规 2 10 4 3" xfId="31763"/>
    <cellStyle name="常规 6 2 6 2 6" xfId="31764"/>
    <cellStyle name="常规 6 2 6 2 5 2" xfId="31765"/>
    <cellStyle name="常规 2 10 4 2 2" xfId="31766"/>
    <cellStyle name="20% - 强调文字颜色 2 2 2 2 2" xfId="31767"/>
    <cellStyle name="常规 2 2 3 3 5 2" xfId="31768"/>
    <cellStyle name="差_Xl0000153 2 3 2" xfId="31769"/>
    <cellStyle name="常规 4 7 5 3 2 2" xfId="31770"/>
    <cellStyle name="60% - 强调文字颜色 5 4 4 4" xfId="31771"/>
    <cellStyle name="常规 5 2 2 3 5" xfId="31772"/>
    <cellStyle name="常规 4 2 5 5 2 2" xfId="31773"/>
    <cellStyle name="常规 6 2 6 2 5" xfId="31774"/>
    <cellStyle name="常规 2 10 4 2" xfId="31775"/>
    <cellStyle name="常规 6 3 2 2 2 3 2 2" xfId="31776"/>
    <cellStyle name="常规 2 3 2 5 2 3" xfId="31777"/>
    <cellStyle name="常规 2 2 3 3 4 2" xfId="31778"/>
    <cellStyle name="差_Xl0000153 2 2 2" xfId="31779"/>
    <cellStyle name="常规 2 3 2 5 11" xfId="31780"/>
    <cellStyle name="差_Xl0000153 2" xfId="31781"/>
    <cellStyle name="常规 5 6 4 4 2" xfId="31782"/>
    <cellStyle name="差_Xl0000153" xfId="31783"/>
    <cellStyle name="常规 3 2 2 6 3 3 3" xfId="31784"/>
    <cellStyle name="差_Xl0000150 6 2" xfId="31785"/>
    <cellStyle name="常规 4 4 2 2 10 2" xfId="31786"/>
    <cellStyle name="差_Xl0000150 6" xfId="31787"/>
    <cellStyle name="差_青村统计表 2 7" xfId="31788"/>
    <cellStyle name="常规 5 4 2 8 2" xfId="31789"/>
    <cellStyle name="常规 2 2 7 9 2" xfId="31790"/>
    <cellStyle name="60% - 强调文字颜色 6 2 7 2" xfId="31791"/>
    <cellStyle name="常规 4 3 4 3 3 2 4" xfId="31792"/>
    <cellStyle name="常规 3 4 7 3 2 2" xfId="31793"/>
    <cellStyle name="差_Xl0000150 5" xfId="31794"/>
    <cellStyle name="常规 3 5 2 2 3 4 2" xfId="31795"/>
    <cellStyle name="常规 2 3 2 7 3 3 3" xfId="31796"/>
    <cellStyle name="差_Xl0000150 4 4" xfId="31797"/>
    <cellStyle name="常规 4 5 2 4 2 3 2" xfId="31798"/>
    <cellStyle name="60% - 强调文字颜色 1 4 3 4" xfId="31799"/>
    <cellStyle name="常规 3 2 5 2 2 3 3 2" xfId="31800"/>
    <cellStyle name="适中 2 8 3 2" xfId="31801"/>
    <cellStyle name="常规 2 3 3 2 2 3 5 2" xfId="31802"/>
    <cellStyle name="20% - 强调文字颜色 1 6 2" xfId="31803"/>
    <cellStyle name="常规 4 4 4 8 2" xfId="31804"/>
    <cellStyle name="20% - 强调文字颜色 1 7 6 2 3" xfId="31805"/>
    <cellStyle name="差_Xl0000150 4 3 2" xfId="31806"/>
    <cellStyle name="常规 3 2 3 3 3" xfId="31807"/>
    <cellStyle name="常规 9 2 2 2 3 3" xfId="31808"/>
    <cellStyle name="常规 3 4 5 5 3 2" xfId="31809"/>
    <cellStyle name="强调文字颜色 1 5 2" xfId="31810"/>
    <cellStyle name="常规 3 2 5 2 3 3" xfId="31811"/>
    <cellStyle name="常规 2 3 2 7 3 3 2" xfId="31812"/>
    <cellStyle name="差_Xl0000150 4 3" xfId="31813"/>
    <cellStyle name="适中 2 8" xfId="31814"/>
    <cellStyle name="常规 3 2 5 2 2 3" xfId="31815"/>
    <cellStyle name="常规 3 2 3 2 3" xfId="31816"/>
    <cellStyle name="差_Xl0000150 4 2 2" xfId="31817"/>
    <cellStyle name="常规 4 3 4 3 3 2 3 2" xfId="31818"/>
    <cellStyle name="差_Xl0000150 4 2" xfId="31819"/>
    <cellStyle name="常规 2 5 2 10" xfId="31820"/>
    <cellStyle name="差_Xl0000150 3 4 2" xfId="31821"/>
    <cellStyle name="常规 3 2 2 4 3" xfId="31822"/>
    <cellStyle name="常规 3 2 3 4 6 3 3" xfId="31823"/>
    <cellStyle name="常规 4 2 2 2 6 2 2 2" xfId="31824"/>
    <cellStyle name="常规 4 2 2 2 6 2 2" xfId="31825"/>
    <cellStyle name="常规 3 2 2 2 3" xfId="31826"/>
    <cellStyle name="差_Xl0000150 3 2 2" xfId="31827"/>
    <cellStyle name="常规 10 2 3" xfId="31828"/>
    <cellStyle name="40% - 强调文字颜色 4 2 5 2 3" xfId="31829"/>
    <cellStyle name="常规 4 3 4 3 3 2 2 2" xfId="31830"/>
    <cellStyle name="差_Xl0000150 3 2" xfId="31831"/>
    <cellStyle name="常规 2 3 4 2 6" xfId="31832"/>
    <cellStyle name="常规 4 2 2 5 4 4 2" xfId="31833"/>
    <cellStyle name="常规 4 3 4 3 3 2 2" xfId="31834"/>
    <cellStyle name="差_Xl0000150 3" xfId="31835"/>
    <cellStyle name="常规 6 3 2 2 4 4" xfId="31836"/>
    <cellStyle name="差 7 5" xfId="31837"/>
    <cellStyle name="差_Xl0000150 2 5" xfId="31838"/>
    <cellStyle name="常规 2 2 4 3 8 2" xfId="31839"/>
    <cellStyle name="差_Xl0000150" xfId="31840"/>
    <cellStyle name="常规 3 3 2 6 2 2" xfId="31841"/>
    <cellStyle name="常规 4 5 3 2 6" xfId="31842"/>
    <cellStyle name="常规 2 3 3 5 4 5" xfId="31843"/>
    <cellStyle name="40% - 强调文字颜色 5 3 2 3" xfId="31844"/>
    <cellStyle name="60% - 强调文字颜色 5 6 3 3 2" xfId="31845"/>
    <cellStyle name="常规 5 2 4 2 4 2" xfId="31846"/>
    <cellStyle name="常规 3 3 3 8" xfId="31847"/>
    <cellStyle name="20% - 强调文字颜色 5 2 12" xfId="31848"/>
    <cellStyle name="20% - 强调文字颜色 5 2 4 3 3 2" xfId="31849"/>
    <cellStyle name="60% - 强调文字颜色 6 2 5 5 2 2" xfId="31850"/>
    <cellStyle name="常规 2 3 3 5 4 4" xfId="31851"/>
    <cellStyle name="警告文本 2 3 4 2 2" xfId="31852"/>
    <cellStyle name="常规 4 5 3 2 5" xfId="31853"/>
    <cellStyle name="20% - 强调文字颜色 3 2 5 3 3 2" xfId="31854"/>
    <cellStyle name="60% - 强调文字颜色 4 2 6 5 2 2" xfId="31855"/>
    <cellStyle name="常规 4 7 2 3 6" xfId="31856"/>
    <cellStyle name="差_2018版收费统计报表--奉浦1月和2月和发票 5 5" xfId="31857"/>
    <cellStyle name="常规 2 5 2 11 3" xfId="31858"/>
    <cellStyle name="常规 3 2 2 4 4 3" xfId="31859"/>
    <cellStyle name="常规 4 2 2 2 3 5 2 2" xfId="31860"/>
    <cellStyle name="常规 2 6 2 3 5 5" xfId="31861"/>
    <cellStyle name="常规 3 2 4 2 10 2" xfId="31862"/>
    <cellStyle name="强调文字颜色 3 2 4 2 3 3" xfId="31863"/>
    <cellStyle name="计算 3 2 4 2" xfId="31864"/>
    <cellStyle name="20% - 强调文字颜色 4 2 2 2 4" xfId="31865"/>
    <cellStyle name="常规 14 2 3" xfId="31866"/>
    <cellStyle name="20% - 强调文字颜色 6 2 9 2" xfId="31867"/>
    <cellStyle name="常规 2 7 6 3 3" xfId="31868"/>
    <cellStyle name="常规 4 3 8 6 4" xfId="31869"/>
    <cellStyle name="常规 2 6 2 3 5 4" xfId="31870"/>
    <cellStyle name="差_2018版收费统计报表--奉浦1月和2月和发票 5 4" xfId="31871"/>
    <cellStyle name="常规 2 5 2 11 2" xfId="31872"/>
    <cellStyle name="常规 3 2 2 4 4 2" xfId="31873"/>
    <cellStyle name="差 3 6 2" xfId="31874"/>
    <cellStyle name="差_2018年增税填开明细表（金汇） 3 3 2" xfId="31875"/>
    <cellStyle name="常规 4 3 8 6 3" xfId="31876"/>
    <cellStyle name="常规 2 6 2 3 5 3" xfId="31877"/>
    <cellStyle name="常规 4 2 4 2 2 10 2" xfId="31878"/>
    <cellStyle name="差_2018版收费统计报表--奉浦1月和2月和发票 5 3" xfId="31879"/>
    <cellStyle name="常规 2 3 3 6 5 2" xfId="31880"/>
    <cellStyle name="常规 4 5 4 3 3" xfId="31881"/>
    <cellStyle name="20% - 强调文字颜色 3 2 5 2 2" xfId="31882"/>
    <cellStyle name="常规 2 3 4 3 4 2 2" xfId="31883"/>
    <cellStyle name="差_2018版收费统计报表--奉浦1月和2月和发票 5 2" xfId="31884"/>
    <cellStyle name="常规 4 3 8 6 2" xfId="31885"/>
    <cellStyle name="常规 2 6 2 3 5 2" xfId="31886"/>
    <cellStyle name="60% - 强调文字颜色 4 7 6" xfId="31887"/>
    <cellStyle name="常规 5 3 3" xfId="31888"/>
    <cellStyle name="强调文字颜色 2 2 5 2 3" xfId="31889"/>
    <cellStyle name="常规 10 2 2 5 2" xfId="31890"/>
    <cellStyle name="常规 2 3 2 2 5 2 4" xfId="31891"/>
    <cellStyle name="常规 2 7 6 2 3" xfId="31892"/>
    <cellStyle name="常规 8 2 2 6 6" xfId="31893"/>
    <cellStyle name="常规 4 3 8 5 4" xfId="31894"/>
    <cellStyle name="常规 2 6 2 3 4 4" xfId="31895"/>
    <cellStyle name="差_2018版收费统计报表--奉浦1月和2月和发票 4 4" xfId="31896"/>
    <cellStyle name="常规 3 2 2 4 3 2" xfId="31897"/>
    <cellStyle name="常规 2 5 2 10 2" xfId="31898"/>
    <cellStyle name="常规 4 3 2 5 5 5 2" xfId="31899"/>
    <cellStyle name="常规 2 7 2 6 3 2" xfId="31900"/>
    <cellStyle name="常规 3 2 2 3 3" xfId="31901"/>
    <cellStyle name="差_Xl0000150 3 3 2" xfId="31902"/>
    <cellStyle name="差 3 5 2" xfId="31903"/>
    <cellStyle name="常规 2 3 2 5 5 2" xfId="31904"/>
    <cellStyle name="常规 4 4 3 3 3" xfId="31905"/>
    <cellStyle name="差_2018年增税填开明细表（金汇） 3 2 2" xfId="31906"/>
    <cellStyle name="差_2018版收费统计报表--奉浦1月和2月和发票 4 3" xfId="31907"/>
    <cellStyle name="常规 4 5 4 2 3" xfId="31908"/>
    <cellStyle name="常规 2 3 3 6 4 2" xfId="31909"/>
    <cellStyle name="常规 4 3 8 5 2" xfId="31910"/>
    <cellStyle name="常规 2 6 2 3 4 2" xfId="31911"/>
    <cellStyle name="常规 4 2 4 6 5 2" xfId="31912"/>
    <cellStyle name="差_2018版收费统计报表--奉浦1月和2月和发票 4 2" xfId="31913"/>
    <cellStyle name="常规 2 3 3 6 3 4" xfId="31914"/>
    <cellStyle name="20% - 强调文字颜色 6 2 5 3 3" xfId="31915"/>
    <cellStyle name="常规 10 3 2 4 2" xfId="31916"/>
    <cellStyle name="常规 2 3 3 2 13" xfId="31917"/>
    <cellStyle name="强调文字颜色 4 2 2 3 2 2" xfId="31918"/>
    <cellStyle name="常规 2 3 3 3 3 2" xfId="31919"/>
    <cellStyle name="常规 3 2 2 4 2 2" xfId="31920"/>
    <cellStyle name="常规 4 3 8 4 4" xfId="31921"/>
    <cellStyle name="常规 2 6 2 3 3 4" xfId="31922"/>
    <cellStyle name="差_2018版收费统计报表--奉浦1月和2月和发票 3 4" xfId="31923"/>
    <cellStyle name="20% - 强调文字颜色 6 2 5 3 2" xfId="31924"/>
    <cellStyle name="差_2018版收费统计报表--奉浦1月和2月和发票 3 3" xfId="31925"/>
    <cellStyle name="常规 2 2 2 3 3 3 2 2" xfId="31926"/>
    <cellStyle name="40% - 强调文字颜色 2 4 2 2 2" xfId="31927"/>
    <cellStyle name="强调文字颜色 1 2 5 6 3" xfId="31928"/>
    <cellStyle name="常规 2 4 4 10 2" xfId="31929"/>
    <cellStyle name="差 2 3 3 4 2" xfId="31930"/>
    <cellStyle name="差_2018版收费统计报表--奉浦1月和2月和发票 3 2" xfId="31931"/>
    <cellStyle name="常规 4 2 4 6 4 2" xfId="31932"/>
    <cellStyle name="40% - 强调文字颜色 1 2 3 3 4 2" xfId="31933"/>
    <cellStyle name="常规 2 6 2 3 2 4" xfId="31934"/>
    <cellStyle name="常规 4 3 8 3 4" xfId="31935"/>
    <cellStyle name="差_2018版收费统计报表--奉浦1月和2月和发票 2 4" xfId="31936"/>
    <cellStyle name="常规 4 2 4 6 3 4" xfId="31937"/>
    <cellStyle name="20% - 强调文字颜色 6 2 5 2 2" xfId="31938"/>
    <cellStyle name="常规 2 2 4 4 3 2 2 2" xfId="31939"/>
    <cellStyle name="常规 2 3 3 6 2 3" xfId="31940"/>
    <cellStyle name="差_2018版收费统计报表--奉浦1月和2月和发票 2 3" xfId="31941"/>
    <cellStyle name="常规 4 2 4 6 3 3" xfId="31942"/>
    <cellStyle name="常规 4 2 2 2 2 2 4 4 2" xfId="31943"/>
    <cellStyle name="常规 2 6 2 3 7 3" xfId="31944"/>
    <cellStyle name="常规 2 3 2 2 3 3 2 3 3" xfId="31945"/>
    <cellStyle name="常规 2 3 2 2 3 2 3 3" xfId="31946"/>
    <cellStyle name="常规 4 5 2 2 2 4 2" xfId="31947"/>
    <cellStyle name="常规 4 3 2 2 3 2 4 2 2" xfId="31948"/>
    <cellStyle name="常规 2 3 2 2 2 3 3" xfId="31949"/>
    <cellStyle name="汇总 2 6 6" xfId="31950"/>
    <cellStyle name="差_2018版收费统计报表（庄行） 3 3" xfId="31951"/>
    <cellStyle name="常规 2 3 2 2 3 3 3 3 2" xfId="31952"/>
    <cellStyle name="好_青村统计表 8 4" xfId="31953"/>
    <cellStyle name="60% - 强调文字颜色 1 7 5 2 2" xfId="31954"/>
    <cellStyle name="常规 2 3 2 2 2" xfId="31955"/>
    <cellStyle name="常规 3 5 2 6 5 2" xfId="31956"/>
    <cellStyle name="常规 2 3 2 2 3 3 2" xfId="31957"/>
    <cellStyle name="常规 3 3 4 4 5 4" xfId="31958"/>
    <cellStyle name="常规 10 3 5 4" xfId="31959"/>
    <cellStyle name="常规 2 3 2 2 3 2" xfId="31960"/>
    <cellStyle name="标题 4 2 2 3 3" xfId="31961"/>
    <cellStyle name="差_2018版收费统计报表（庄行）" xfId="31962"/>
    <cellStyle name="常规 3 2 21" xfId="31963"/>
    <cellStyle name="常规 3 2 16" xfId="31964"/>
    <cellStyle name="常规 3 2 3 2 2 2" xfId="31965"/>
    <cellStyle name="常规 2 2 3 2 3 2 7" xfId="31966"/>
    <cellStyle name="差_2018版收费统计报表（四团修改） 5 4" xfId="31967"/>
    <cellStyle name="40% - 强调文字颜色 3 5 2 3 2" xfId="31968"/>
    <cellStyle name="常规 5 2 2 4 4 2 2" xfId="31969"/>
    <cellStyle name="常规 6 2 4 4 2" xfId="31970"/>
    <cellStyle name="40% - 强调文字颜色 5 7 3 3" xfId="31971"/>
    <cellStyle name="60% - 强调文字颜色 4 2 3 4 2 2" xfId="31972"/>
    <cellStyle name="常规 2 6 2 7 3" xfId="31973"/>
    <cellStyle name="强调文字颜色 5 4 8" xfId="31974"/>
    <cellStyle name="常规 2 3 2 2 3 2 2 3" xfId="31975"/>
    <cellStyle name="常规 2 3 4 2 2 5 3 3" xfId="31976"/>
    <cellStyle name="常规 2 3 2 2 3 3 2 2 3" xfId="31977"/>
    <cellStyle name="常规 2 3 2 2 2 2 3" xfId="31978"/>
    <cellStyle name="汇总 2 5 6" xfId="31979"/>
    <cellStyle name="差_2018版收费统计报表（庄行） 2 3" xfId="31980"/>
    <cellStyle name="常规 3 2 5 7 3 2" xfId="31981"/>
    <cellStyle name="常规 4 5 2 12 2" xfId="31982"/>
    <cellStyle name="常规 2 2 5 3 10 2" xfId="31983"/>
    <cellStyle name="常规 5 4 3 2 2 4" xfId="31984"/>
    <cellStyle name="常规 3 3 5 4 2 2 2" xfId="31985"/>
    <cellStyle name="常规 4 5 2 2" xfId="31986"/>
    <cellStyle name="差_2018版收费统计报表（庄行） 2 2" xfId="31987"/>
    <cellStyle name="汇总 2 5 5" xfId="31988"/>
    <cellStyle name="差_2018版收费统计报表（四团修改） 4 3" xfId="31989"/>
    <cellStyle name="链接单元格 6 3 2 3" xfId="31990"/>
    <cellStyle name="差_2018版收费统计报表（四团修改） 4 2" xfId="31991"/>
    <cellStyle name="标题 4 3 2 2" xfId="31992"/>
    <cellStyle name="检查单元格 5 2 3" xfId="31993"/>
    <cellStyle name="60% - 强调文字颜色 5 6 4 2" xfId="31994"/>
    <cellStyle name="常规 5 2 4 3 3" xfId="31995"/>
    <cellStyle name="好_奉城统计表  6 2" xfId="31996"/>
    <cellStyle name="常规 2 6 4 6 2" xfId="31997"/>
    <cellStyle name="常规 9 3 8" xfId="31998"/>
    <cellStyle name="检查单元格 2 9 2" xfId="31999"/>
    <cellStyle name="常规 3 2 3 2 5 4 3" xfId="32000"/>
    <cellStyle name="常规 2 2 11 6 2" xfId="32001"/>
    <cellStyle name="常规 7 4 2 6 2" xfId="32002"/>
    <cellStyle name="差_2018版收费统计报表（四团修改） 3" xfId="32003"/>
    <cellStyle name="40% - 强调文字颜色 2 2 4 5" xfId="32004"/>
    <cellStyle name="差 7 9 2" xfId="32005"/>
    <cellStyle name="汇总 6 2" xfId="32006"/>
    <cellStyle name="常规 12 4 4 3" xfId="32007"/>
    <cellStyle name="常规 4 2 9 3 4 2" xfId="32008"/>
    <cellStyle name="常规 9 3 7" xfId="32009"/>
    <cellStyle name="常规 3 2 3 2 5 4 2" xfId="32010"/>
    <cellStyle name="60% - 强调文字颜色 5 7 5 4" xfId="32011"/>
    <cellStyle name="常规 6 3 2 4" xfId="32012"/>
    <cellStyle name="常规 3 7 5 3 3" xfId="32013"/>
    <cellStyle name="常规 2 2 2 2 6 2" xfId="32014"/>
    <cellStyle name="常规 4 2 2 4 2 4 2 2" xfId="32015"/>
    <cellStyle name="常规 4 2 7 3 3 4" xfId="32016"/>
    <cellStyle name="好_2018版收费统计报表（四团） 3 3 2" xfId="32017"/>
    <cellStyle name="常规 4 2 4 2 2 3 9" xfId="32018"/>
    <cellStyle name="差_2018版收费统计报表（四团修改） 2" xfId="32019"/>
    <cellStyle name="常规 2 2 2 2 6" xfId="32020"/>
    <cellStyle name="常规 4 2 2 4 2 4 2" xfId="32021"/>
    <cellStyle name="20% - 强调文字颜色 2 2 2 3 5" xfId="32022"/>
    <cellStyle name="输出 2 3 7" xfId="32023"/>
    <cellStyle name="常规 3 5 4 2 2 2 2" xfId="32024"/>
    <cellStyle name="常规 2 6 2 2 2 2 4" xfId="32025"/>
    <cellStyle name="常规 4 3 7 3 2 4" xfId="32026"/>
    <cellStyle name="常规 2 6 2 2 2 2 3" xfId="32027"/>
    <cellStyle name="常规 4 3 7 3 2 3" xfId="32028"/>
    <cellStyle name="常规 2 2 3 3 6 4" xfId="32029"/>
    <cellStyle name="20% - 强调文字颜色 2 2 2 3 4" xfId="32030"/>
    <cellStyle name="常规 4 3 4 4 12" xfId="32031"/>
    <cellStyle name="60% - 强调文字颜色 3 2 3 5 3" xfId="32032"/>
    <cellStyle name="常规 5 3 14 2" xfId="32033"/>
    <cellStyle name="60% - 强调文字颜色 5 4 6" xfId="32034"/>
    <cellStyle name="常规 2 12 2 4" xfId="32035"/>
    <cellStyle name="常规 4 2 2 2 3 3 6" xfId="32036"/>
    <cellStyle name="差 2 6 6 2" xfId="32037"/>
    <cellStyle name="常规 4 4 2 4 7 2" xfId="32038"/>
    <cellStyle name="60% - 强调文字颜色 1 2 6 2 3 2" xfId="32039"/>
    <cellStyle name="差_2018版收费统计报表（四团） 5 3" xfId="32040"/>
    <cellStyle name="差_2018版收费统计报表（四团） 5 2" xfId="32041"/>
    <cellStyle name="60% - 强调文字颜色 5 3 2 4 2" xfId="32042"/>
    <cellStyle name="常规 3 3 2 5 3 2 3 2" xfId="32043"/>
    <cellStyle name="常规 8 3 7 4" xfId="32044"/>
    <cellStyle name="40% - 强调文字颜色 2 2 3 3" xfId="32045"/>
    <cellStyle name="常规 4 4 2 4 6 2" xfId="32046"/>
    <cellStyle name="60% - 强调文字颜色 1 2 6 2 2 2" xfId="32047"/>
    <cellStyle name="差_2018版收费统计报表（四团） 4 3" xfId="32048"/>
    <cellStyle name="常规 4 3 3 2 3 2 4 4" xfId="32049"/>
    <cellStyle name="差 2 5 4 2" xfId="32050"/>
    <cellStyle name="常规 2 6 2 2 5 3" xfId="32051"/>
    <cellStyle name="常规 4 3 7 6 3" xfId="32052"/>
    <cellStyle name="常规 5 6 8 3" xfId="32053"/>
    <cellStyle name="常规 2 7 5 3 2" xfId="32054"/>
    <cellStyle name="常规 4 3 2 8 2 4" xfId="32055"/>
    <cellStyle name="常规 3 2 10 2 3" xfId="32056"/>
    <cellStyle name="40% - 强调文字颜色 2 2 5 5" xfId="32057"/>
    <cellStyle name="20% - 强调文字颜色 5 6 3 4" xfId="32058"/>
    <cellStyle name="常规 2 3 4 2 2 2 2 3 2" xfId="32059"/>
    <cellStyle name="60% - 强调文字颜色 5 3 2 3 2" xfId="32060"/>
    <cellStyle name="40% - 强调文字颜色 2 2 2 3" xfId="32061"/>
    <cellStyle name="常规 3 3 2 5 3 2 2 2" xfId="32062"/>
    <cellStyle name="常规 8 3 6 4" xfId="32063"/>
    <cellStyle name="40% - 强调文字颜色 5 7 5 5" xfId="32064"/>
    <cellStyle name="常规 6 2 4 6 4" xfId="32065"/>
    <cellStyle name="常规 12 3 2 4 2" xfId="32066"/>
    <cellStyle name="差_2018版收费统计报表（四团） 4 2" xfId="32067"/>
    <cellStyle name="差_2018版收费统计报表（四团） 3 3" xfId="32068"/>
    <cellStyle name="常规 2 2 3 5 6 2" xfId="32069"/>
    <cellStyle name="好_四团统计表 7 5" xfId="32070"/>
    <cellStyle name="20% - 强调文字颜色 2 2 4 3 2" xfId="32071"/>
    <cellStyle name="差_2018版收费统计报表（四团） 3 2 2" xfId="32072"/>
    <cellStyle name="常规 3 2 4 9 5" xfId="32073"/>
    <cellStyle name="常规 2 3 5 3 2 4 2" xfId="32074"/>
    <cellStyle name="20% - 强调文字颜色 4 2 5 3 4" xfId="32075"/>
    <cellStyle name="常规 9 2 2 4" xfId="32076"/>
    <cellStyle name="常规 2 3 4 2 2 2 2 2 2" xfId="32077"/>
    <cellStyle name="20% - 强调文字颜色 5 6 2 4" xfId="32078"/>
    <cellStyle name="常规 3 2 7 3 3 4" xfId="32079"/>
    <cellStyle name="60% - 强调文字颜色 5 2 6 5 3" xfId="32080"/>
    <cellStyle name="差_2018版收费统计报表（四团） 3 2" xfId="32081"/>
    <cellStyle name="常规 4 5 12" xfId="32082"/>
    <cellStyle name="40% - 强调文字颜色 1 6 3 4" xfId="32083"/>
    <cellStyle name="60% - 强调文字颜色 5 2 6 4 3" xfId="32084"/>
    <cellStyle name="20% - 强调文字颜色 4 2 5 2 4" xfId="32085"/>
    <cellStyle name="差_2018版收费统计报表（四团） 2 2" xfId="32086"/>
    <cellStyle name="常规 4 6 4 8 2" xfId="32087"/>
    <cellStyle name="常规 4 3 12 3" xfId="32088"/>
    <cellStyle name="40% - 强调文字颜色 4 6 5 2" xfId="32089"/>
    <cellStyle name="常规 2 3 3 3 3 7" xfId="32090"/>
    <cellStyle name="常规 3 3 12 4" xfId="32091"/>
    <cellStyle name="差_海湾镇统计表 5 3" xfId="32092"/>
    <cellStyle name="40% - 强调文字颜色 3 4 2" xfId="32093"/>
    <cellStyle name="常规 8 7 3" xfId="32094"/>
    <cellStyle name="强调文字颜色 3 5 4 3 2" xfId="32095"/>
    <cellStyle name="标题 2 7" xfId="32096"/>
    <cellStyle name="常规 13" xfId="32097"/>
    <cellStyle name="40% - 强调文字颜色 4 2 8" xfId="32098"/>
    <cellStyle name="常规 7 9 4 2" xfId="32099"/>
    <cellStyle name="常规 2 2 2 4 2 3 7" xfId="32100"/>
    <cellStyle name="常规 2 8 2 4 2 3" xfId="32101"/>
    <cellStyle name="常规 6 3 2 2 5 5" xfId="32102"/>
    <cellStyle name="差_2018版收费统计报表 奉城(4) 2" xfId="32103"/>
    <cellStyle name="标题 2 2 3 3" xfId="32104"/>
    <cellStyle name="60% - 强调文字颜色 1 2 11" xfId="32105"/>
    <cellStyle name="常规 2 6 8 2 2" xfId="32106"/>
    <cellStyle name="常规 3 2 3 3 7 3" xfId="32107"/>
    <cellStyle name="40% - 强调文字颜色 4 7 2" xfId="32108"/>
    <cellStyle name="常规 2 13 3 3 2" xfId="32109"/>
    <cellStyle name="常规 3 6 2 3 2 3 3 2" xfId="32110"/>
    <cellStyle name="60% - 强调文字颜色 3 2 7 4" xfId="32111"/>
    <cellStyle name="常规 4 2 3 5 2 3 3" xfId="32112"/>
    <cellStyle name="解释性文本 2 3 3" xfId="32113"/>
    <cellStyle name="40% - 强调文字颜色 2 2 5 2 3 2" xfId="32114"/>
    <cellStyle name="20% - 强调文字颜色 5 4 2 3" xfId="32115"/>
    <cellStyle name="常规 2 5 5 3 6" xfId="32116"/>
    <cellStyle name="常规 4 2 5 2 2 5 2" xfId="32117"/>
    <cellStyle name="差_奉浦统计表 2 2 2" xfId="32118"/>
    <cellStyle name="常规 3 3 3 2 2 5 4" xfId="32119"/>
    <cellStyle name="常规 3 2 4 2 3 2 2 2 2" xfId="32120"/>
    <cellStyle name="60% - 强调文字颜色 4 2 12 2" xfId="32121"/>
    <cellStyle name="强调文字颜色 5 6 7 2" xfId="32122"/>
    <cellStyle name="常规 3 5 4 2 2 3" xfId="32123"/>
    <cellStyle name="常规 2 2 3 6 2 4" xfId="32124"/>
    <cellStyle name="60% - 强调文字颜色 6 2 6 4 2" xfId="32125"/>
    <cellStyle name="20% - 强调文字颜色 5 2 5 2 3" xfId="32126"/>
    <cellStyle name="60% - 强调文字颜色 3 2 7 3 2" xfId="32127"/>
    <cellStyle name="60% - 强调文字颜色 3 2 7 3" xfId="32128"/>
    <cellStyle name="60% - 强调文字颜色 4 2 11 2" xfId="32129"/>
    <cellStyle name="强调文字颜色 5 6 6 2" xfId="32130"/>
    <cellStyle name="60% - 强调文字颜色 3 4 3 5" xfId="32131"/>
    <cellStyle name="常规 4 2 5 2 2 4 2" xfId="32132"/>
    <cellStyle name="常规 3 3 3 2 2 4 4" xfId="32133"/>
    <cellStyle name="链接单元格 4 2 2" xfId="32134"/>
    <cellStyle name="标题 10" xfId="32135"/>
    <cellStyle name="常规 3 3 2 4 3 3 3" xfId="32136"/>
    <cellStyle name="60% - 强调文字颜色 4 3 3 4" xfId="32137"/>
    <cellStyle name="60% - 强调文字颜色 5 5 5 3" xfId="32138"/>
    <cellStyle name="常规 5 2 3 4 4" xfId="32139"/>
    <cellStyle name="常规 2 2 2 3 2 2 3 2" xfId="32140"/>
    <cellStyle name="60% - 强调文字颜色 3 2 7 2 2" xfId="32141"/>
    <cellStyle name="60% - 强调文字颜色 5 5 4" xfId="32142"/>
    <cellStyle name="差_2018版收费统计报表 6 2" xfId="32143"/>
    <cellStyle name="60% - 强调文字颜色 3 2 7 2" xfId="32144"/>
    <cellStyle name="常规 4 5 13" xfId="32145"/>
    <cellStyle name="60% - 强调文字颜色 5 2 6 4 4" xfId="32146"/>
    <cellStyle name="40% - 强调文字颜色 3 2 2 3 4" xfId="32147"/>
    <cellStyle name="常规 2 2 2 3 2 2 2 2" xfId="32148"/>
    <cellStyle name="强调文字颜色 5 6 5 2" xfId="32149"/>
    <cellStyle name="60% - 强调文字颜色 4 2 10 2" xfId="32150"/>
    <cellStyle name="常规 2 2 3 3 2 3 4" xfId="32151"/>
    <cellStyle name="常规 2 3 4 3 11 2" xfId="32152"/>
    <cellStyle name="常规 5 4 2 13 2" xfId="32153"/>
    <cellStyle name="20% - 强调文字颜色 3 2 8 4" xfId="32154"/>
    <cellStyle name="60% - 强调文字颜色 5 4 4" xfId="32155"/>
    <cellStyle name="常规 7 3 3 8" xfId="32156"/>
    <cellStyle name="差_2018版收费统计报表 5 2" xfId="32157"/>
    <cellStyle name="常规 6 2 2 3 2 3 3 2" xfId="32158"/>
    <cellStyle name="检查单元格 2 3 3" xfId="32159"/>
    <cellStyle name="常规 4 2 4 2 5 8 2" xfId="32160"/>
    <cellStyle name="40% - 强调文字颜色 2 3 6" xfId="32161"/>
    <cellStyle name="60% - 强调文字颜色 5 3 5 2" xfId="32162"/>
    <cellStyle name="常规 19 4 2 2" xfId="32163"/>
    <cellStyle name="差_2018版收费统计报表 4 3 2" xfId="32164"/>
    <cellStyle name="常规 6 2 5 3 3 3" xfId="32165"/>
    <cellStyle name="20% - 强调文字颜色 2 2 2 2 3 2" xfId="32166"/>
    <cellStyle name="常规 2 2 3 3 5 3 2" xfId="32167"/>
    <cellStyle name="60% - 强调文字颜色 3 2 3 4 2 2" xfId="32168"/>
    <cellStyle name="60% - 强调文字颜色 6 2 6 5 3 2" xfId="32169"/>
    <cellStyle name="常规 10 3 2 2 2" xfId="32170"/>
    <cellStyle name="常规 2 2 9 2 3 3" xfId="32171"/>
    <cellStyle name="常规 4 2 2 5 2 3 5" xfId="32172"/>
    <cellStyle name="常规 2 2 2 2 14" xfId="32173"/>
    <cellStyle name="常规 3 2 5 2 2 3 4" xfId="32174"/>
    <cellStyle name="差_青村统计表 5 3 2" xfId="32175"/>
    <cellStyle name="常规 2 3 3 2 2 3 6" xfId="32176"/>
    <cellStyle name="常规 4 4 4 9" xfId="32177"/>
    <cellStyle name="20% - 强调文字颜色 1 7" xfId="32178"/>
    <cellStyle name="常规 3 4 5 5 4" xfId="32179"/>
    <cellStyle name="强调文字颜色 1 6" xfId="32180"/>
    <cellStyle name="常规 3 10 3 2 3 3" xfId="32181"/>
    <cellStyle name="60% - 强调文字颜色 5 3 4" xfId="32182"/>
    <cellStyle name="常规 7 3 2 8" xfId="32183"/>
    <cellStyle name="差_2018版收费统计报表 4 2" xfId="32184"/>
    <cellStyle name="常规 5 3 3 5" xfId="32185"/>
    <cellStyle name="60% - 强调文字颜色 4 7 6 5" xfId="32186"/>
    <cellStyle name="常规 3 6 5 4 4" xfId="32187"/>
    <cellStyle name="40% - 强调文字颜色 4 2 2 2 3 2" xfId="32188"/>
    <cellStyle name="60% - 强调文字颜色 1 2 6 3 3 2" xfId="32189"/>
    <cellStyle name="常规 4 4 2 5 7 2" xfId="32190"/>
    <cellStyle name="常规 2 2 3 3 2 2 4" xfId="32191"/>
    <cellStyle name="常规 5 2 2 9" xfId="32192"/>
    <cellStyle name="常规 2 3 3 2 3 4 3 3" xfId="32193"/>
    <cellStyle name="常规 4 3 3 2" xfId="32194"/>
    <cellStyle name="60% - 强调文字颜色 3 7 6 2" xfId="32195"/>
    <cellStyle name="常规 2 2 2 5 2 9" xfId="32196"/>
    <cellStyle name="20% - 强调文字颜色 3 2 6 5 2" xfId="32197"/>
    <cellStyle name="常规 4 5 5 6 3" xfId="32198"/>
    <cellStyle name="常规 5 6 3 2" xfId="32199"/>
    <cellStyle name="常规 5 4 4 3 3 4" xfId="32200"/>
    <cellStyle name="常规 4 3 2 3 2 6 3" xfId="32201"/>
    <cellStyle name="常规 3 3 5 5 3 3 2" xfId="32202"/>
    <cellStyle name="常规 3 10 3 2 2 3" xfId="32203"/>
    <cellStyle name="60% - 强调文字颜色 5 2 4" xfId="32204"/>
    <cellStyle name="差_2018版收费统计报表 3 2" xfId="32205"/>
    <cellStyle name="常规 2 3 9 6 2 2" xfId="32206"/>
    <cellStyle name="适中 6 4" xfId="32207"/>
    <cellStyle name="常规 2 4 2 4 5 2 2" xfId="32208"/>
    <cellStyle name="常规 5 4 2 3 3 2" xfId="32209"/>
    <cellStyle name="常规 3 2 4 5 5 2 2" xfId="32210"/>
    <cellStyle name="常规 4 3 4 5 2 4" xfId="32211"/>
    <cellStyle name="常规 2 9 2 3 2" xfId="32212"/>
    <cellStyle name="常规 3 2 3 2 3 4 3 3" xfId="32213"/>
    <cellStyle name="40% - 强调文字颜色 1 2 4 2" xfId="32214"/>
    <cellStyle name="40% - 强调文字颜色 5 2 4 2 3 2" xfId="32215"/>
    <cellStyle name="20% - 强调文字颜色 3 2 5 5 2" xfId="32216"/>
    <cellStyle name="常规 4 5 4 6 3" xfId="32217"/>
    <cellStyle name="常规 4 2 3 2 3 2 3 6" xfId="32218"/>
    <cellStyle name="强调文字颜色 2 2 5 7 2" xfId="32219"/>
    <cellStyle name="常规 4 2 4 2 2 2 2 2 2" xfId="32220"/>
    <cellStyle name="常规 4 3 2 4 3 2 3 4" xfId="32221"/>
    <cellStyle name="常规 3 3 2 2 3 3 7" xfId="32222"/>
    <cellStyle name="40% - 强调文字颜色 3 7 3 2" xfId="32223"/>
    <cellStyle name="常规 2 3 3 2 3 3 3 3" xfId="32224"/>
    <cellStyle name="常规 13 3 2 2" xfId="32225"/>
    <cellStyle name="常规 2 2 3 3 3 2" xfId="32226"/>
    <cellStyle name="差_2018版收费统计报表 2 2" xfId="32227"/>
    <cellStyle name="20% - 强调文字颜色 4 2 3 2 4" xfId="32228"/>
    <cellStyle name="计算 3 3 4 2" xfId="32229"/>
    <cellStyle name="常规 5 5 2 3 5" xfId="32230"/>
    <cellStyle name="强调文字颜色 3 2 4 3 3 3" xfId="32231"/>
    <cellStyle name="常规 5 6" xfId="32232"/>
    <cellStyle name="常规 3 3 5 5 3" xfId="32233"/>
    <cellStyle name="差_2018版收费统计报表" xfId="32234"/>
    <cellStyle name="40% - 强调文字颜色 2 2 4 6" xfId="32235"/>
    <cellStyle name="差 7 9 3" xfId="32236"/>
    <cellStyle name="60% - 强调文字颜色 4 2 6 2 2" xfId="32237"/>
    <cellStyle name="常规 7 4 2 4 6" xfId="32238"/>
    <cellStyle name="差 7 7 2 3" xfId="32239"/>
    <cellStyle name="常规 3 2 11 2 2" xfId="32240"/>
    <cellStyle name="常规 2 2 3 2 3 2 2 2 2" xfId="32241"/>
    <cellStyle name="常规 2 7 4 7" xfId="32242"/>
    <cellStyle name="差 7 5 2 2" xfId="32243"/>
    <cellStyle name="差_青村统计表 2 5 4" xfId="32244"/>
    <cellStyle name="60% - 强调文字颜色 4 2 3 6" xfId="32245"/>
    <cellStyle name="常规 4 2 5 5 3 3" xfId="32246"/>
    <cellStyle name="常规 2 6 3 2 2 3" xfId="32247"/>
    <cellStyle name="常规 4 4 7 3 3" xfId="32248"/>
    <cellStyle name="差 7 5 2" xfId="32249"/>
    <cellStyle name="常规 6 3 2 2 4 4 2" xfId="32250"/>
    <cellStyle name="常规 6 3 2 2 4 3 2" xfId="32251"/>
    <cellStyle name="差 7 4 2" xfId="32252"/>
    <cellStyle name="差_Xl0000150 2 4 2" xfId="32253"/>
    <cellStyle name="差_Xl0000150 2 4" xfId="32254"/>
    <cellStyle name="常规 2 4 2 6" xfId="32255"/>
    <cellStyle name="常规 2 3 4 5 4 3 2" xfId="32256"/>
    <cellStyle name="常规 4 6 3 2 4 2" xfId="32257"/>
    <cellStyle name="常规 2 3 2 2 2 2 6" xfId="32258"/>
    <cellStyle name="常规 4 4 2 3 5 6 2" xfId="32259"/>
    <cellStyle name="常规 3 2 4 2 2 2 4" xfId="32260"/>
    <cellStyle name="常规 2 2 10 3 4" xfId="32261"/>
    <cellStyle name="常规 3 2 4 4 10" xfId="32262"/>
    <cellStyle name="注释 7 5 2 3" xfId="32263"/>
    <cellStyle name="常规 4 2 4 5 2 2 2 2" xfId="32264"/>
    <cellStyle name="60% - 强调文字颜色 3 2 2 5 2 2" xfId="32265"/>
    <cellStyle name="常规 2 3 2 2 6 7" xfId="32266"/>
    <cellStyle name="60% - 强调文字颜色 1 2 4 2 4" xfId="32267"/>
    <cellStyle name="差_金海社区统计报表 2 6 5" xfId="32268"/>
    <cellStyle name="常规 2 6 2 2 6 2 2" xfId="32269"/>
    <cellStyle name="20% - 强调文字颜色 4 2 8 2 2" xfId="32270"/>
    <cellStyle name="常规 2 7 4 2 2 3" xfId="32271"/>
    <cellStyle name="常规 3 5 5 4 4" xfId="32272"/>
    <cellStyle name="20% - 强调文字颜色 2 2 6 3 3" xfId="32273"/>
    <cellStyle name="常规 10 2 2 2 4 2 2" xfId="32274"/>
    <cellStyle name="常规 3 2 4 2 2 2 2 2 3" xfId="32275"/>
    <cellStyle name="常规 3 2 3 5 2 2 3 3" xfId="32276"/>
    <cellStyle name="常规 4 6 3 3 2 4" xfId="32277"/>
    <cellStyle name="常规 4 2 4 2 2 5 3" xfId="32278"/>
    <cellStyle name="输出 2 4 2 2 2" xfId="32279"/>
    <cellStyle name="60% - 强调文字颜色 2 2 5 6" xfId="32280"/>
    <cellStyle name="常规 3 3 2 2 2 5 5" xfId="32281"/>
    <cellStyle name="常规 4 2 3 5 5 3" xfId="32282"/>
    <cellStyle name="差 7 3 2 2" xfId="32283"/>
    <cellStyle name="常规 2 5 4 7" xfId="32284"/>
    <cellStyle name="标题 4 4 3 3" xfId="32285"/>
    <cellStyle name="常规 2 3 4 5 4 3" xfId="32286"/>
    <cellStyle name="常规 4 6 3 2 4" xfId="32287"/>
    <cellStyle name="常规 3 6 2 2 2 4 2" xfId="32288"/>
    <cellStyle name="常规 3 4 4 2 7 3" xfId="32289"/>
    <cellStyle name="差 7 3 2" xfId="32290"/>
    <cellStyle name="常规 6 3 2 2 4 2 2" xfId="32291"/>
    <cellStyle name="差_Xl0000150 2 3" xfId="32292"/>
    <cellStyle name="常规 5 2 5 2 3 2" xfId="32293"/>
    <cellStyle name="60% - 强调文字颜色 5 7 3 2 2" xfId="32294"/>
    <cellStyle name="链接单元格 2 2 3 4 2" xfId="32295"/>
    <cellStyle name="常规 2 2 2 3 4 5" xfId="32296"/>
    <cellStyle name="常规 2 3 3 2 2 5 3 2" xfId="32297"/>
    <cellStyle name="常规 4 3 2 8" xfId="32298"/>
    <cellStyle name="40% - 强调文字颜色 5 2 4 3 4" xfId="32299"/>
    <cellStyle name="常规 2 2 9 13" xfId="32300"/>
    <cellStyle name="常规 3 3 2 2 2 2 5 3" xfId="32301"/>
    <cellStyle name="强调文字颜色 2 2 6 8" xfId="32302"/>
    <cellStyle name="常规 4 2 4 2 2 2 3 3" xfId="32303"/>
    <cellStyle name="差 7 2 4" xfId="32304"/>
    <cellStyle name="差_青村统计表 2 5 2 2" xfId="32305"/>
    <cellStyle name="常规 4 2 2 5 2 2 3" xfId="32306"/>
    <cellStyle name="60% - 强调文字颜色 6 2 3 3 3 2" xfId="32307"/>
    <cellStyle name="常规 4 3 2 2 6 5" xfId="32308"/>
    <cellStyle name="常规 2 3 4 5 3 3 2" xfId="32309"/>
    <cellStyle name="常规 3 6 2 2 2 3 2 2" xfId="32310"/>
    <cellStyle name="差_海湾镇统计表 2 6 5" xfId="32311"/>
    <cellStyle name="常规 3 2 2 7 2" xfId="32312"/>
    <cellStyle name="差 2 4 4 3 2" xfId="32313"/>
    <cellStyle name="汇总 2 5 2 2 3" xfId="32314"/>
    <cellStyle name="差 7 2 2 2" xfId="32315"/>
    <cellStyle name="常规 4 3 5 3 10" xfId="32316"/>
    <cellStyle name="差 7 2 2" xfId="32317"/>
    <cellStyle name="差_Xl0000150 2 2 2" xfId="32318"/>
    <cellStyle name="常规 6 2 2 2 2 7 2" xfId="32319"/>
    <cellStyle name="差 7 2" xfId="32320"/>
    <cellStyle name="常规 3 5 3 3 3 3" xfId="32321"/>
    <cellStyle name="差_Xl0000150 2 2" xfId="32322"/>
    <cellStyle name="常规 6 2 2 2 2 7" xfId="32323"/>
    <cellStyle name="差 7" xfId="32324"/>
    <cellStyle name="差_Xl0000150 2" xfId="32325"/>
    <cellStyle name="常规 3 3 5 5 2 2 2" xfId="32326"/>
    <cellStyle name="常规 5 5 2 2" xfId="32327"/>
    <cellStyle name="常规 5 4 4 2 2 4" xfId="32328"/>
    <cellStyle name="常规 2 3 3 7 2 3 2" xfId="32329"/>
    <cellStyle name="60% - 强调文字颜色 5 2 5 5 4" xfId="32330"/>
    <cellStyle name="20% - 强调文字颜色 6 2 6 2 2 2" xfId="32331"/>
    <cellStyle name="常规 3 2 4 3 3 2 5" xfId="32332"/>
    <cellStyle name="好_海湾镇统计表 2 4 2" xfId="32333"/>
    <cellStyle name="强调文字颜色 6 2 5 2 2" xfId="32334"/>
    <cellStyle name="常规 4 3 2 3 2 7" xfId="32335"/>
    <cellStyle name="常规 3 2 2 3 10" xfId="32336"/>
    <cellStyle name="常规 5 3 2" xfId="32337"/>
    <cellStyle name="60% - 强调文字颜色 4 7 5" xfId="32338"/>
    <cellStyle name="20% - 强调文字颜色 4 2 4 3 5" xfId="32339"/>
    <cellStyle name="常规 2 3 4 4 4 3" xfId="32340"/>
    <cellStyle name="常规 4 6 2 2 4" xfId="32341"/>
    <cellStyle name="60% - 强调文字颜色 2 7 3 4" xfId="32342"/>
    <cellStyle name="40% - 强调文字颜色 1 2 9" xfId="32343"/>
    <cellStyle name="差 6 3 2" xfId="32344"/>
    <cellStyle name="常规 6 3 2 2 3 2 2" xfId="32345"/>
    <cellStyle name="常规 2 3 3 2 7 3 2" xfId="32346"/>
    <cellStyle name="20% - 强调文字颜色 6 3 3 3 2" xfId="32347"/>
    <cellStyle name="常规 7 6 2 4 3" xfId="32348"/>
    <cellStyle name="常规 2 3 4 4 3 3" xfId="32349"/>
    <cellStyle name="常规 2 3 4 5 6" xfId="32350"/>
    <cellStyle name="常规 4 4 2 3 4 3" xfId="32351"/>
    <cellStyle name="强调文字颜色 5 2 3 2 2 2" xfId="32352"/>
    <cellStyle name="常规 2 3 2 4 5 3 3" xfId="32353"/>
    <cellStyle name="常规 2 3 4 2 2 2 3 3" xfId="32354"/>
    <cellStyle name="60% - 强调文字颜色 2 7 2 4" xfId="32355"/>
    <cellStyle name="60% - 着色 2 3 3" xfId="32356"/>
    <cellStyle name="常规 4 3 5 2 2 3 7" xfId="32357"/>
    <cellStyle name="60% - 强调文字颜色 3 2 4 4 2 2" xfId="32358"/>
    <cellStyle name="常规 2 2 2 6 4 2" xfId="32359"/>
    <cellStyle name="常规 3 4 4 2 3" xfId="32360"/>
    <cellStyle name="常规 4 7 2 5 2 2" xfId="32361"/>
    <cellStyle name="60% - 强调文字颜色 2 6 4 4" xfId="32362"/>
    <cellStyle name="常规 4 4 2 4 8" xfId="32363"/>
    <cellStyle name="40% - 强调文字颜色 3 7 8 2" xfId="32364"/>
    <cellStyle name="60% - 强调文字颜色 1 2 6 2 4" xfId="32365"/>
    <cellStyle name="60% - 强调文字颜色 3 3 2 4" xfId="32366"/>
    <cellStyle name="常规 9 2 2 8 2" xfId="32367"/>
    <cellStyle name="常规 6 2 2 2 2 5 4" xfId="32368"/>
    <cellStyle name="输出 3 6 2 2" xfId="32369"/>
    <cellStyle name="差 5 4" xfId="32370"/>
    <cellStyle name="常规 6 3 2 2 2 3" xfId="32371"/>
    <cellStyle name="常规 2 3 3 6 6" xfId="32372"/>
    <cellStyle name="20% - 强调文字颜色 3 2 5 3" xfId="32373"/>
    <cellStyle name="常规 3 2 3 7 6" xfId="32374"/>
    <cellStyle name="常规 2 3 4 3 4 3" xfId="32375"/>
    <cellStyle name="20% - 强调文字颜色 6 3 2 4 2" xfId="32376"/>
    <cellStyle name="40% - 强调文字颜色 3 7 7 2" xfId="32377"/>
    <cellStyle name="常规 4 4 2 3 8" xfId="32378"/>
    <cellStyle name="差 5 3 2" xfId="32379"/>
    <cellStyle name="常规 6 2 2 2 2 5 3 2" xfId="32380"/>
    <cellStyle name="常规 6 3 2 2 2 2 2" xfId="32381"/>
    <cellStyle name="差 5 3" xfId="32382"/>
    <cellStyle name="常规 6 2 2 2 2 5 3" xfId="32383"/>
    <cellStyle name="常规 6 3 2 2 2 2" xfId="32384"/>
    <cellStyle name="差 2 4 3 3" xfId="32385"/>
    <cellStyle name="好_2018版收费统计报表（四团修改） 4" xfId="32386"/>
    <cellStyle name="常规 4 2 3 4 3 3 2 2" xfId="32387"/>
    <cellStyle name="常规 2 3 2 4 4 3 3" xfId="32388"/>
    <cellStyle name="常规 4 4 2 2 4 3" xfId="32389"/>
    <cellStyle name="常规 4 4 2 2 8" xfId="32390"/>
    <cellStyle name="40% - 强调文字颜色 3 7 6 2" xfId="32391"/>
    <cellStyle name="60% - 着色 1 3 3" xfId="32392"/>
    <cellStyle name="常规 5 2 2 3 2 7 2" xfId="32393"/>
    <cellStyle name="常规 5 3 3 2 5" xfId="32394"/>
    <cellStyle name="60% - 强调文字颜色 6 5 3 4" xfId="32395"/>
    <cellStyle name="强调文字颜色 3 2 2 4 2 3" xfId="32396"/>
    <cellStyle name="常规 2 3 4 2 8 3" xfId="32397"/>
    <cellStyle name="常规 2 3 4 2 5 4 2" xfId="32398"/>
    <cellStyle name="差 4 4 3 2" xfId="32399"/>
    <cellStyle name="常规 2 3 2 4 3 5 3" xfId="32400"/>
    <cellStyle name="常规 2 2 2 5 4 2" xfId="32401"/>
    <cellStyle name="常规 3 4 3 2 3" xfId="32402"/>
    <cellStyle name="常规 4 7 2 4 2 2" xfId="32403"/>
    <cellStyle name="60% - 强调文字颜色 2 5 4 4" xfId="32404"/>
    <cellStyle name="差 4 4 2" xfId="32405"/>
    <cellStyle name="差 4 2 4 2" xfId="32406"/>
    <cellStyle name="常规 4 3 3 3 3 5" xfId="32407"/>
    <cellStyle name="常规 3 2 4 4 3 3 3" xfId="32408"/>
    <cellStyle name="常规 2 3 2 4 3 3 5" xfId="32409"/>
    <cellStyle name="常规 3 11 3 3 2" xfId="32410"/>
    <cellStyle name="常规 5 2 2 2 2 5" xfId="32411"/>
    <cellStyle name="常规 3 3 3 3 2 2 3" xfId="32412"/>
    <cellStyle name="差 4 2 2 2" xfId="32413"/>
    <cellStyle name="常规 2 3 2 4 3 3 3 2" xfId="32414"/>
    <cellStyle name="60% - 强调文字颜色 2 5 5" xfId="32415"/>
    <cellStyle name="常规 16 6 2" xfId="32416"/>
    <cellStyle name="强调文字颜色 4 4 4 4" xfId="32417"/>
    <cellStyle name="40% - 强调文字颜色 5 4 2 3 2" xfId="32418"/>
    <cellStyle name="常规 4 2 2 10 2" xfId="32419"/>
    <cellStyle name="差_2018年增税填开明细表（金汇） 3 4 2" xfId="32420"/>
    <cellStyle name="常规 2 3 3 2 2 2 2 3" xfId="32421"/>
    <cellStyle name="常规 4 6 2 3 2 3 2 2" xfId="32422"/>
    <cellStyle name="差 3 7" xfId="32423"/>
    <cellStyle name="差 3 5" xfId="32424"/>
    <cellStyle name="差 3 4 4" xfId="32425"/>
    <cellStyle name="差 3 4 3 2" xfId="32426"/>
    <cellStyle name="常规 2 3 2 5 4 3 2" xfId="32427"/>
    <cellStyle name="常规 4 4 3 2 4 2" xfId="32428"/>
    <cellStyle name="常规 3 3 3 2 4 3 3" xfId="32429"/>
    <cellStyle name="常规 3 3 3 2 4 2 3" xfId="32430"/>
    <cellStyle name="差 3 4 2 2" xfId="32431"/>
    <cellStyle name="常规 4 5 4" xfId="32432"/>
    <cellStyle name="常规 3 3 5 4 2 4" xfId="32433"/>
    <cellStyle name="常规 3 2 2 2 4 3 3 3" xfId="32434"/>
    <cellStyle name="常规 2 2 2 2 5" xfId="32435"/>
    <cellStyle name="常规 3 3 4 4 4 4" xfId="32436"/>
    <cellStyle name="常规 3 2 2 2 3 3 5 3" xfId="32437"/>
    <cellStyle name="差 2 4 4 2" xfId="32438"/>
    <cellStyle name="差 3 3 5" xfId="32439"/>
    <cellStyle name="输出 7 2" xfId="32440"/>
    <cellStyle name="差 3 3 3 2" xfId="32441"/>
    <cellStyle name="常规 3 3 3 2 3 3 3" xfId="32442"/>
    <cellStyle name="差 3 2 4 2" xfId="32443"/>
    <cellStyle name="常规 2 2 2 2 3 4 4" xfId="32444"/>
    <cellStyle name="常规 4 3 3 2 3 5" xfId="32445"/>
    <cellStyle name="常规 3 2 4 4 2 3 3" xfId="32446"/>
    <cellStyle name="常规 3 11 2 3 2" xfId="32447"/>
    <cellStyle name="差 3 2 3 2" xfId="32448"/>
    <cellStyle name="常规 2 2 2 2 3 4 3" xfId="32449"/>
    <cellStyle name="常规 2 3 2 4 2 3 4" xfId="32450"/>
    <cellStyle name="常规 4 3 3 2 3 4" xfId="32451"/>
    <cellStyle name="常规 3 2 4 4 2 3 2" xfId="32452"/>
    <cellStyle name="常规 2 3 2 2 5 2 3 3" xfId="32453"/>
    <cellStyle name="常规 2 3 6 8 2" xfId="32454"/>
    <cellStyle name="常规 2 3 2 4 2 3 3" xfId="32455"/>
    <cellStyle name="常规 2 3 3 4 3 3 3 3" xfId="32456"/>
    <cellStyle name="60% - 强调文字颜色 1 2 7 2" xfId="32457"/>
    <cellStyle name="标题 1 2 3 7" xfId="32458"/>
    <cellStyle name="好 2 4 3 3 2" xfId="32459"/>
    <cellStyle name="常规 3 2 4 2 3 7" xfId="32460"/>
    <cellStyle name="标题 1 2 5 2 3" xfId="32461"/>
    <cellStyle name="常规 4 2 4 2 2 3 3 2 2" xfId="32462"/>
    <cellStyle name="40% - 强调文字颜色 5 2 5 3 3 2" xfId="32463"/>
    <cellStyle name="差 3 2" xfId="32464"/>
    <cellStyle name="常规 4 2 3 2 5 7" xfId="32465"/>
    <cellStyle name="常规 6 2 2 2 2 3 2" xfId="32466"/>
    <cellStyle name="好_青村统计表 2 3 3" xfId="32467"/>
    <cellStyle name="差_Xl0000180 2 2 2" xfId="32468"/>
    <cellStyle name="常规 3 3 3 8 3" xfId="32469"/>
    <cellStyle name="差 3" xfId="32470"/>
    <cellStyle name="常规 6 2 2 2 2 3" xfId="32471"/>
    <cellStyle name="常规 9 2 2 4 3 2" xfId="32472"/>
    <cellStyle name="差 2 9" xfId="32473"/>
    <cellStyle name="常规 2 3 6 5 5" xfId="32474"/>
    <cellStyle name="20% - 强调文字颜色 3 5 4 2" xfId="32475"/>
    <cellStyle name="常规 2 6 3 4 2 2" xfId="32476"/>
    <cellStyle name="常规 4 4 9 3 2" xfId="32477"/>
    <cellStyle name="好_金海社区统计报表 2 6 5" xfId="32478"/>
    <cellStyle name="差_2018年增税填开明细表（金汇） 2 4 2" xfId="32479"/>
    <cellStyle name="常规 6 2 2 2 2 2 7" xfId="32480"/>
    <cellStyle name="差 2 7" xfId="32481"/>
    <cellStyle name="常规 2 3 6 4 3 3" xfId="32482"/>
    <cellStyle name="常规 4 3 5 11 2" xfId="32483"/>
    <cellStyle name="20% - 强调文字颜色 6 5 3 3" xfId="32484"/>
    <cellStyle name="常规 2 6 6 4 2" xfId="32485"/>
    <cellStyle name="常规 4 3 2 3 3 2 2 3" xfId="32486"/>
    <cellStyle name="常规 4 5 2 4 2 2 2" xfId="32487"/>
    <cellStyle name="60% - 强调文字颜色 1 4 2 4" xfId="32488"/>
    <cellStyle name="常规 3 2 5 2 2 3 2 2" xfId="32489"/>
    <cellStyle name="适中 2 8 2 2" xfId="32490"/>
    <cellStyle name="常规 2 3 3 2 2 3 4 2" xfId="32491"/>
    <cellStyle name="20% - 强调文字颜色 1 5 2" xfId="32492"/>
    <cellStyle name="常规 4 2 3 2 2 2 4 5" xfId="32493"/>
    <cellStyle name="常规 4 4 4 7 2" xfId="32494"/>
    <cellStyle name="常规 4 3 2 4 2 3 5" xfId="32495"/>
    <cellStyle name="输出 2 3 4 2" xfId="32496"/>
    <cellStyle name="常规 3 2 8 2 3 3" xfId="32497"/>
    <cellStyle name="20% - 强调文字颜色 6 5 2 3" xfId="32498"/>
    <cellStyle name="40% - 强调文字颜色 1 2 5 3 4" xfId="32499"/>
    <cellStyle name="常规 2 3 3 5 2 5 3" xfId="32500"/>
    <cellStyle name="差_2018年增税填开明细表（金汇） 2 3 2" xfId="32501"/>
    <cellStyle name="常规 6 2 2 2 2 2 6 2" xfId="32502"/>
    <cellStyle name="差 2 6 2" xfId="32503"/>
    <cellStyle name="常规 2 3 2 9 3 2" xfId="32504"/>
    <cellStyle name="好_2018版收费统计报表 2 2 2" xfId="32505"/>
    <cellStyle name="常规 3 2 6 3 6" xfId="32506"/>
    <cellStyle name="60% - 强调文字颜色 4 3 4 3 2" xfId="32507"/>
    <cellStyle name="20% - 强调文字颜色 4 6 5" xfId="32508"/>
    <cellStyle name="常规 10 2 7" xfId="32509"/>
    <cellStyle name="常规 6 2 4 3 2 4 2" xfId="32510"/>
    <cellStyle name="常规 2 2 3 2 5 2 3 2" xfId="32511"/>
    <cellStyle name="常规 3 2 4 2 5 7" xfId="32512"/>
    <cellStyle name="常规 2 6 2 8" xfId="32513"/>
    <cellStyle name="差 2 5 6" xfId="32514"/>
    <cellStyle name="好_Xl0000168 4 2" xfId="32515"/>
    <cellStyle name="标题 1 2 4 2 4" xfId="32516"/>
    <cellStyle name="常规 3 2 4 7 5" xfId="32517"/>
    <cellStyle name="常规 2 3 5 3 2 2 2" xfId="32518"/>
    <cellStyle name="适中 2 3 7 2" xfId="32519"/>
    <cellStyle name="常规 8 6 2 4" xfId="32520"/>
    <cellStyle name="标题 1 6 4" xfId="32521"/>
    <cellStyle name="常规 2 2 2 3 2 3 3 2" xfId="32522"/>
    <cellStyle name="差 2 5 5" xfId="32523"/>
    <cellStyle name="常规 6 2 2 2 2 2 5 2" xfId="32524"/>
    <cellStyle name="差 2 5 2" xfId="32525"/>
    <cellStyle name="解释性文本 3 3 2 2" xfId="32526"/>
    <cellStyle name="常规 3 3 2 2 9 4" xfId="32527"/>
    <cellStyle name="常规 6 2 2 2 2 2 5" xfId="32528"/>
    <cellStyle name="差 2 5" xfId="32529"/>
    <cellStyle name="常规 2 3 2 9 2 3" xfId="32530"/>
    <cellStyle name="常规 3 2 2 2 2 12" xfId="32531"/>
    <cellStyle name="常规 2 3 2 9 2 2" xfId="32532"/>
    <cellStyle name="常规 2 2 3 2 5 2 2 2" xfId="32533"/>
    <cellStyle name="常规 6 2 4 3 2 3 2" xfId="32534"/>
    <cellStyle name="20% - 强调文字颜色 4 5 5" xfId="32535"/>
    <cellStyle name="60% - 强调文字颜色 4 3 4 2 2" xfId="32536"/>
    <cellStyle name="差 2 4 6" xfId="32537"/>
    <cellStyle name="差_奉城统计表  3 2 2" xfId="32538"/>
    <cellStyle name="常规 2 3 5 2 2 2 2 3" xfId="32539"/>
    <cellStyle name="常规 5 2 10 3" xfId="32540"/>
    <cellStyle name="常规 2 2 4 3 5" xfId="32541"/>
    <cellStyle name="20% - 强调文字颜色 2 3 2 2" xfId="32542"/>
    <cellStyle name="常规 4 4 5 5 2 2" xfId="32543"/>
    <cellStyle name="输出 6 7" xfId="32544"/>
    <cellStyle name="常规 2 2 4 8 2" xfId="32545"/>
    <cellStyle name="60% - 强调文字颜色 1 5 7" xfId="32546"/>
    <cellStyle name="适中 6 5" xfId="32547"/>
    <cellStyle name="常规 2 3 9 6 2 3" xfId="32548"/>
    <cellStyle name="常规 5 4 2 3 3 3" xfId="32549"/>
    <cellStyle name="常规 2 4 2 4 5 2 3" xfId="32550"/>
    <cellStyle name="常规 6 2 2 2 2 2 4 4" xfId="32551"/>
    <cellStyle name="差 2 4 4" xfId="32552"/>
    <cellStyle name="差 2 4 3 2 2" xfId="32553"/>
    <cellStyle name="常规 2 2 4 5 10" xfId="32554"/>
    <cellStyle name="20% - 强调文字颜色 5 6 2 2 2" xfId="32555"/>
    <cellStyle name="常规 4 6 2 3 2 4" xfId="32556"/>
    <cellStyle name="常规 3 2 7 3 3 2 2" xfId="32557"/>
    <cellStyle name="常规 3 5 7 4 2" xfId="32558"/>
    <cellStyle name="常规 2 5 4 2 3 2" xfId="32559"/>
    <cellStyle name="常规 6 2 2 2 2 2 4" xfId="32560"/>
    <cellStyle name="差 2 4" xfId="32561"/>
    <cellStyle name="常规 3 3 2 2 9 3" xfId="32562"/>
    <cellStyle name="常规 2 2 2 2 2 3 2 2 2" xfId="32563"/>
    <cellStyle name="40% - 强调文字颜色 2 2 3 3 4 2" xfId="32564"/>
    <cellStyle name="常规 5 3 2 4 4" xfId="32565"/>
    <cellStyle name="常规 2 2 9 7 3" xfId="32566"/>
    <cellStyle name="60% - 强调文字颜色 6 4 5 3" xfId="32567"/>
    <cellStyle name="强调文字颜色 3 2 2 3 4 2" xfId="32568"/>
    <cellStyle name="常规 6 2 5 2 5 3 2" xfId="32569"/>
    <cellStyle name="差 2 3 6" xfId="32570"/>
    <cellStyle name="常规 2 3 3 3 2 3 3 3" xfId="32571"/>
    <cellStyle name="常规 4 2 2 2 4 5 3" xfId="32572"/>
    <cellStyle name="常规 3 8 2 3 2" xfId="32573"/>
    <cellStyle name="常规 3 3 4 2 14" xfId="32574"/>
    <cellStyle name="60% - 强调文字颜色 2 4 4 2 2" xfId="32575"/>
    <cellStyle name="常规 6 2 2 2 2 2 3 4" xfId="32576"/>
    <cellStyle name="差 2 3 4" xfId="32577"/>
    <cellStyle name="常规 3 4 2 2 10" xfId="32578"/>
    <cellStyle name="常规 4 3 3 2 4 2 2" xfId="32579"/>
    <cellStyle name="常规 2 2 7 3 2 5 3" xfId="32580"/>
    <cellStyle name="常规 2 3 4 3 3 3" xfId="32581"/>
    <cellStyle name="汇总 7 4" xfId="32582"/>
    <cellStyle name="常规 2 2 4 5 6" xfId="32583"/>
    <cellStyle name="强调文字颜色 5 2 6 4 2 2" xfId="32584"/>
    <cellStyle name="常规 3 2 8 2 3" xfId="32585"/>
    <cellStyle name="20% - 强调文字颜色 6 2 3 3 2" xfId="32586"/>
    <cellStyle name="20% - 强调文字颜色 6 5 2" xfId="32587"/>
    <cellStyle name="40% - 强调文字颜色 1 2 2 3 4 2" xfId="32588"/>
    <cellStyle name="常规 4 2 8 3 4" xfId="32589"/>
    <cellStyle name="常规 5 3 9" xfId="32590"/>
    <cellStyle name="常规 4 2 2 2 4 2 3 3" xfId="32591"/>
    <cellStyle name="常规 3 3 2 2 9 2" xfId="32592"/>
    <cellStyle name="常规 2 2 3 3 2 2" xfId="32593"/>
    <cellStyle name="差 2 2 7 2" xfId="32594"/>
    <cellStyle name="差_青村统计表 2 2 3 2" xfId="32595"/>
    <cellStyle name="常规 10 5 3" xfId="32596"/>
    <cellStyle name="60% - 强调文字颜色 3 2 10 2 2" xfId="32597"/>
    <cellStyle name="常规 4 3 2 2 3 2 5 3" xfId="32598"/>
    <cellStyle name="常规 4 5 2 2 3 5" xfId="32599"/>
    <cellStyle name="60% - 强调文字颜色 3 2 2 2 3" xfId="32600"/>
    <cellStyle name="常规 7 9" xfId="32601"/>
    <cellStyle name="常规 8 2 3 2 3 2" xfId="32602"/>
    <cellStyle name="常规 4 2 4 2 5 3 3" xfId="32603"/>
    <cellStyle name="着色 3 3 3" xfId="32604"/>
    <cellStyle name="60% - 强调文字颜色 1 3 3 3 2" xfId="32605"/>
    <cellStyle name="60% - 强调文字颜色 4 2 4 2 4 2" xfId="32606"/>
    <cellStyle name="常规 2 3 3 5 2 6" xfId="32607"/>
    <cellStyle name="注释 2 3 10" xfId="32608"/>
    <cellStyle name="20% - 强调文字颜色 6 2 4 2 5" xfId="32609"/>
    <cellStyle name="常规 2 2 5 4 9" xfId="32610"/>
    <cellStyle name="差 2 2 6 2" xfId="32611"/>
    <cellStyle name="差 2 2 4 2 2" xfId="32612"/>
    <cellStyle name="差 2 2 4 2" xfId="32613"/>
    <cellStyle name="常规 6 2 2 2 2 2 2 4" xfId="32614"/>
    <cellStyle name="差 2 2 4" xfId="32615"/>
    <cellStyle name="常规 6 2 2 2 2 2 2 3 2" xfId="32616"/>
    <cellStyle name="差 2 2 3 2" xfId="32617"/>
    <cellStyle name="常规 2 3 11 7" xfId="32618"/>
    <cellStyle name="常规 4 3 2 2 4 5 6 2" xfId="32619"/>
    <cellStyle name="常规 6 2 2 2 2 2 2 3" xfId="32620"/>
    <cellStyle name="常规 4 8 2 5 2" xfId="32621"/>
    <cellStyle name="差 2 2 3" xfId="32622"/>
    <cellStyle name="差 2 2 2 2" xfId="32623"/>
    <cellStyle name="常规 6 2 2 2 2 2 2 2 2" xfId="32624"/>
    <cellStyle name="常规 4 2 4 2 13" xfId="32625"/>
    <cellStyle name="常规 3 3 2 2 3 2 3 2" xfId="32626"/>
    <cellStyle name="60% - 强调文字颜色 2 3 2 4 2" xfId="32627"/>
    <cellStyle name="差_海湾镇统计表 3" xfId="32628"/>
    <cellStyle name="标题 1 2 2 7" xfId="32629"/>
    <cellStyle name="好 2 4 3 2 2" xfId="32630"/>
    <cellStyle name="常规 9 3 3 5" xfId="32631"/>
    <cellStyle name="常规 7 3 3 6 3" xfId="32632"/>
    <cellStyle name="常规 15 3 3 2" xfId="32633"/>
    <cellStyle name="60% - 强调文字颜色 4 2 3 5 3" xfId="32634"/>
    <cellStyle name="60% - 强调文字颜色 1 2 6 2" xfId="32635"/>
    <cellStyle name="常规 4 2 3 2 4 7" xfId="32636"/>
    <cellStyle name="常规 6 2 2 2 2 2 2" xfId="32637"/>
    <cellStyle name="差 2 2" xfId="32638"/>
    <cellStyle name="标题 9 5" xfId="32639"/>
    <cellStyle name="计算 6 4 3 2" xfId="32640"/>
    <cellStyle name="标题 9" xfId="32641"/>
    <cellStyle name="标题 8 5" xfId="32642"/>
    <cellStyle name="40% - 强调文字颜色 2 2 3 5 2" xfId="32643"/>
    <cellStyle name="标题 8 4" xfId="32644"/>
    <cellStyle name="标题 8 2" xfId="32645"/>
    <cellStyle name="常规 2 2 2 2 3 3 2 3" xfId="32646"/>
    <cellStyle name="注释 2 6 8 3" xfId="32647"/>
    <cellStyle name="40% - 强调文字颜色 2 2 5 6 2" xfId="32648"/>
    <cellStyle name="常规 5 8 3 2 4" xfId="32649"/>
    <cellStyle name="标题 8" xfId="32650"/>
    <cellStyle name="常规 3 3 3 2 2 2 2 2 2" xfId="32651"/>
    <cellStyle name="常规 3 2 4 4 4 4" xfId="32652"/>
    <cellStyle name="常规 4 3 2 2 3 10 2" xfId="32653"/>
    <cellStyle name="标题 7 3 2" xfId="32654"/>
    <cellStyle name="标题 5 2 4 2" xfId="32655"/>
    <cellStyle name="常规 4 3 2 2 3 10" xfId="32656"/>
    <cellStyle name="标题 7 3" xfId="32657"/>
    <cellStyle name="20% - 强调文字颜色 6 6 4 2" xfId="32658"/>
    <cellStyle name="标题 7 2" xfId="32659"/>
    <cellStyle name="常规 5 8 3 2 3 2" xfId="32660"/>
    <cellStyle name="常规 2 2 3 2 4 6" xfId="32661"/>
    <cellStyle name="60% - 强调文字颜色 4 2 8" xfId="32662"/>
    <cellStyle name="常规 3 2 2 2 13" xfId="32663"/>
    <cellStyle name="40% - 强调文字颜色 1 2 6 5 2" xfId="32664"/>
    <cellStyle name="常规 6 2 3 3 5 2 2" xfId="32665"/>
    <cellStyle name="40% - 强调文字颜色 1 2 6 5" xfId="32666"/>
    <cellStyle name="常规 5 8 3 2 3" xfId="32667"/>
    <cellStyle name="标题 7" xfId="32668"/>
    <cellStyle name="输出 2 4 5 2" xfId="32669"/>
    <cellStyle name="强调文字颜色 2 2 10 2 2" xfId="32670"/>
    <cellStyle name="常规 4 3 2 4 3 4 5" xfId="32671"/>
    <cellStyle name="常规 3 2 8 3 4 3" xfId="32672"/>
    <cellStyle name="常规 2 3 8 6 2" xfId="32673"/>
    <cellStyle name="常规 2 4 2 3 5 2" xfId="32674"/>
    <cellStyle name="20% - 强调文字颜色 6 6 3 3" xfId="32675"/>
    <cellStyle name="注释 2 4 5 3" xfId="32676"/>
    <cellStyle name="40% - 强调文字颜色 2 2 3 3 2" xfId="32677"/>
    <cellStyle name="标题 5 2 3 3" xfId="32678"/>
    <cellStyle name="标题 6 4" xfId="32679"/>
    <cellStyle name="20% - 强调文字颜色 6 6 3 2 2" xfId="32680"/>
    <cellStyle name="标题 6 3 2" xfId="32681"/>
    <cellStyle name="常规 4 3 2 4 3 4 4" xfId="32682"/>
    <cellStyle name="常规 3 2 8 3 4 2" xfId="32683"/>
    <cellStyle name="常规 2 4 5 2 3 5" xfId="32684"/>
    <cellStyle name="20% - 强调文字颜色 6 6 3 2" xfId="32685"/>
    <cellStyle name="标题 5 2 3 2" xfId="32686"/>
    <cellStyle name="标题 6 3" xfId="32687"/>
    <cellStyle name="常规 2 3 4 2 5 3 3 2" xfId="32688"/>
    <cellStyle name="20% - 强调文字颜色 3 2 11 2" xfId="32689"/>
    <cellStyle name="常规 7 4 3 2 3 2" xfId="32690"/>
    <cellStyle name="强调文字颜色 5 2 9 2 2" xfId="32691"/>
    <cellStyle name="常规 4 3 4 10 4" xfId="32692"/>
    <cellStyle name="常规 2 2 2 14" xfId="32693"/>
    <cellStyle name="标题 6 2 2" xfId="32694"/>
    <cellStyle name="40% - 强调文字颜色 6 2 5 5" xfId="32695"/>
    <cellStyle name="强调文字颜色 1 2 6 5 2 3" xfId="32696"/>
    <cellStyle name="常规 5 8 3 2 2 2" xfId="32697"/>
    <cellStyle name="标题 6 2" xfId="32698"/>
    <cellStyle name="常规 2 5 2 3 2 2 3 3" xfId="32699"/>
    <cellStyle name="40% - 强调文字颜色 4 6 3" xfId="32700"/>
    <cellStyle name="常规 2 2 2 4 2 7 2" xfId="32701"/>
    <cellStyle name="40% - 强调文字颜色 1 2 6 4 2" xfId="32702"/>
    <cellStyle name="常规 2 2 2 4 2 7" xfId="32703"/>
    <cellStyle name="40% - 强调文字颜色 1 2 6 4" xfId="32704"/>
    <cellStyle name="常规 5 8 3 2 2" xfId="32705"/>
    <cellStyle name="标题 6" xfId="32706"/>
    <cellStyle name="常规 2 2 4 5 4" xfId="32707"/>
    <cellStyle name="标题 5 8 2" xfId="32708"/>
    <cellStyle name="差 4 3 2" xfId="32709"/>
    <cellStyle name="常规 6 2 2 2 2 4 3 2" xfId="32710"/>
    <cellStyle name="常规 2 4 2 3 5 2 2" xfId="32711"/>
    <cellStyle name="常规 2 3 8 6 2 2" xfId="32712"/>
    <cellStyle name="常规 2 4 2 2 3 3 3" xfId="32713"/>
    <cellStyle name="常规 2 3 7 4 3 3" xfId="32714"/>
    <cellStyle name="常规 3 7 4 10" xfId="32715"/>
    <cellStyle name="20% - 强调文字颜色 6 6 3 3 2" xfId="32716"/>
    <cellStyle name="常规 4 2 3 3 3 2 3" xfId="32717"/>
    <cellStyle name="标题 6 4 2" xfId="32718"/>
    <cellStyle name="注释 2 4 5 3 2" xfId="32719"/>
    <cellStyle name="40% - 强调文字颜色 2 2 3 3 2 2" xfId="32720"/>
    <cellStyle name="适中 2 2 3 4" xfId="32721"/>
    <cellStyle name="常规 3 2 4 14 3" xfId="32722"/>
    <cellStyle name="60% - 着色 1 3 2" xfId="32723"/>
    <cellStyle name="40% - 强调文字颜色 5 2 3 3 3 2" xfId="32724"/>
    <cellStyle name="常规 2 3 4 6 2 2 2" xfId="32725"/>
    <cellStyle name="常规 5 2 6 3 3" xfId="32726"/>
    <cellStyle name="差_四团统计表 4 4" xfId="32727"/>
    <cellStyle name="标题 5 8" xfId="32728"/>
    <cellStyle name="常规 2 2 4 4 4" xfId="32729"/>
    <cellStyle name="输出 7 6" xfId="32730"/>
    <cellStyle name="差_金海社区统计报表 7 2" xfId="32731"/>
    <cellStyle name="常规 15 4 3 2" xfId="32732"/>
    <cellStyle name="60% - 强调文字颜色 4 2 4 5 3" xfId="32733"/>
    <cellStyle name="60% - 强调文字颜色 1 3 6 2" xfId="32734"/>
    <cellStyle name="60% - 强调文字颜色 2 6 2 2 2" xfId="32735"/>
    <cellStyle name="标题 5 7 2" xfId="32736"/>
    <cellStyle name="常规 2 2 2 2 5 3 3 2" xfId="32737"/>
    <cellStyle name="常规 4 2 3 6 3 2" xfId="32738"/>
    <cellStyle name="常规 5 2 6 3 2" xfId="32739"/>
    <cellStyle name="差_四团统计表 4 3" xfId="32740"/>
    <cellStyle name="链接单元格 2 3 4 3" xfId="32741"/>
    <cellStyle name="常规 4 3 2 4 3 2 6 2" xfId="32742"/>
    <cellStyle name="输出 2 4 3 3 2" xfId="32743"/>
    <cellStyle name="常规 4 7 2 2 4 4" xfId="32744"/>
    <cellStyle name="常规 3 3 2 2 3 6 5" xfId="32745"/>
    <cellStyle name="标题 1 2 8 2 2" xfId="32746"/>
    <cellStyle name="常规 3 2 4 2 2 2 3 3 3" xfId="32747"/>
    <cellStyle name="60% - 强调文字颜色 2 6 2 2" xfId="32748"/>
    <cellStyle name="常规 3 3 4 14 3" xfId="32749"/>
    <cellStyle name="强调文字颜色 3 3 2 3 2" xfId="32750"/>
    <cellStyle name="20% - 强调文字颜色 2 7 3 2 2" xfId="32751"/>
    <cellStyle name="20% - 强调文字颜色 2 3 2 5" xfId="32752"/>
    <cellStyle name="常规 2 2 8 4 5 2" xfId="32753"/>
    <cellStyle name="常规 2 2 4 3 8" xfId="32754"/>
    <cellStyle name="标题 5 6 6" xfId="32755"/>
    <cellStyle name="标题 5 6 4" xfId="32756"/>
    <cellStyle name="40% - 强调文字颜色 6 6 3" xfId="32757"/>
    <cellStyle name="常规 4 2 3 3 2 4 4 2" xfId="32758"/>
    <cellStyle name="强调文字颜色 6 3 4 3 2" xfId="32759"/>
    <cellStyle name="常规 4 3 3 2 3 7" xfId="32760"/>
    <cellStyle name="常规 3 2 4 4 2 3 5" xfId="32761"/>
    <cellStyle name="标题 5 6 3 2" xfId="32762"/>
    <cellStyle name="常规 3 11 2 3 4" xfId="32763"/>
    <cellStyle name="常规 4 3 4 4 4 3 2" xfId="32764"/>
    <cellStyle name="常规 4 3 3 2 2 7" xfId="32765"/>
    <cellStyle name="常规 3 2 4 4 2 2 5" xfId="32766"/>
    <cellStyle name="强调文字颜色 6 3 4 2 2" xfId="32767"/>
    <cellStyle name="标题 5 6 2 2" xfId="32768"/>
    <cellStyle name="常规 2 5 2 5 2 2 3" xfId="32769"/>
    <cellStyle name="常规 8 2 5 3 3" xfId="32770"/>
    <cellStyle name="常规 2 2 2 2 3 3 6" xfId="32771"/>
    <cellStyle name="20% - 强调文字颜色 2 7 4 3" xfId="32772"/>
    <cellStyle name="常规 5 4 2 2 3 3 2" xfId="32773"/>
    <cellStyle name="常规 2 5 5 13" xfId="32774"/>
    <cellStyle name="常规 2 2 2 2 2 11" xfId="32775"/>
    <cellStyle name="标题 10 2 2" xfId="32776"/>
    <cellStyle name="链接单元格 2 3 4 2" xfId="32777"/>
    <cellStyle name="差_四团统计表 4 2" xfId="32778"/>
    <cellStyle name="常规 4 2 4 2 3 6 2" xfId="32779"/>
    <cellStyle name="常规 4 7 2 2 4 3" xfId="32780"/>
    <cellStyle name="常规 3 3 2 2 3 6 4" xfId="32781"/>
    <cellStyle name="常规 2 9 5 3 2" xfId="32782"/>
    <cellStyle name="40% - 强调文字颜色 1 5 4 2" xfId="32783"/>
    <cellStyle name="常规 7 6 8 3" xfId="32784"/>
    <cellStyle name="40% - 强调文字颜色 2 2 3 2 4" xfId="32785"/>
    <cellStyle name="60% - 强调文字颜色 3 2 2 3 4 2" xfId="32786"/>
    <cellStyle name="标题 5 6" xfId="32787"/>
    <cellStyle name="标题 5 5 7" xfId="32788"/>
    <cellStyle name="常规 4 2 3 3 2 3 6 2" xfId="32789"/>
    <cellStyle name="标题 5 5 5 2" xfId="32790"/>
    <cellStyle name="常规 4 7 3 2 3" xfId="32791"/>
    <cellStyle name="常规 2 3 5 5 4 2" xfId="32792"/>
    <cellStyle name="标题 1 5 6 2" xfId="32793"/>
    <cellStyle name="常规 6 3 2 10 2" xfId="32794"/>
    <cellStyle name="常规 3 6 6 4" xfId="32795"/>
    <cellStyle name="常规 2 3 7 2 3 3" xfId="32796"/>
    <cellStyle name="常规 4 2 3 3 2 3 5" xfId="32797"/>
    <cellStyle name="标题 5 5 4" xfId="32798"/>
    <cellStyle name="注释 2 4 4 4" xfId="32799"/>
    <cellStyle name="好_Xl0000169 2 2 2" xfId="32800"/>
    <cellStyle name="40% - 强调文字颜色 2 2 3 2 3" xfId="32801"/>
    <cellStyle name="标题 5 5" xfId="32802"/>
    <cellStyle name="常规 3 2 5 4 4" xfId="32803"/>
    <cellStyle name="20% - 强调文字颜色 3 7 3" xfId="32804"/>
    <cellStyle name="标题 5 4 5" xfId="32805"/>
    <cellStyle name="常规 3 2 5 4 3 2" xfId="32806"/>
    <cellStyle name="常规 6 3 3 3 4 2" xfId="32807"/>
    <cellStyle name="标题 5 4 3" xfId="32808"/>
    <cellStyle name="标题 5 4 2 2" xfId="32809"/>
    <cellStyle name="常规 7 2 2 2 7" xfId="32810"/>
    <cellStyle name="标题 5 4 2" xfId="32811"/>
    <cellStyle name="强调文字颜色 1 2 4 2 5" xfId="32812"/>
    <cellStyle name="常规 3 3 3 4 2 2 3 2" xfId="32813"/>
    <cellStyle name="标题 10 3" xfId="32814"/>
    <cellStyle name="链接单元格 2 3 5" xfId="32815"/>
    <cellStyle name="差_四团统计表 5" xfId="32816"/>
    <cellStyle name="常规 4 2 3 3 2 2 3" xfId="32817"/>
    <cellStyle name="注释 2 4 4 3 2" xfId="32818"/>
    <cellStyle name="40% - 强调文字颜色 2 2 3 2 2 2" xfId="32819"/>
    <cellStyle name="常规 3 2 5 3 4" xfId="32820"/>
    <cellStyle name="解释性文本 3 3 4 2" xfId="32821"/>
    <cellStyle name="20% - 强调文字颜色 3 6 3" xfId="32822"/>
    <cellStyle name="常规 6 2 6 3 2" xfId="32823"/>
    <cellStyle name="常规 4 3 2 10" xfId="32824"/>
    <cellStyle name="60% - 强调文字颜色 3 4 8" xfId="32825"/>
    <cellStyle name="差_Xl0000180 3" xfId="32826"/>
    <cellStyle name="输出 3 3 3" xfId="32827"/>
    <cellStyle name="常规 3 2 5 3 3 2" xfId="32828"/>
    <cellStyle name="常规 2 9 14" xfId="32829"/>
    <cellStyle name="60% - 强调文字颜色 6 2 5 7" xfId="32830"/>
    <cellStyle name="标题 5 3 4 2" xfId="32831"/>
    <cellStyle name="常规 3 2 5 3 3" xfId="32832"/>
    <cellStyle name="20% - 强调文字颜色 3 6 2" xfId="32833"/>
    <cellStyle name="标题 5 3 3 2" xfId="32834"/>
    <cellStyle name="常规 4 2 12 2" xfId="32835"/>
    <cellStyle name="适中 7 6 2 2" xfId="32836"/>
    <cellStyle name="常规 3 6 4 2 2 2" xfId="32837"/>
    <cellStyle name="60% - 强调文字颜色 4 6 4 3 2" xfId="32838"/>
    <cellStyle name="常规 6 3 3 3 3 2" xfId="32839"/>
    <cellStyle name="标题 5 3 3" xfId="32840"/>
    <cellStyle name="标题 2 6 4" xfId="32841"/>
    <cellStyle name="适中 2 4 7 2" xfId="32842"/>
    <cellStyle name="标题 1 4 2" xfId="32843"/>
    <cellStyle name="常规 4 3 2 6 2 3 3" xfId="32844"/>
    <cellStyle name="标题 5 3 2 2" xfId="32845"/>
    <cellStyle name="常规 4 3 5 2 2 3 6 2" xfId="32846"/>
    <cellStyle name="20% - 强调文字颜色 5 4 3 4" xfId="32847"/>
    <cellStyle name="常规 4 3 3 5 4" xfId="32848"/>
    <cellStyle name="强调文字颜色 6 2 12" xfId="32849"/>
    <cellStyle name="40% - 强调文字颜色 1 2 6 3 3 2" xfId="32850"/>
    <cellStyle name="常规 4 3 2 4 3 3 4 2" xfId="32851"/>
    <cellStyle name="常规 3 3 2 2 4 4 5" xfId="32852"/>
    <cellStyle name="常规 4 7 2 3 2 4" xfId="32853"/>
    <cellStyle name="常规 3 2 8 3 3 2 2" xfId="32854"/>
    <cellStyle name="20% - 强调文字颜色 6 6 2 2 2" xfId="32855"/>
    <cellStyle name="标题 5 3 2" xfId="32856"/>
    <cellStyle name="常规 2 4 2 14" xfId="32857"/>
    <cellStyle name="好_2018版收费统计报表（四团） 2" xfId="32858"/>
    <cellStyle name="标题 5 2 2 2" xfId="32859"/>
    <cellStyle name="标题 5 3" xfId="32860"/>
    <cellStyle name="常规 3 2 8 2 3 2 2" xfId="32861"/>
    <cellStyle name="常规 4 3 2 4 2 3 4 2" xfId="32862"/>
    <cellStyle name="40% - 强调文字颜色 1 2 6 3 3" xfId="32863"/>
    <cellStyle name="适中 3 7" xfId="32864"/>
    <cellStyle name="常规 3 2 5 2 3 2" xfId="32865"/>
    <cellStyle name="常规 3 2 5 2 3" xfId="32866"/>
    <cellStyle name="常规 4 4 6 7 2" xfId="32867"/>
    <cellStyle name="20% - 强调文字颜色 3 5 2" xfId="32868"/>
    <cellStyle name="20% - 强调文字颜色 3 2 2 3 5" xfId="32869"/>
    <cellStyle name="常规 2 3 3 3 6 5" xfId="32870"/>
    <cellStyle name="60% - 强调文字颜色 4 2 4 4 3 2" xfId="32871"/>
    <cellStyle name="60% - 强调文字颜色 1 3 5 2 2" xfId="32872"/>
    <cellStyle name="着色 5 2 3" xfId="32873"/>
    <cellStyle name="20% - 强调文字颜色 4 2 8 3" xfId="32874"/>
    <cellStyle name="常规 9 5 2" xfId="32875"/>
    <cellStyle name="常规 4 3 2 2 2 3 3 2 2" xfId="32876"/>
    <cellStyle name="常规 10 3 2 2" xfId="32877"/>
    <cellStyle name="60% - 强调文字颜色 6 2 6 5 3" xfId="32878"/>
    <cellStyle name="40% - 强调文字颜色 4 2 5 3 2 2" xfId="32879"/>
    <cellStyle name="常规 3 2 3 2 4 7" xfId="32880"/>
    <cellStyle name="常规 4 3 5 2 10 2" xfId="32881"/>
    <cellStyle name="常规 9 3 3 4 2" xfId="32882"/>
    <cellStyle name="标题 1 2 2 6 2" xfId="32883"/>
    <cellStyle name="好_海湾镇统计表 6 3 2" xfId="32884"/>
    <cellStyle name="常规 2 7 4 2 5" xfId="32885"/>
    <cellStyle name="常规 4 2 11 2" xfId="32886"/>
    <cellStyle name="常规 2 3 3 3 4 5 3" xfId="32887"/>
    <cellStyle name="60% - 强调文字颜色 4 6 4 2 2" xfId="32888"/>
    <cellStyle name="20% - 强调文字颜色 5 2 5 3 4" xfId="32889"/>
    <cellStyle name="常规 7 3 7" xfId="32890"/>
    <cellStyle name="常规 3 2 3 2 3 4 2" xfId="32891"/>
    <cellStyle name="40% - 强调文字颜色 6 6 2 3 2" xfId="32892"/>
    <cellStyle name="常规 6 3 3 3 2 2" xfId="32893"/>
    <cellStyle name="标题 5 2 3" xfId="32894"/>
    <cellStyle name="40% - 强调文字颜色 1 2 6 3 2 2" xfId="32895"/>
    <cellStyle name="常规 4 3 3 4 4" xfId="32896"/>
    <cellStyle name="常规 2 4 2 13 2" xfId="32897"/>
    <cellStyle name="标题 5 2 2" xfId="32898"/>
    <cellStyle name="常规 3 3 3 2 2 5 3 2" xfId="32899"/>
    <cellStyle name="常规 7 6 5 5" xfId="32900"/>
    <cellStyle name="60% - 强调文字颜色 5 2 5 2 3" xfId="32901"/>
    <cellStyle name="警告文本 2 10" xfId="32902"/>
    <cellStyle name="常规 2 3 7 3 7" xfId="32903"/>
    <cellStyle name="20% - 强调文字颜色 3 6 2 4" xfId="32904"/>
    <cellStyle name="常规 2 4 2 2 2 7" xfId="32905"/>
    <cellStyle name="常规 3 2 5 3 3 4" xfId="32906"/>
    <cellStyle name="常规 2 5 2 3 2 2 2 3" xfId="32907"/>
    <cellStyle name="40% - 强调文字颜色 4 5 3" xfId="32908"/>
    <cellStyle name="常规 2 2 2 4 2 6 2" xfId="32909"/>
    <cellStyle name="常规 2 4 2 13" xfId="32910"/>
    <cellStyle name="40% - 强调文字颜色 1 2 6 3 2" xfId="32911"/>
    <cellStyle name="标题 5 2" xfId="32912"/>
    <cellStyle name="常规 4 12" xfId="32913"/>
    <cellStyle name="60% - 强调文字颜色 3 3 4 2 2" xfId="32914"/>
    <cellStyle name="常规 2 2 3 2 2 5 2 2" xfId="32915"/>
    <cellStyle name="常规 3 5 4 6 2 2" xfId="32916"/>
    <cellStyle name="常规 6 3 3 2 7 2" xfId="32917"/>
    <cellStyle name="标题 4 7 3" xfId="32918"/>
    <cellStyle name="40% - 强调文字颜色 3 5 3 4" xfId="32919"/>
    <cellStyle name="常规 5 2 2 4 5 3" xfId="32920"/>
    <cellStyle name="常规 5 2 6 2 2 2" xfId="32921"/>
    <cellStyle name="差_四团统计表 3 3 2" xfId="32922"/>
    <cellStyle name="链接单元格 2 3 3 3 2" xfId="32923"/>
    <cellStyle name="常规 4 5 2 2 2 2 4" xfId="32924"/>
    <cellStyle name="常规 2 3 2 2 6 2 4" xfId="32925"/>
    <cellStyle name="常规 4 3 9 4 2 2" xfId="32926"/>
    <cellStyle name="常规 2 6 2 4 3 2 2" xfId="32927"/>
    <cellStyle name="常规 4 3 8 2 3 3" xfId="32928"/>
    <cellStyle name="标题 4 2 6 2 2" xfId="32929"/>
    <cellStyle name="常规 4 2 4 2 3 5 3" xfId="32930"/>
    <cellStyle name="常规 3 2 3 5 2 3 3 3" xfId="32931"/>
    <cellStyle name="链接单元格 2 3 3 3" xfId="32932"/>
    <cellStyle name="常规 5 2 6 2 2" xfId="32933"/>
    <cellStyle name="差_四团统计表 3 3" xfId="32934"/>
    <cellStyle name="常规 3 2 4 2 2 2 3 2 3" xfId="32935"/>
    <cellStyle name="60% - 强调文字颜色 5 2 5 4 2" xfId="32936"/>
    <cellStyle name="常规 2 9 5 2 3" xfId="32937"/>
    <cellStyle name="40% - 强调文字颜色 1 5 3 3" xfId="32938"/>
    <cellStyle name="常规 8 9 3" xfId="32939"/>
    <cellStyle name="标题 4 7" xfId="32940"/>
    <cellStyle name="标题 4 6 3" xfId="32941"/>
    <cellStyle name="常规 6 3 3 2 6 2" xfId="32942"/>
    <cellStyle name="常规 8 9 2 3" xfId="32943"/>
    <cellStyle name="20% - 强调文字颜色 5 3 3 5" xfId="32944"/>
    <cellStyle name="注释 2 3 2 4 2 2" xfId="32945"/>
    <cellStyle name="差_2018版收费统计报表（四团） 4 2 2" xfId="32946"/>
    <cellStyle name="常规 7 6 7 3" xfId="32947"/>
    <cellStyle name="常规 2 9 5 2 2" xfId="32948"/>
    <cellStyle name="40% - 强调文字颜色 1 5 3 2" xfId="32949"/>
    <cellStyle name="常规 8 9 2" xfId="32950"/>
    <cellStyle name="60% - 强调文字颜色 3 2 2 3 3 2" xfId="32951"/>
    <cellStyle name="标题 4 6" xfId="32952"/>
    <cellStyle name="常规 6 2 2 3 2 8" xfId="32953"/>
    <cellStyle name="标题 4 5" xfId="32954"/>
    <cellStyle name="常规 6 3 3 2 4 4" xfId="32955"/>
    <cellStyle name="标题 4 4 5" xfId="32956"/>
    <cellStyle name="常规 3 2 4 4 4" xfId="32957"/>
    <cellStyle name="20% - 强调文字颜色 2 7 3" xfId="32958"/>
    <cellStyle name="常规 6 3 3 2 4 2" xfId="32959"/>
    <cellStyle name="标题 4 4 3" xfId="32960"/>
    <cellStyle name="常规 11 5 4" xfId="32961"/>
    <cellStyle name="差_海湾镇统计表 2 4 4" xfId="32962"/>
    <cellStyle name="常规 4 4 4 6 7" xfId="32963"/>
    <cellStyle name="20% - 强调文字颜色 1 4 7" xfId="32964"/>
    <cellStyle name="检查单元格 6 2 3" xfId="32965"/>
    <cellStyle name="标题 4 4 2 2" xfId="32966"/>
    <cellStyle name="40% - 强调文字颜色 5 2 5 6 2" xfId="32967"/>
    <cellStyle name="强调文字颜色 2 7 7 4" xfId="32968"/>
    <cellStyle name="常规 6 2 2 3 2 7 2" xfId="32969"/>
    <cellStyle name="强调文字颜色 1 2 3 2 5" xfId="32970"/>
    <cellStyle name="标题 4 4 2" xfId="32971"/>
    <cellStyle name="20% - 强调文字颜色 2 6 3" xfId="32972"/>
    <cellStyle name="常规 3 2 4 3 4" xfId="32973"/>
    <cellStyle name="解释性文本 3 2 4 2" xfId="32974"/>
    <cellStyle name="常规 3 3 9 2 2 2 2" xfId="32975"/>
    <cellStyle name="60% - 强调文字颜色 1 2 4 5" xfId="32976"/>
    <cellStyle name="常规 2 2 2 2 4 2 4 2" xfId="32977"/>
    <cellStyle name="常规 6 3 3 2 3 4" xfId="32978"/>
    <cellStyle name="标题 4 3 5" xfId="32979"/>
    <cellStyle name="适中 2 6 4 3" xfId="32980"/>
    <cellStyle name="常规 3 2 2 4 11 2" xfId="32981"/>
    <cellStyle name="常规 4 2 3 2 2 3 3 4" xfId="32982"/>
    <cellStyle name="常规 2 7 3 9 3" xfId="32983"/>
    <cellStyle name="40% - 强调文字颜色 1 2 6 2 3" xfId="32984"/>
    <cellStyle name="常规 6 2 2 3 2 6" xfId="32985"/>
    <cellStyle name="标题 4 3" xfId="32986"/>
    <cellStyle name="常规 6 3 3 2 2 6" xfId="32987"/>
    <cellStyle name="标题 4 2 7" xfId="32988"/>
    <cellStyle name="常规 3 2 4 2 6" xfId="32989"/>
    <cellStyle name="20% - 强调文字颜色 2 5 5" xfId="32990"/>
    <cellStyle name="60% - 强调文字颜色 4 3 2 2 2" xfId="32991"/>
    <cellStyle name="40% - 强调文字颜色 6 2 3 3" xfId="32992"/>
    <cellStyle name="标题 4 2 6 6" xfId="32993"/>
    <cellStyle name="常规 2 2 2 2 2 4 4 2" xfId="32994"/>
    <cellStyle name="标题 4 2 6 4 2" xfId="32995"/>
    <cellStyle name="标题 4 2 6 3 2" xfId="32996"/>
    <cellStyle name="常规 4 3 5 2" xfId="32997"/>
    <cellStyle name="60% - 强调文字颜色 3 7 8 2" xfId="32998"/>
    <cellStyle name="常规 3 2 5 2 3 3 2 3" xfId="32999"/>
    <cellStyle name="常规 7 4 2 2 2 2" xfId="33000"/>
    <cellStyle name="标题 4 2 6 3" xfId="33001"/>
    <cellStyle name="常规 4 3 2 5 2 2 3 4" xfId="33002"/>
    <cellStyle name="20% - 强调文字颜色 3 2 7 4 2" xfId="33003"/>
    <cellStyle name="常规 6 3 3 2 2 5 2" xfId="33004"/>
    <cellStyle name="标题 4 2 6 2" xfId="33005"/>
    <cellStyle name="20% - 强调文字颜色 2 5 4 2" xfId="33006"/>
    <cellStyle name="40% - 强调文字颜色 1 7 3 3" xfId="33007"/>
    <cellStyle name="20% - 强调文字颜色 3 2 7 3 2" xfId="33008"/>
    <cellStyle name="常规 4 3 2 5 2 2 2 4" xfId="33009"/>
    <cellStyle name="常规 2 2 5 3 4 2" xfId="33010"/>
    <cellStyle name="常规 7 3 2 5" xfId="33011"/>
    <cellStyle name="常规 3 9 12" xfId="33012"/>
    <cellStyle name="标题 4 2 5 3" xfId="33013"/>
    <cellStyle name="20% - 强调文字颜色 1 2 2" xfId="33014"/>
    <cellStyle name="常规 4 4 4 4 2" xfId="33015"/>
    <cellStyle name="40% - 强调文字颜色 1 6 5 2" xfId="33016"/>
    <cellStyle name="常规 2 5 6 10" xfId="33017"/>
    <cellStyle name="常规 2 2 2 2 2 4 2 2" xfId="33018"/>
    <cellStyle name="40% - 强调文字颜色 2 2 4 3 4" xfId="33019"/>
    <cellStyle name="差_Xl0000180" xfId="33020"/>
    <cellStyle name="输出 3 3" xfId="33021"/>
    <cellStyle name="常规 2 3 2 5 3 5 2" xfId="33022"/>
    <cellStyle name="常规 4 2 5 12" xfId="33023"/>
    <cellStyle name="强调文字颜色 5 3 4 4" xfId="33024"/>
    <cellStyle name="差 2" xfId="33025"/>
    <cellStyle name="常规 6 2 2 2 2 2" xfId="33026"/>
    <cellStyle name="差_Xl0000180 2" xfId="33027"/>
    <cellStyle name="输出 3 3 2" xfId="33028"/>
    <cellStyle name="60% - 强调文字颜色 1 7 7 2 2" xfId="33029"/>
    <cellStyle name="常规 2 3 4 2 2" xfId="33030"/>
    <cellStyle name="常规 2 3 2 4 3 2" xfId="33031"/>
    <cellStyle name="常规 2 3 2 2 5 3 2" xfId="33032"/>
    <cellStyle name="标题 4 2 4 3 3" xfId="33033"/>
    <cellStyle name="标题 4 2 4 3 2" xfId="33034"/>
    <cellStyle name="20% - 强调文字颜色 4 2 4 3" xfId="33035"/>
    <cellStyle name="20% - 强调文字颜色 3 2 7 2 2" xfId="33036"/>
    <cellStyle name="常规 4 5 6 3 3" xfId="33037"/>
    <cellStyle name="20% - 强调文字颜色 2 5 2 2 2" xfId="33038"/>
    <cellStyle name="常规 4 2 2 2 3 5 4" xfId="33039"/>
    <cellStyle name="常规 2 3 2 2 3 2 4" xfId="33040"/>
    <cellStyle name="常规 3 2 4 2 3 2 2" xfId="33041"/>
    <cellStyle name="标题 4 2 4 2 2" xfId="33042"/>
    <cellStyle name="检查单元格 4 4 3 2" xfId="33043"/>
    <cellStyle name="强调文字颜色 2 4 2" xfId="33044"/>
    <cellStyle name="常规 3 4 5 6 2 2" xfId="33045"/>
    <cellStyle name="常规 9 2 2 3 2 3" xfId="33046"/>
    <cellStyle name="常规 3 2 4 2 3" xfId="33047"/>
    <cellStyle name="常规 2 3 2 2 3 2 3 3 2" xfId="33048"/>
    <cellStyle name="常规 2 3 4 2 8 2 3" xfId="33049"/>
    <cellStyle name="常规 3 3 3 2 3 2 2 3" xfId="33050"/>
    <cellStyle name="常规 6 2 2 3 2 5 4" xfId="33051"/>
    <cellStyle name="标题 4 2 4" xfId="33052"/>
    <cellStyle name="适中 2 6 3 2" xfId="33053"/>
    <cellStyle name="输出 4 6 2 2" xfId="33054"/>
    <cellStyle name="常规 6 3 3 2 2 3" xfId="33055"/>
    <cellStyle name="60% - 强调文字颜色 4 2 3 2 5" xfId="33056"/>
    <cellStyle name="60% - 强调文字颜色 1 2 3 4" xfId="33057"/>
    <cellStyle name="60% - 强调文字颜色 5 3 2 3" xfId="33058"/>
    <cellStyle name="常规 3 3 2 5 3 2 2" xfId="33059"/>
    <cellStyle name="差_2018版收费统计报表（四团） 4" xfId="33060"/>
    <cellStyle name="标题 4 2 3 6" xfId="33061"/>
    <cellStyle name="链接单元格 2 2 2 3 2" xfId="33062"/>
    <cellStyle name="链接单元格 2 2 2 2 2" xfId="33063"/>
    <cellStyle name="标题 4 2 2 6" xfId="33064"/>
    <cellStyle name="好_青村统计表 2 9" xfId="33065"/>
    <cellStyle name="常规 4 4 2 2 5 5" xfId="33066"/>
    <cellStyle name="常规 3 2 5 3 2 5 3" xfId="33067"/>
    <cellStyle name="常规 7 2 4" xfId="33068"/>
    <cellStyle name="60% - 强调文字颜色 6 6 7" xfId="33069"/>
    <cellStyle name="常规 2 2 2 5 3 3 2 2" xfId="33070"/>
    <cellStyle name="40% - 强调文字颜色 4 4 2 2 2" xfId="33071"/>
    <cellStyle name="强调文字颜色 3 2 5 6 3" xfId="33072"/>
    <cellStyle name="强调文字颜色 1 6 3 3 2" xfId="33073"/>
    <cellStyle name="60% - 着色 4 3" xfId="33074"/>
    <cellStyle name="标题 4 2 2 4 2" xfId="33075"/>
    <cellStyle name="常规 4 2 2 3 2 3 3" xfId="33076"/>
    <cellStyle name="60% - 强调文字颜色 4 5" xfId="33077"/>
    <cellStyle name="标题 1 2 12" xfId="33078"/>
    <cellStyle name="60% - 强调文字颜色 4 2 8 2 2" xfId="33079"/>
    <cellStyle name="标题 4 2 2 4" xfId="33080"/>
    <cellStyle name="60% - 着色 2 3" xfId="33081"/>
    <cellStyle name="检查单元格 4 2 3 2" xfId="33082"/>
    <cellStyle name="标题 4 2 2 2 2" xfId="33083"/>
    <cellStyle name="常规 2 3 2 3 4 3 2" xfId="33084"/>
    <cellStyle name="常规 3 6 5 5 3 2" xfId="33085"/>
    <cellStyle name="常规 9 4 2 2 3 3" xfId="33086"/>
    <cellStyle name="强调文字颜色 6 2 2 3 4 2" xfId="33087"/>
    <cellStyle name="20% - 强调文字颜色 3 7 6 2 3" xfId="33088"/>
    <cellStyle name="常规 5 3 2 2 10" xfId="33089"/>
    <cellStyle name="60% - 强调文字颜色 5 5 4 2" xfId="33090"/>
    <cellStyle name="常规 5 2 3 3 3" xfId="33091"/>
    <cellStyle name="常规 3 3 4 3 2 2 4" xfId="33092"/>
    <cellStyle name="常规 5 3 2 2 2 6" xfId="33093"/>
    <cellStyle name="常规 4 6 2 8 3 2" xfId="33094"/>
    <cellStyle name="标题 1 2 10" xfId="33095"/>
    <cellStyle name="常规 6 2 2 3 2 5 2 2" xfId="33096"/>
    <cellStyle name="标题 4 2 2 2" xfId="33097"/>
    <cellStyle name="检查单元格 4 2 3" xfId="33098"/>
    <cellStyle name="常规 4 3 2 4 4" xfId="33099"/>
    <cellStyle name="40% - 强调文字颜色 1 2 6 2 2 2" xfId="33100"/>
    <cellStyle name="40% - 强调文字颜色 5 2 5 4 2" xfId="33101"/>
    <cellStyle name="强调文字颜色 2 7 5 4" xfId="33102"/>
    <cellStyle name="常规 2 2 3 2 4 9" xfId="33103"/>
    <cellStyle name="常规 6 2 2 3 2 5 2" xfId="33104"/>
    <cellStyle name="标题 4 2 2" xfId="33105"/>
    <cellStyle name="常规 2 3 2 2 6 4 2" xfId="33106"/>
    <cellStyle name="标题 4 2" xfId="33107"/>
    <cellStyle name="常规 6 2 2 3 2 5" xfId="33108"/>
    <cellStyle name="常规 3 2 4 5 2 3 3 3" xfId="33109"/>
    <cellStyle name="常规 4 3 4 2 3 5 3" xfId="33110"/>
    <cellStyle name="常规 2 2 2 4 2 5 2" xfId="33111"/>
    <cellStyle name="常规 4 2 3 2 2 3 3 3" xfId="33112"/>
    <cellStyle name="常规 2 7 3 9 2" xfId="33113"/>
    <cellStyle name="40% - 强调文字颜色 1 2 6 2 2" xfId="33114"/>
    <cellStyle name="60% - 强调文字颜色 3 3 3 2 2" xfId="33115"/>
    <cellStyle name="常规 3 2 4 15" xfId="33116"/>
    <cellStyle name="常规 3 2 4 2 3 4 5" xfId="33117"/>
    <cellStyle name="标题 3 7 4 2" xfId="33118"/>
    <cellStyle name="60% - 强调文字颜色 4 2 4 8" xfId="33119"/>
    <cellStyle name="常规 2 4 15 2" xfId="33120"/>
    <cellStyle name="差_四团统计表 2 3 3 2" xfId="33121"/>
    <cellStyle name="常规 4 3 3 2 4 2 4" xfId="33122"/>
    <cellStyle name="常规 3 5 4 5 2 2" xfId="33123"/>
    <cellStyle name="标题 3 7 3" xfId="33124"/>
    <cellStyle name="常规 3 4 2 2 3" xfId="33125"/>
    <cellStyle name="常规 2 2 2 4 4 2" xfId="33126"/>
    <cellStyle name="差_四团统计表 2 3 2" xfId="33127"/>
    <cellStyle name="链接单元格 2 3 2 3 2" xfId="33128"/>
    <cellStyle name="强调文字颜色 1 2 4 5 2 3" xfId="33129"/>
    <cellStyle name="注释 4 2 3 2 3" xfId="33130"/>
    <cellStyle name="常规 4 2 4 2 3 4 3 2" xfId="33131"/>
    <cellStyle name="常规 2 4 14" xfId="33132"/>
    <cellStyle name="常规 2 2 2 4 4" xfId="33133"/>
    <cellStyle name="常规 8 8 3 2" xfId="33134"/>
    <cellStyle name="标题 3 7 2" xfId="33135"/>
    <cellStyle name="40% - 强调文字颜色 2 2 2 7" xfId="33136"/>
    <cellStyle name="标题 5 10" xfId="33137"/>
    <cellStyle name="标题 3 6 6" xfId="33138"/>
    <cellStyle name="常规 6 2 2 4 2 3 2 2" xfId="33139"/>
    <cellStyle name="60% - 强调文字颜色 3 7 6 5" xfId="33140"/>
    <cellStyle name="常规 4 3 3 5" xfId="33141"/>
    <cellStyle name="常规 3 3 2 2 4 2 3 4" xfId="33142"/>
    <cellStyle name="常规 2 2 2 3 4 5 2" xfId="33143"/>
    <cellStyle name="常规 4 3 3 2 3 2 4" xfId="33144"/>
    <cellStyle name="差_四团统计表 2 2 3 2" xfId="33145"/>
    <cellStyle name="60% - 强调文字颜色 4 2 5 5" xfId="33146"/>
    <cellStyle name="常规 3 2 4 2 14" xfId="33147"/>
    <cellStyle name="常规 4 4 2 10 2" xfId="33148"/>
    <cellStyle name="标题 1 2 3 2 3 2" xfId="33149"/>
    <cellStyle name="标题 3 5 6" xfId="33150"/>
    <cellStyle name="适中 2 5 6 3" xfId="33151"/>
    <cellStyle name="标题 3 5 5" xfId="33152"/>
    <cellStyle name="20% - 强调文字颜色 1 7 3 3" xfId="33153"/>
    <cellStyle name="常规 3 3 4 2 13 2" xfId="33154"/>
    <cellStyle name="常规 3 2 3 4 4 3" xfId="33155"/>
    <cellStyle name="常规 6 2 2 4 2 2 3 2" xfId="33156"/>
    <cellStyle name="常规 4 2 4 5" xfId="33157"/>
    <cellStyle name="标题 3 5 4 2" xfId="33158"/>
    <cellStyle name="60% - 强调文字颜色 5 2 6 2 4" xfId="33159"/>
    <cellStyle name="常规 3 2 2 2 3 8 2" xfId="33160"/>
    <cellStyle name="常规 2 3 4 3 10" xfId="33161"/>
    <cellStyle name="常规 5 4 2 12" xfId="33162"/>
    <cellStyle name="60% - 强调文字颜色 5 2 9 4" xfId="33163"/>
    <cellStyle name="标题 3 5" xfId="33164"/>
    <cellStyle name="40% - 强调文字颜色 4 3 6" xfId="33165"/>
    <cellStyle name="常规 2 2 2 4 2 4 5" xfId="33166"/>
    <cellStyle name="60% - 强调文字颜色 5 5 5" xfId="33167"/>
    <cellStyle name="常规 19 6 2" xfId="33168"/>
    <cellStyle name="常规 4 5 5 4 3 2" xfId="33169"/>
    <cellStyle name="20% - 强调文字颜色 3 2 6 3 2 2" xfId="33170"/>
    <cellStyle name="常规 3 2 3 4 5" xfId="33171"/>
    <cellStyle name="20% - 强调文字颜色 1 7 4" xfId="33172"/>
    <cellStyle name="标题 3 4 6" xfId="33173"/>
    <cellStyle name="常规 3 2 3 4 4" xfId="33174"/>
    <cellStyle name="20% - 强调文字颜色 1 7 3" xfId="33175"/>
    <cellStyle name="标题 3 4 5" xfId="33176"/>
    <cellStyle name="常规 3 2 3 4 3 2" xfId="33177"/>
    <cellStyle name="20% - 强调文字颜色 1 7 2 2" xfId="33178"/>
    <cellStyle name="标题 3 4 4 2" xfId="33179"/>
    <cellStyle name="常规 4 3 2 2 2 3 7 2" xfId="33180"/>
    <cellStyle name="常规 13 4 3" xfId="33181"/>
    <cellStyle name="常规 3 2 4 3 2 2 2 3" xfId="33182"/>
    <cellStyle name="常规 4 3 2 2 2 4 3" xfId="33183"/>
    <cellStyle name="标题 1 3 3 2" xfId="33184"/>
    <cellStyle name="差_金海社区统计报表 2 6 3 3" xfId="33185"/>
    <cellStyle name="解释性文本 2 10" xfId="33186"/>
    <cellStyle name="60% - 强调文字颜色 4 2 2 4 4" xfId="33187"/>
    <cellStyle name="标题 3 4 3 2" xfId="33188"/>
    <cellStyle name="差_金海社区统计报表 2 6 2 3" xfId="33189"/>
    <cellStyle name="标题 3 4 2 2" xfId="33190"/>
    <cellStyle name="60% - 强调文字颜色 4 4 2 4" xfId="33191"/>
    <cellStyle name="60% - 强调文字颜色 5 6 4 3" xfId="33192"/>
    <cellStyle name="常规 5 2 4 3 4" xfId="33193"/>
    <cellStyle name="60% - 强调文字颜色 5 2 9 3 2" xfId="33194"/>
    <cellStyle name="标题 3 4 2" xfId="33195"/>
    <cellStyle name="强调文字颜色 1 2 2 2 5" xfId="33196"/>
    <cellStyle name="常规 3 7 4 2 2" xfId="33197"/>
    <cellStyle name="20% - 强调文字颜色 1 6 3" xfId="33198"/>
    <cellStyle name="常规 3 2 3 3 4" xfId="33199"/>
    <cellStyle name="常规 4 2 2 4 4 2" xfId="33200"/>
    <cellStyle name="汇总 2 4 2 3" xfId="33201"/>
    <cellStyle name="常规 3 6 2 3 5 4" xfId="33202"/>
    <cellStyle name="常规 10 3 3 2 2" xfId="33203"/>
    <cellStyle name="40% - 强调文字颜色 2 2 8 3" xfId="33204"/>
    <cellStyle name="标题 3 3 5" xfId="33205"/>
    <cellStyle name="适中 2 5 4 3" xfId="33206"/>
    <cellStyle name="适中 2 5 4 2 2" xfId="33207"/>
    <cellStyle name="注释 2 9 4" xfId="33208"/>
    <cellStyle name="标题 3 3 4 2" xfId="33209"/>
    <cellStyle name="常规 3 2 3 3 3 2" xfId="33210"/>
    <cellStyle name="20% - 强调文字颜色 1 6 2 2" xfId="33211"/>
    <cellStyle name="60% - 强调文字颜色 5 2 6 3 3" xfId="33212"/>
    <cellStyle name="40% - 强调文字颜色 1 6 2 4" xfId="33213"/>
    <cellStyle name="常规 4 2 3 3" xfId="33214"/>
    <cellStyle name="20% - 强调文字颜色 2 7 6 2" xfId="33215"/>
    <cellStyle name="标题 3 3 3 2" xfId="33216"/>
    <cellStyle name="注释 2 8 4" xfId="33217"/>
    <cellStyle name="60% - 强调文字颜色 6 7 10" xfId="33218"/>
    <cellStyle name="常规 4 3 10 3 4" xfId="33219"/>
    <cellStyle name="常规 5 9 3 3 2" xfId="33220"/>
    <cellStyle name="注释 2 7 4" xfId="33221"/>
    <cellStyle name="标题 3 3 2 2" xfId="33222"/>
    <cellStyle name="60% - 强调文字颜色 5 6 8" xfId="33223"/>
    <cellStyle name="常规 6 2 5" xfId="33224"/>
    <cellStyle name="常规 10 2 3 4 4" xfId="33225"/>
    <cellStyle name="60% - 强调文字颜色 2 3 3 4 2" xfId="33226"/>
    <cellStyle name="常规 3 3 2 2 3 3 3 2" xfId="33227"/>
    <cellStyle name="40% - 强调文字颜色 4 3 4" xfId="33228"/>
    <cellStyle name="常规 2 2 2 4 2 4 3" xfId="33229"/>
    <cellStyle name="60% - 强调文字颜色 5 2 9 2" xfId="33230"/>
    <cellStyle name="标题 3 3" xfId="33231"/>
    <cellStyle name="差_Xl0000168 3 2" xfId="33232"/>
    <cellStyle name="强调文字颜色 2 5 2 4" xfId="33233"/>
    <cellStyle name="标题 3 2 6 4 2" xfId="33234"/>
    <cellStyle name="常规 3 2 2 2 6 7 2" xfId="33235"/>
    <cellStyle name="常规 16 6" xfId="33236"/>
    <cellStyle name="40% - 强调文字颜色 5 4 2 3" xfId="33237"/>
    <cellStyle name="60% - 强调文字颜色 5 6 4 3 2" xfId="33238"/>
    <cellStyle name="常规 5 2 4 3 4 2" xfId="33239"/>
    <cellStyle name="常规 4 2 2 10" xfId="33240"/>
    <cellStyle name="常规 3 4 3 8" xfId="33241"/>
    <cellStyle name="60% - 强调文字颜色 4 4 2 4 2" xfId="33242"/>
    <cellStyle name="常规 2 6 4 6 3 2" xfId="33243"/>
    <cellStyle name="好_奉城统计表  6 3 2" xfId="33244"/>
    <cellStyle name="常规 3 7 4 2 2 2" xfId="33245"/>
    <cellStyle name="常规 3 2 2 4 3 4 3" xfId="33246"/>
    <cellStyle name="差_Xl0000168 2" xfId="33247"/>
    <cellStyle name="常规 2 6 5 2 2 2" xfId="33248"/>
    <cellStyle name="常规 4 6 7 3 2" xfId="33249"/>
    <cellStyle name="警告文本 2 2 3 3" xfId="33250"/>
    <cellStyle name="常规 6 5 2 3 5" xfId="33251"/>
    <cellStyle name="20% - 强调文字颜色 5 2 3 2 4" xfId="33252"/>
    <cellStyle name="60% - 强调文字颜色 2 2 5 4 4" xfId="33253"/>
    <cellStyle name="常规 3 2 4 2 4 3 2 2" xfId="33254"/>
    <cellStyle name="常规 4 2 9 3 2" xfId="33255"/>
    <cellStyle name="常规 3 2 3 2 5 2" xfId="33256"/>
    <cellStyle name="20% - 强调文字颜色 1 5 4 2" xfId="33257"/>
    <cellStyle name="常规 12 3 3 3" xfId="33258"/>
    <cellStyle name="常规 8 2 7" xfId="33259"/>
    <cellStyle name="常规 3 2 3 2 4 3 2" xfId="33260"/>
    <cellStyle name="差_奉城统计表  2 6 3" xfId="33261"/>
    <cellStyle name="常规 4 3 4 4" xfId="33262"/>
    <cellStyle name="60% - 强调文字颜色 3 7 7 4" xfId="33263"/>
    <cellStyle name="常规 3 7 3 9" xfId="33264"/>
    <cellStyle name="常规 3 11 7 2" xfId="33265"/>
    <cellStyle name="40% - 强调文字颜色 2 2 6 2" xfId="33266"/>
    <cellStyle name="差 4 4 4" xfId="33267"/>
    <cellStyle name="60% - 强调文字颜色 5 2 13" xfId="33268"/>
    <cellStyle name="常规 2 5 4 5 3 2" xfId="33269"/>
    <cellStyle name="常规 9 2 2 3 2 2 4" xfId="33270"/>
    <cellStyle name="标题 3 2 5 3 2" xfId="33271"/>
    <cellStyle name="常规 2 3 4 2 4 2" xfId="33272"/>
    <cellStyle name="常规 4 3 2 2 2 3 3 3" xfId="33273"/>
    <cellStyle name="20% - 强调文字颜色 3 2 2 7" xfId="33274"/>
    <cellStyle name="常规 4 2 9 2 3" xfId="33275"/>
    <cellStyle name="常规 3 2 3 2 4 3" xfId="33276"/>
    <cellStyle name="20% - 强调文字颜色 1 5 3 3" xfId="33277"/>
    <cellStyle name="40% - 强调文字颜色 3 2 2 3 3" xfId="33278"/>
    <cellStyle name="差_奉城统计表  4 3 2" xfId="33279"/>
    <cellStyle name="标题 3 2 5 3" xfId="33280"/>
    <cellStyle name="常规 3 6 2 3 2 3" xfId="33281"/>
    <cellStyle name="常规 8 3 9 3" xfId="33282"/>
    <cellStyle name="常规 4 3 5 5 3 4" xfId="33283"/>
    <cellStyle name="40% - 强调文字颜色 2 2 5 2" xfId="33284"/>
    <cellStyle name="常规 3 11 6 2" xfId="33285"/>
    <cellStyle name="常规 3 7 2 9" xfId="33286"/>
    <cellStyle name="60% - 强调文字颜色 3 7 6 4" xfId="33287"/>
    <cellStyle name="常规 4 3 3 4" xfId="33288"/>
    <cellStyle name="常规 12 3 2 3" xfId="33289"/>
    <cellStyle name="常规 4 2 2 2 2 3 2 2 3 2" xfId="33290"/>
    <cellStyle name="常规 3 2 3 2 4 2 2" xfId="33291"/>
    <cellStyle name="常规 3 2 2 2 4 2 5" xfId="33292"/>
    <cellStyle name="常规 4 2 9 2 2 2" xfId="33293"/>
    <cellStyle name="差_奉城统计表  2 5 3" xfId="33294"/>
    <cellStyle name="注释 2 3 2 3 2 3" xfId="33295"/>
    <cellStyle name="20% - 强调文字颜色 5 2 3 6" xfId="33296"/>
    <cellStyle name="20% - 强调文字颜色 2 2 8 3" xfId="33297"/>
    <cellStyle name="常规 3 3 3 9 2 2" xfId="33298"/>
    <cellStyle name="常规 4 2 3 2 2 5 3" xfId="33299"/>
    <cellStyle name="常规 4 3 2 2 4 3 4 2" xfId="33300"/>
    <cellStyle name="常规 3 2 3 4 2 2 3 3" xfId="33301"/>
    <cellStyle name="标题 3 2 5 2 2" xfId="33302"/>
    <cellStyle name="20% - 强调文字颜色 1 5 3 2" xfId="33303"/>
    <cellStyle name="常规 4 2 9 2 2" xfId="33304"/>
    <cellStyle name="常规 3 2 3 2 4 2" xfId="33305"/>
    <cellStyle name="40% - 强调文字颜色 2 2 7 3 2" xfId="33306"/>
    <cellStyle name="常规 4 2 2 4 3 2 2" xfId="33307"/>
    <cellStyle name="常规 3 11 2 3 5" xfId="33308"/>
    <cellStyle name="标题 3 2 5 2" xfId="33309"/>
    <cellStyle name="适中 2 5 3 3 2" xfId="33310"/>
    <cellStyle name="常规 2 3 5 3 8 3" xfId="33311"/>
    <cellStyle name="标题 3 2 4 3 2" xfId="33312"/>
    <cellStyle name="20% - 强调文字颜色 1 5 2 3" xfId="33313"/>
    <cellStyle name="常规 3 2 3 2 3 3" xfId="33314"/>
    <cellStyle name="常规 2 2 5 3 5" xfId="33315"/>
    <cellStyle name="20% - 强调文字颜色 2 4 2 2" xfId="33316"/>
    <cellStyle name="常规 4 4 5 6 2 2" xfId="33317"/>
    <cellStyle name="适中 2 5 3 2 3" xfId="33318"/>
    <cellStyle name="标题 3 2 4 3" xfId="33319"/>
    <cellStyle name="常规 12 2 2 3" xfId="33320"/>
    <cellStyle name="常规 3 2 3 2 3 2 2" xfId="33321"/>
    <cellStyle name="常规 2 3 5 3 7 3" xfId="33322"/>
    <cellStyle name="常规 10 3 5 3" xfId="33323"/>
    <cellStyle name="常规 2 6 5 9 3" xfId="33324"/>
    <cellStyle name="标题 3 2 4 2 2" xfId="33325"/>
    <cellStyle name="差 2 3 7 2" xfId="33326"/>
    <cellStyle name="常规 2 2 3 4 2 2" xfId="33327"/>
    <cellStyle name="常规 5 4 2 2 2 2 3" xfId="33328"/>
    <cellStyle name="强调文字颜色 1 4 2" xfId="33329"/>
    <cellStyle name="常规 3 4 5 5 2 2" xfId="33330"/>
    <cellStyle name="常规 9 2 2 2 2 3" xfId="33331"/>
    <cellStyle name="常规 2 2 4 3 3 3 4" xfId="33332"/>
    <cellStyle name="常规 8 8 5" xfId="33333"/>
    <cellStyle name="常规 2 10 10" xfId="33334"/>
    <cellStyle name="常规 4 6 11 2" xfId="33335"/>
    <cellStyle name="常规 3 2 8 3 3 4" xfId="33336"/>
    <cellStyle name="输出 2 4 4 3" xfId="33337"/>
    <cellStyle name="常规 4 3 2 4 3 3 6" xfId="33338"/>
    <cellStyle name="40% - 强调文字颜色 2 2 7 2" xfId="33339"/>
    <cellStyle name="常规 3 6 2 3 4 3" xfId="33340"/>
    <cellStyle name="输出 4 5 2 2" xfId="33341"/>
    <cellStyle name="适中 2 5 3 2" xfId="33342"/>
    <cellStyle name="标题 3 2 4" xfId="33343"/>
    <cellStyle name="常规 3 2 3 2 3 5 2 3" xfId="33344"/>
    <cellStyle name="常规 2 9 3 2 2" xfId="33345"/>
    <cellStyle name="40% - 强调文字颜色 1 3 3 2" xfId="33346"/>
    <cellStyle name="常规 2 3 3 2 3 4 2 3" xfId="33347"/>
    <cellStyle name="20% - 强调文字颜色 3 2 6 4 2" xfId="33348"/>
    <cellStyle name="常规 4 5 5 5 3" xfId="33349"/>
    <cellStyle name="常规 2 3 3 7 7 2" xfId="33350"/>
    <cellStyle name="常规 2 3 4 2 2 5 2 3" xfId="33351"/>
    <cellStyle name="标题 3 2 3 6" xfId="33352"/>
    <cellStyle name="40% - 强调文字颜色 6 2 4 2 2 2" xfId="33353"/>
    <cellStyle name="常规 4 2 2 9 4" xfId="33354"/>
    <cellStyle name="常规 2 3 4 2 2 5 2 2" xfId="33355"/>
    <cellStyle name="60% - 强调文字颜色 6 2 13" xfId="33356"/>
    <cellStyle name="标题 3 2 3 5" xfId="33357"/>
    <cellStyle name="标题 3 2 3 4 2" xfId="33358"/>
    <cellStyle name="强调文字颜色 2 2 2 4" xfId="33359"/>
    <cellStyle name="60% - 强调文字颜色 6 2 12 2" xfId="33360"/>
    <cellStyle name="60% - 强调文字颜色 6 2 12" xfId="33361"/>
    <cellStyle name="标题 3 2 3 4" xfId="33362"/>
    <cellStyle name="常规 4 11 2 3 3" xfId="33363"/>
    <cellStyle name="常规 2 2 2 3 3 2" xfId="33364"/>
    <cellStyle name="常规 10 2 6 4" xfId="33365"/>
    <cellStyle name="标题 3 2 3 3 3" xfId="33366"/>
    <cellStyle name="常规 2 4 18" xfId="33367"/>
    <cellStyle name="常规 7 4 9" xfId="33368"/>
    <cellStyle name="常规 3 2 3 2 3 5 4" xfId="33369"/>
    <cellStyle name="常规 4 5 2 3 5 6" xfId="33370"/>
    <cellStyle name="常规 2 3 5 2 8 3" xfId="33371"/>
    <cellStyle name="常规 10 2 6 3" xfId="33372"/>
    <cellStyle name="60% - 强调文字颜色 6 2 11 2" xfId="33373"/>
    <cellStyle name="标题 3 2 3 3 2" xfId="33374"/>
    <cellStyle name="60% - 强调文字颜色 6 2 11" xfId="33375"/>
    <cellStyle name="标题 3 2 3 3" xfId="33376"/>
    <cellStyle name="常规 4 11 2 2 3" xfId="33377"/>
    <cellStyle name="常规 3 2 4 5 4 4" xfId="33378"/>
    <cellStyle name="常规 2 2 2 3 2 2" xfId="33379"/>
    <cellStyle name="常规 3 7 2 4 8" xfId="33380"/>
    <cellStyle name="常规 3 5 2 15" xfId="33381"/>
    <cellStyle name="60% - 强调文字颜色 5 2 5 3 3" xfId="33382"/>
    <cellStyle name="常规 7 6 6 5" xfId="33383"/>
    <cellStyle name="40% - 强调文字颜色 1 5 2 4" xfId="33384"/>
    <cellStyle name="常规 2 3 4 3 13" xfId="33385"/>
    <cellStyle name="强调文字颜色 3 4 5 3" xfId="33386"/>
    <cellStyle name="常规 5 4 2 15" xfId="33387"/>
    <cellStyle name="标题 3 2 3 2" xfId="33388"/>
    <cellStyle name="60% - 强调文字颜色 6 2 10" xfId="33389"/>
    <cellStyle name="标题 3 2 2 6" xfId="33390"/>
    <cellStyle name="标题 3 2 2 4" xfId="33391"/>
    <cellStyle name="20% - 强调文字颜色 2 7 4 4" xfId="33392"/>
    <cellStyle name="常规 2 2 2 2 3 2" xfId="33393"/>
    <cellStyle name="标题 3 2 2 3 3" xfId="33394"/>
    <cellStyle name="标题 3 2 2 3 2" xfId="33395"/>
    <cellStyle name="标题 3 2 2 3" xfId="33396"/>
    <cellStyle name="常规 2 2 8 4 7" xfId="33397"/>
    <cellStyle name="20% - 强调文字颜色 2 7 3 4" xfId="33398"/>
    <cellStyle name="常规 2 2 2 2 2 2" xfId="33399"/>
    <cellStyle name="标题 3 2 2 2 3" xfId="33400"/>
    <cellStyle name="标题 3 2 2 2 2" xfId="33401"/>
    <cellStyle name="强调文字颜色 3 7" xfId="33402"/>
    <cellStyle name="60% - 强调文字颜色 3 3 2 2 2" xfId="33403"/>
    <cellStyle name="标题 2 7 5" xfId="33404"/>
    <cellStyle name="常规 4 2 2 4 11" xfId="33405"/>
    <cellStyle name="常规 2 2 5 6 7" xfId="33406"/>
    <cellStyle name="常规 3 2 5 2 6 2" xfId="33407"/>
    <cellStyle name="常规 3 6 3 3" xfId="33408"/>
    <cellStyle name="60% - 强调文字颜色 2 2 10" xfId="33409"/>
    <cellStyle name="标题 2 7 3 2" xfId="33410"/>
    <cellStyle name="常规 5 3 2 12 3" xfId="33411"/>
    <cellStyle name="常规 2 3 3 3 10 3" xfId="33412"/>
    <cellStyle name="常规 3 5 4 4 2 2" xfId="33413"/>
    <cellStyle name="标题 2 7 3" xfId="33414"/>
    <cellStyle name="常规 8 7 3 3" xfId="33415"/>
    <cellStyle name="常规 2 5 4 6 4" xfId="33416"/>
    <cellStyle name="差_金汇2018统计表5 2 3" xfId="33417"/>
    <cellStyle name="常规 4 3 2 2 2 2 2 3" xfId="33418"/>
    <cellStyle name="常规 2 2 2 10 2" xfId="33419"/>
    <cellStyle name="常规 8 7 3 2" xfId="33420"/>
    <cellStyle name="标题 2 7 2" xfId="33421"/>
    <cellStyle name="标题 2 6 6" xfId="33422"/>
    <cellStyle name="标题 2 6 5" xfId="33423"/>
    <cellStyle name="常规 8 7 2" xfId="33424"/>
    <cellStyle name="标题 2 6" xfId="33425"/>
    <cellStyle name="常规 2 2 2 4 2 3 6" xfId="33426"/>
    <cellStyle name="标题 2 5 6" xfId="33427"/>
    <cellStyle name="标题 2 5 5" xfId="33428"/>
    <cellStyle name="常规 8 6 2 4 3 2" xfId="33429"/>
    <cellStyle name="40% - 强调文字颜色 4 2 6" xfId="33430"/>
    <cellStyle name="常规 11" xfId="33431"/>
    <cellStyle name="常规 2 2 2 4 2 3 5" xfId="33432"/>
    <cellStyle name="常规 8 4 4 3 2" xfId="33433"/>
    <cellStyle name="常规 4 3 4 2 2 2 4" xfId="33434"/>
    <cellStyle name="常规 3 4 6 2 2 2" xfId="33435"/>
    <cellStyle name="强调文字颜色 1 7 8 3" xfId="33436"/>
    <cellStyle name="常规 3 2 4 3 3" xfId="33437"/>
    <cellStyle name="强调文字颜色 2 5 2" xfId="33438"/>
    <cellStyle name="常规 3 4 5 6 3 2" xfId="33439"/>
    <cellStyle name="常规 9 2 2 3 3 3" xfId="33440"/>
    <cellStyle name="输出 4 6 3 2" xfId="33441"/>
    <cellStyle name="标题 4 3 4" xfId="33442"/>
    <cellStyle name="常规 6 3 3 2 3 3" xfId="33443"/>
    <cellStyle name="适中 2 6 4 2" xfId="33444"/>
    <cellStyle name="60% - 强调文字颜色 4 2 3 3 5" xfId="33445"/>
    <cellStyle name="60% - 强调文字颜色 1 2 4 4" xfId="33446"/>
    <cellStyle name="常规 3 8 3 2 3" xfId="33447"/>
    <cellStyle name="常规 5 3 3 3 5" xfId="33448"/>
    <cellStyle name="60% - 强调文字颜色 6 5 4 4" xfId="33449"/>
    <cellStyle name="常规 5 2 2 3 2 8 2" xfId="33450"/>
    <cellStyle name="常规 2 5 4 10" xfId="33451"/>
    <cellStyle name="20% - 强调文字颜色 1 7 3 2" xfId="33452"/>
    <cellStyle name="常规 3 3 2 5 3 2 4" xfId="33453"/>
    <cellStyle name="60% - 强调文字颜色 5 3 2 5" xfId="33454"/>
    <cellStyle name="常规 2 6 2 2 2 2 2" xfId="33455"/>
    <cellStyle name="常规 4 3 7 3 2 2" xfId="33456"/>
    <cellStyle name="60% - 强调文字颜色 5 4 5" xfId="33457"/>
    <cellStyle name="20% - 强调文字颜色 5 2 2 6 2" xfId="33458"/>
    <cellStyle name="常规 19 5 2" xfId="33459"/>
    <cellStyle name="常规 2 2 3 3 6 3" xfId="33460"/>
    <cellStyle name="20% - 强调文字颜色 2 2 2 3 3" xfId="33461"/>
    <cellStyle name="常规 4 2 4 5 3 2 2" xfId="33462"/>
    <cellStyle name="常规 3 3 3 2 3 2 3 3" xfId="33463"/>
    <cellStyle name="标题 2 5" xfId="33464"/>
    <cellStyle name="60% - 强调文字颜色 5 2 8 4" xfId="33465"/>
    <cellStyle name="标题 2 4 6" xfId="33466"/>
    <cellStyle name="标题 2 4 5" xfId="33467"/>
    <cellStyle name="差_金海社区统计报表 2 2 4" xfId="33468"/>
    <cellStyle name="标题 2 4 3 2" xfId="33469"/>
    <cellStyle name="标题 2 4 2 2" xfId="33470"/>
    <cellStyle name="常规 10 2" xfId="33471"/>
    <cellStyle name="40% - 强调文字颜色 4 2 5 2" xfId="33472"/>
    <cellStyle name="常规 3 2 3 2 13" xfId="33473"/>
    <cellStyle name="常规 2 2 2 4 2 3 4 2" xfId="33474"/>
    <cellStyle name="60% - 强调文字颜色 5 2 8 3 2" xfId="33475"/>
    <cellStyle name="标题 2 4 2" xfId="33476"/>
    <cellStyle name="常规 4 3 2 2 2 11" xfId="33477"/>
    <cellStyle name="标题 2 4" xfId="33478"/>
    <cellStyle name="60% - 强调文字颜色 5 2 8 3" xfId="33479"/>
    <cellStyle name="好 5 3 2 2" xfId="33480"/>
    <cellStyle name="常规 3 3 3 3 9 3" xfId="33481"/>
    <cellStyle name="标题 2 3 6" xfId="33482"/>
    <cellStyle name="60% - 强调文字颜色 2 5 2 2" xfId="33483"/>
    <cellStyle name="20% - 强调文字颜色 6 4 6" xfId="33484"/>
    <cellStyle name="常规 4 2 8 2 4 2" xfId="33485"/>
    <cellStyle name="差_四团统计表 5 2 2" xfId="33486"/>
    <cellStyle name="常规 3 2 4 4 3 6" xfId="33487"/>
    <cellStyle name="常规 3 2 4 2 2 2 2 3 3" xfId="33488"/>
    <cellStyle name="标题 1 2 7 2 2" xfId="33489"/>
    <cellStyle name="输出 2 4 2 3 2" xfId="33490"/>
    <cellStyle name="60% - 强调文字颜色 2 2 6 6" xfId="33491"/>
    <cellStyle name="常规 3 3 2 2 2 6 5" xfId="33492"/>
    <cellStyle name="常规 4 6 3 3 3 4" xfId="33493"/>
    <cellStyle name="常规 4 2 4 2 2 6 3" xfId="33494"/>
    <cellStyle name="常规 2" xfId="33495"/>
    <cellStyle name="20% - 强调文字颜色 3 5 5" xfId="33496"/>
    <cellStyle name="60% - 强调文字颜色 4 3 3 2 2" xfId="33497"/>
    <cellStyle name="适中 2 4 4 3" xfId="33498"/>
    <cellStyle name="标题 2 3 5" xfId="33499"/>
    <cellStyle name="常规 3 3 3 3 9 2" xfId="33500"/>
    <cellStyle name="输出 4 4 3 2" xfId="33501"/>
    <cellStyle name="标题 2 3 4" xfId="33502"/>
    <cellStyle name="适中 2 4 4 2" xfId="33503"/>
    <cellStyle name="常规 4 3 2 2 2 10 2" xfId="33504"/>
    <cellStyle name="60% - 强调文字颜色 5 2 8 2 2" xfId="33505"/>
    <cellStyle name="标题 2 3 2" xfId="33506"/>
    <cellStyle name="40% - 强调文字颜色 4 2 4 2" xfId="33507"/>
    <cellStyle name="常规 2 2 2 4 2 3 3 2" xfId="33508"/>
    <cellStyle name="常规 2 2 2 4 2 3 3" xfId="33509"/>
    <cellStyle name="40% - 强调文字颜色 4 2 4" xfId="33510"/>
    <cellStyle name="60% - 强调文字颜色 5 2 8 2" xfId="33511"/>
    <cellStyle name="常规 4 3 2 2 2 10" xfId="33512"/>
    <cellStyle name="标题 2 3" xfId="33513"/>
    <cellStyle name="好 4 3 3 2" xfId="33514"/>
    <cellStyle name="60% - 强调文字颜色 4 2 9 3" xfId="33515"/>
    <cellStyle name="标题 2 2 7" xfId="33516"/>
    <cellStyle name="常规 3 4 2 4 2 3" xfId="33517"/>
    <cellStyle name="40% - 强调文字颜色 4 2 3 3" xfId="33518"/>
    <cellStyle name="标题 2 2 6 6" xfId="33519"/>
    <cellStyle name="警告文本 2 10 2" xfId="33520"/>
    <cellStyle name="60% - 强调文字颜色 5 2 5 2 3 2" xfId="33521"/>
    <cellStyle name="常规 2 2 2 4 2 3 2 2" xfId="33522"/>
    <cellStyle name="40% - 强调文字颜色 4 2 3 3 4" xfId="33523"/>
    <cellStyle name="常规 3 4 2 4 2 2" xfId="33524"/>
    <cellStyle name="标题 2 2 6 5" xfId="33525"/>
    <cellStyle name="40% - 强调文字颜色 4 2 3 2" xfId="33526"/>
    <cellStyle name="常规 2 2 3 2 4 7 2" xfId="33527"/>
    <cellStyle name="60% - 强调文字颜色 4 2 9 2" xfId="33528"/>
    <cellStyle name="常规 3 2 2 2 14 2" xfId="33529"/>
    <cellStyle name="标题 2 2 10 2" xfId="33530"/>
    <cellStyle name="常规 3 4 5 6 3" xfId="33531"/>
    <cellStyle name="强调文字颜色 2 5" xfId="33532"/>
    <cellStyle name="常规 3 2 2 2 2 2 4" xfId="33533"/>
    <cellStyle name="常规 3 2 2 4 2 3 3" xfId="33534"/>
    <cellStyle name="40% - 强调文字颜色 4 2 3" xfId="33535"/>
    <cellStyle name="常规 2 2 2 4 2 3 2" xfId="33536"/>
    <cellStyle name="标题 2 2" xfId="33537"/>
    <cellStyle name="链接单元格 2 4" xfId="33538"/>
    <cellStyle name="20% - 强调文字颜色 6 7 5 3" xfId="33539"/>
    <cellStyle name="常规 2 3 5 2 2 4 2" xfId="33540"/>
    <cellStyle name="60% - 强调文字颜色 3 6 4 4" xfId="33541"/>
    <cellStyle name="常规 4 7 3 5 2 2" xfId="33542"/>
    <cellStyle name="常规 3 3 2 5 4 4" xfId="33543"/>
    <cellStyle name="40% - 强调文字颜色 4 7 8 2" xfId="33544"/>
    <cellStyle name="常规 4 5 2 4 8" xfId="33545"/>
    <cellStyle name="常规 3 10 4 2" xfId="33546"/>
    <cellStyle name="常规 3 5 4 2 3" xfId="33547"/>
    <cellStyle name="常规 2 2 3 6 4 2" xfId="33548"/>
    <cellStyle name="常规 5 6 2 5" xfId="33549"/>
    <cellStyle name="差_各街道镇下发统计表（2018庄行2） 2 3" xfId="33550"/>
    <cellStyle name="常规 3 4 2 3 13" xfId="33551"/>
    <cellStyle name="常规 3 2 3 5 5 5" xfId="33552"/>
    <cellStyle name="常规 4 10 2 3 4" xfId="33553"/>
    <cellStyle name="常规 14 4 2" xfId="33554"/>
    <cellStyle name="40% - 强调文字颜色 2 2 6 3 3" xfId="33555"/>
    <cellStyle name="常规 3 3 14 3 3" xfId="33556"/>
    <cellStyle name="常规 4 2 2 4 2 2 3" xfId="33557"/>
    <cellStyle name="常规 8 6 3 3 2 2" xfId="33558"/>
    <cellStyle name="标题 1 7 3 2 2" xfId="33559"/>
    <cellStyle name="40% - 强调文字颜色 2 7 4 4" xfId="33560"/>
    <cellStyle name="常规 4 2 2 3 2 4 3 2" xfId="33561"/>
    <cellStyle name="60% - 强调文字颜色 5 5 2" xfId="33562"/>
    <cellStyle name="常规 5 2 2 3 2 2 3 2" xfId="33563"/>
    <cellStyle name="60% - 强调文字颜色 5 3 7" xfId="33564"/>
    <cellStyle name="常规 4 2 3 7 3 2" xfId="33565"/>
    <cellStyle name="常规 19 4 4" xfId="33566"/>
    <cellStyle name="40% - 强调文字颜色 5 7 5 2 2" xfId="33567"/>
    <cellStyle name="60% - 强调文字颜色 5 5 2 4" xfId="33568"/>
    <cellStyle name="常规 5 2 2 2 2 6 2" xfId="33569"/>
    <cellStyle name="常规 3 3 4 2 3 4 2 2" xfId="33570"/>
    <cellStyle name="常规 14 5" xfId="33571"/>
    <cellStyle name="20% - 强调文字颜色 4 6 2 3 2" xfId="33572"/>
    <cellStyle name="常规 4 5 2 3 3 4" xfId="33573"/>
    <cellStyle name="常规 4 3 2 2 3 3 5 2" xfId="33574"/>
    <cellStyle name="常规 3 2 6 3 3 3 2" xfId="33575"/>
    <cellStyle name="汇总 7 4 4" xfId="33576"/>
    <cellStyle name="常规 2 3 4 3 3 3 4" xfId="33577"/>
    <cellStyle name="20% - 强调文字颜色 6 7 8 3" xfId="33578"/>
    <cellStyle name="链接单元格 5 4" xfId="33579"/>
    <cellStyle name="60% - 着色 5 3 2" xfId="33580"/>
    <cellStyle name="常规 7 9 3 2" xfId="33581"/>
    <cellStyle name="常规 2 2 2 4 2 2 7" xfId="33582"/>
    <cellStyle name="强调文字颜色 3 5 4 2 2" xfId="33583"/>
    <cellStyle name="常规 8 6 3" xfId="33584"/>
    <cellStyle name="标题 1 7" xfId="33585"/>
    <cellStyle name="常规 8 6 2 7" xfId="33586"/>
    <cellStyle name="标题 1 6 7" xfId="33587"/>
    <cellStyle name="常规 4 4 4 9 2" xfId="33588"/>
    <cellStyle name="20% - 强调文字颜色 1 7 2" xfId="33589"/>
    <cellStyle name="常规 3 2 3 4 3" xfId="33590"/>
    <cellStyle name="标题 3 4 4" xfId="33591"/>
    <cellStyle name="适中 2 5 5 2" xfId="33592"/>
    <cellStyle name="40% - 强调文字颜色 5 6 2 2" xfId="33593"/>
    <cellStyle name="汇总 4 8" xfId="33594"/>
    <cellStyle name="常规 4 2 4 3 2 5" xfId="33595"/>
    <cellStyle name="常规 3 2 3 5 3 2 3" xfId="33596"/>
    <cellStyle name="60% - 强调文字颜色 3 6 3 2" xfId="33597"/>
    <cellStyle name="常规 4 2 2 3 2 2 4 3 2" xfId="33598"/>
    <cellStyle name="40% - 强调文字颜色 2 2 9 2" xfId="33599"/>
    <cellStyle name="常规 8 6 2 4 2 2" xfId="33600"/>
    <cellStyle name="标题 1 6 4 2 2" xfId="33601"/>
    <cellStyle name="20% - 着色 5" xfId="33602"/>
    <cellStyle name="常规 7 2 2 2 2 3" xfId="33603"/>
    <cellStyle name="常规 3 3 4 2 3 3 2 2" xfId="33604"/>
    <cellStyle name="常规 8 2 4 2 2" xfId="33605"/>
    <cellStyle name="常规 2 2 2 2 2 2 5" xfId="33606"/>
    <cellStyle name="常规 5 4 4 6 3 2" xfId="33607"/>
    <cellStyle name="常规 6 3 2 11" xfId="33608"/>
    <cellStyle name="标题 1 5 7" xfId="33609"/>
    <cellStyle name="标题 1 5 4 2 2" xfId="33610"/>
    <cellStyle name="60% - 强调文字颜色 1 3 2 4 2" xfId="33611"/>
    <cellStyle name="常规 2 5 2 5 5" xfId="33612"/>
    <cellStyle name="常规 2 5 2 4 6 3" xfId="33613"/>
    <cellStyle name="常规 6 4 2 4 4" xfId="33614"/>
    <cellStyle name="常规 2 4 2 2 10 3" xfId="33615"/>
    <cellStyle name="标题 3 6 5" xfId="33616"/>
    <cellStyle name="强调文字颜色 2 3 3 3 3" xfId="33617"/>
    <cellStyle name="标题 1 5 3 2 2" xfId="33618"/>
    <cellStyle name="常规 4 2 2 5 2" xfId="33619"/>
    <cellStyle name="常规 2 2 2 2 4 2 2" xfId="33620"/>
    <cellStyle name="常规 4 6 14 2" xfId="33621"/>
    <cellStyle name="常规 2 2 2 4 2 2 5" xfId="33622"/>
    <cellStyle name="常规 8 4 4 2 2" xfId="33623"/>
    <cellStyle name="常规 6 2 2 2 2 2 4 3 2" xfId="33624"/>
    <cellStyle name="差 2 4 3 2" xfId="33625"/>
    <cellStyle name="差_2018版收费统计报表 4 3" xfId="33626"/>
    <cellStyle name="常规 7 3 2 9" xfId="33627"/>
    <cellStyle name="差 3 2 5" xfId="33628"/>
    <cellStyle name="输出 6 2" xfId="33629"/>
    <cellStyle name="常规 2 3 2 4 4 3 2" xfId="33630"/>
    <cellStyle name="常规 4 4 2 2 4 2" xfId="33631"/>
    <cellStyle name="20% - 强调文字颜色 4 2 6 6" xfId="33632"/>
    <cellStyle name="常规 9 3 5" xfId="33633"/>
    <cellStyle name="汇总 2 4 5 2 3" xfId="33634"/>
    <cellStyle name="常规 2 2 3 4 2 3 2" xfId="33635"/>
    <cellStyle name="常规 4 5 2 3 5 4" xfId="33636"/>
    <cellStyle name="常规 4 3 2 2 3 3 7 2" xfId="33637"/>
    <cellStyle name="常规 2 2 3 3 5 3" xfId="33638"/>
    <cellStyle name="20% - 强调文字颜色 2 2 2 2 3" xfId="33639"/>
    <cellStyle name="20% - 强调文字颜色 5 2 2 5 2" xfId="33640"/>
    <cellStyle name="60% - 强调文字颜色 5 3 5" xfId="33641"/>
    <cellStyle name="常规 19 4 2" xfId="33642"/>
    <cellStyle name="常规 13 5 2" xfId="33643"/>
    <cellStyle name="常规 2 3 4 3 10 3" xfId="33644"/>
    <cellStyle name="常规 5 4 2 12 3" xfId="33645"/>
    <cellStyle name="20% - 强调文字颜色 3 2 7 5" xfId="33646"/>
    <cellStyle name="标题 1 5" xfId="33647"/>
    <cellStyle name="60% - 强调文字颜色 5 2 7 4" xfId="33648"/>
    <cellStyle name="强调文字颜色 2 2 4 3 3" xfId="33649"/>
    <cellStyle name="标题 1 4 4 2 2" xfId="33650"/>
    <cellStyle name="常规 4 3 2 2 3 5 3 2" xfId="33651"/>
    <cellStyle name="常规 4 7 2 2 2" xfId="33652"/>
    <cellStyle name="40% - 强调文字颜色 4 2 5 5" xfId="33653"/>
    <cellStyle name="常规 10 5" xfId="33654"/>
    <cellStyle name="标题 1 4 4 2" xfId="33655"/>
    <cellStyle name="20% - 强调文字颜色 4 2 5 6" xfId="33656"/>
    <cellStyle name="常规 9 2 5" xfId="33657"/>
    <cellStyle name="常规 4 7 2 2 4 2 2" xfId="33658"/>
    <cellStyle name="常规 3 3 2 2 3 6 3 2" xfId="33659"/>
    <cellStyle name="60% - 强调文字颜色 1 3 4 2" xfId="33660"/>
    <cellStyle name="60% - 强调文字颜色 4 2 4 3 3" xfId="33661"/>
    <cellStyle name="常规 4 2 2 3 3 2 3 3 2" xfId="33662"/>
    <cellStyle name="常规 5 2 2 5 3 3" xfId="33663"/>
    <cellStyle name="常规 4 3 2 3 2 2 2 4 3 2" xfId="33664"/>
    <cellStyle name="常规 3 7 12 3" xfId="33665"/>
    <cellStyle name="常规 2 3 2 5 2 2 5" xfId="33666"/>
    <cellStyle name="强调文字颜色 3 4 5 2" xfId="33667"/>
    <cellStyle name="常规 5 4 2 14" xfId="33668"/>
    <cellStyle name="常规 2 3 4 3 12" xfId="33669"/>
    <cellStyle name="常规 3 7 2 2 6 3" xfId="33670"/>
    <cellStyle name="常规 3 12 2 2 2" xfId="33671"/>
    <cellStyle name="常规 4 3 4 2 2 5" xfId="33672"/>
    <cellStyle name="常规 3 2 4 5 2 2 3" xfId="33673"/>
    <cellStyle name="常规 2 3 4 2 2 3 2 2 3" xfId="33674"/>
    <cellStyle name="常规 7 3 2 5 2" xfId="33675"/>
    <cellStyle name="常规 2 2 5 3 4 2 2" xfId="33676"/>
    <cellStyle name="强调文字颜色 2 4 2 3 3" xfId="33677"/>
    <cellStyle name="标题 1 6 2 2 2" xfId="33678"/>
    <cellStyle name="常规 8 6 2 2 2 2" xfId="33679"/>
    <cellStyle name="常规 2 3 3 4 3 3" xfId="33680"/>
    <cellStyle name="注释 2 5 4 4" xfId="33681"/>
    <cellStyle name="好_Xl0000169 3 2 2" xfId="33682"/>
    <cellStyle name="40% - 强调文字颜色 2 2 4 2 3" xfId="33683"/>
    <cellStyle name="适中 2 3 5 2" xfId="33684"/>
    <cellStyle name="输出 4 3 4 2" xfId="33685"/>
    <cellStyle name="计算 2 9 3 2" xfId="33686"/>
    <cellStyle name="常规 4 3 2 6 2 3 5" xfId="33687"/>
    <cellStyle name="标题 1 4 4" xfId="33688"/>
    <cellStyle name="常规 3 2 2 2 4 9 2" xfId="33689"/>
    <cellStyle name="常规 4 3 2 2 5 8" xfId="33690"/>
    <cellStyle name="常规 2 2 4 2 10" xfId="33691"/>
    <cellStyle name="常规 4 5 2 2 3 3 2 2" xfId="33692"/>
    <cellStyle name="强调文字颜色 6 2 4 5 3" xfId="33693"/>
    <cellStyle name="常规 2 2 12 4 2" xfId="33694"/>
    <cellStyle name="强调文字颜色 4 6 2 2 2" xfId="33695"/>
    <cellStyle name="常规 9 5 4 2" xfId="33696"/>
    <cellStyle name="标题 1 4 3 4" xfId="33697"/>
    <cellStyle name="常规 2 7 2 6 5" xfId="33698"/>
    <cellStyle name="常规 4 3 2 5 5 7" xfId="33699"/>
    <cellStyle name="常规 6 2 2 3 2 5 3" xfId="33700"/>
    <cellStyle name="常规 6 3 3 2 2 2" xfId="33701"/>
    <cellStyle name="标题 4 2 3" xfId="33702"/>
    <cellStyle name="常规 10 2 2 2" xfId="33703"/>
    <cellStyle name="40% - 强调文字颜色 4 2 5 2 2 2" xfId="33704"/>
    <cellStyle name="60% - 强调文字颜色 6 2 5 5 3" xfId="33705"/>
    <cellStyle name="20% - 强调文字颜色 5 2 4 3 4" xfId="33706"/>
    <cellStyle name="60% - 强调文字颜色 4 6 3 2 2" xfId="33707"/>
    <cellStyle name="常规 3 4 5 10 2" xfId="33708"/>
    <cellStyle name="常规 3 2 5 2 6" xfId="33709"/>
    <cellStyle name="60% - 强调文字颜色 2 2" xfId="33710"/>
    <cellStyle name="40% - 强调文字颜色 6 6 5 2" xfId="33711"/>
    <cellStyle name="60% - 强调文字颜色 6 7 3 3" xfId="33712"/>
    <cellStyle name="常规 5 3 5 2 4" xfId="33713"/>
    <cellStyle name="标题 1 4 3 3 2" xfId="33714"/>
    <cellStyle name="强调文字颜色 2 2 3 4 3" xfId="33715"/>
    <cellStyle name="常规 4 5 2 4 2 4" xfId="33716"/>
    <cellStyle name="常规 4 3 2 2 3 4 4 2" xfId="33717"/>
    <cellStyle name="常规 2 2 4 3 4 2" xfId="33718"/>
    <cellStyle name="输出 6 6 2" xfId="33719"/>
    <cellStyle name="常规 2 2 4 2 3 10" xfId="33720"/>
    <cellStyle name="差_金海社区统计报表 8" xfId="33721"/>
    <cellStyle name="强调文字颜色 2" xfId="33722" builtinId="33"/>
    <cellStyle name="标题 1 4 3 2 2" xfId="33723"/>
    <cellStyle name="强调文字颜色 2 2 3 3 3" xfId="33724"/>
    <cellStyle name="常规 4 3 2 2 3 4 3 2" xfId="33725"/>
    <cellStyle name="注释 2 5 4 3 2" xfId="33726"/>
    <cellStyle name="40% - 强调文字颜色 2 2 4 2 2 2" xfId="33727"/>
    <cellStyle name="常规 4 2 3 4 2 2 3" xfId="33728"/>
    <cellStyle name="40% - 强调文字颜色 3 2 6 3 3" xfId="33729"/>
    <cellStyle name="常规 4 3 2 6 2 3 4 2" xfId="33730"/>
    <cellStyle name="标题 1 4 3 2" xfId="33731"/>
    <cellStyle name="常规 4 3 2 6 2 3 4" xfId="33732"/>
    <cellStyle name="标题 1 4 3" xfId="33733"/>
    <cellStyle name="40% - 强调文字颜色 1 7 2 3" xfId="33734"/>
    <cellStyle name="60% - 强调文字颜色 5 2 7 3 2" xfId="33735"/>
    <cellStyle name="常规 2 2 2 4 2 2 4 2" xfId="33736"/>
    <cellStyle name="常规 4 2 12 3" xfId="33737"/>
    <cellStyle name="适中 7 6 2 3" xfId="33738"/>
    <cellStyle name="常规 3 6 4 2 2 3" xfId="33739"/>
    <cellStyle name="常规 2 4 4 7" xfId="33740"/>
    <cellStyle name="常规 4 3 2 2 2 5 3 2" xfId="33741"/>
    <cellStyle name="常规 4 6 2 2 2" xfId="33742"/>
    <cellStyle name="常规 6 2 4 5 3" xfId="33743"/>
    <cellStyle name="40% - 强调文字颜色 5 7 4 4" xfId="33744"/>
    <cellStyle name="常规 2 3 2 5 10 2" xfId="33745"/>
    <cellStyle name="标题 1 3 4 2 2" xfId="33746"/>
    <cellStyle name="常规 4 5 3 2 3 3" xfId="33747"/>
    <cellStyle name="常规 2 3 3 5 4 2 3" xfId="33748"/>
    <cellStyle name="适中 2 3 4 2 2" xfId="33749"/>
    <cellStyle name="标题 1 3 4 2" xfId="33750"/>
    <cellStyle name="输出 4 3 3 2" xfId="33751"/>
    <cellStyle name="计算 2 9 2 2" xfId="33752"/>
    <cellStyle name="适中 2 3 4 2" xfId="33753"/>
    <cellStyle name="标题 1 3 4" xfId="33754"/>
    <cellStyle name="常规 3 2 2 2 4 8 2" xfId="33755"/>
    <cellStyle name="常规 4 3 2 6 2 2 4" xfId="33756"/>
    <cellStyle name="标题 1 3 3" xfId="33757"/>
    <cellStyle name="常规 10 3 2 3" xfId="33758"/>
    <cellStyle name="60% - 强调文字颜色 6 2 6 5 4" xfId="33759"/>
    <cellStyle name="常规 2 2 2 4 2 2 3 2" xfId="33760"/>
    <cellStyle name="常规 4 2 11 3" xfId="33761"/>
    <cellStyle name="常规 4 3 2 6 2 2 3" xfId="33762"/>
    <cellStyle name="标题 1 3 2" xfId="33763"/>
    <cellStyle name="60% - 强调文字颜色 5 2 7 2 2" xfId="33764"/>
    <cellStyle name="常规 5 2 3 4 3" xfId="33765"/>
    <cellStyle name="60% - 强调文字颜色 5 5 5 2" xfId="33766"/>
    <cellStyle name="常规 6 2 2 3 2 5 3 2" xfId="33767"/>
    <cellStyle name="检查单元格 4 3 3" xfId="33768"/>
    <cellStyle name="常规 6 3 3 2 2 2 2" xfId="33769"/>
    <cellStyle name="标题 4 2 3 2" xfId="33770"/>
    <cellStyle name="常规 2 5 5 2 2 4" xfId="33771"/>
    <cellStyle name="常规 3 6 7 3 4" xfId="33772"/>
    <cellStyle name="常规 4 3 4 2 4 6 2" xfId="33773"/>
    <cellStyle name="标题 1 2 8" xfId="33774"/>
    <cellStyle name="差 2 6 6" xfId="33775"/>
    <cellStyle name="标题 1 2 4 3 4" xfId="33776"/>
    <cellStyle name="好_Xl0000168 5 2" xfId="33777"/>
    <cellStyle name="常规 4 4 2 4 7" xfId="33778"/>
    <cellStyle name="60% - 强调文字颜色 1 2 6 2 3" xfId="33779"/>
    <cellStyle name="常规 6 2 2 2 2" xfId="33780"/>
    <cellStyle name="常规 5 2 4 4 3 2" xfId="33781"/>
    <cellStyle name="60% - 强调文字颜色 5 6 5 2 2" xfId="33782"/>
    <cellStyle name="差" xfId="33783" builtinId="27"/>
    <cellStyle name="差_青村统计表 2 8" xfId="33784"/>
    <cellStyle name="常规 5 4 2 8 3" xfId="33785"/>
    <cellStyle name="常规 2 2 7 9 3" xfId="33786"/>
    <cellStyle name="60% - 强调文字颜色 6 2 7 3" xfId="33787"/>
    <cellStyle name="差 2 4 4 4" xfId="33788"/>
    <cellStyle name="常规 3 2 5 3 2 5 2" xfId="33789"/>
    <cellStyle name="常规 4 4 2 2 5 4" xfId="33790"/>
    <cellStyle name="好_青村统计表 2 8" xfId="33791"/>
    <cellStyle name="差_奉城统计表  2 3 2 2" xfId="33792"/>
    <cellStyle name="差 6 2" xfId="33793"/>
    <cellStyle name="常规 6 2 2 2 2 6 2" xfId="33794"/>
    <cellStyle name="40% - 强调文字颜色 3 2 3 4" xfId="33795"/>
    <cellStyle name="标题 1 2 6 7" xfId="33796"/>
    <cellStyle name="适中 2 3 6 2" xfId="33797"/>
    <cellStyle name="标题 1 5 4" xfId="33798"/>
    <cellStyle name="40% - 强调文字颜色 3 2 3 3 4" xfId="33799"/>
    <cellStyle name="常规 2 2 2 3 2 3 2 2" xfId="33800"/>
    <cellStyle name="常规 2 3 2 4 4 5" xfId="33801"/>
    <cellStyle name="常规 4 4 2 2 6" xfId="33802"/>
    <cellStyle name="差 2 4 5" xfId="33803"/>
    <cellStyle name="常规 3 2 2 2 2 2 2" xfId="33804"/>
    <cellStyle name="输出 2 5 2 2 2" xfId="33805"/>
    <cellStyle name="60% - 强调文字颜色 3 2 5 6" xfId="33806"/>
    <cellStyle name="输入 6 3 3" xfId="33807"/>
    <cellStyle name="常规 4 2 4 5 5 3" xfId="33808"/>
    <cellStyle name="标题 1 2 6 6 2" xfId="33809"/>
    <cellStyle name="40% - 强调文字颜色 3 2 3 3 2" xfId="33810"/>
    <cellStyle name="40% - 强调文字颜色 6 4" xfId="33811"/>
    <cellStyle name="常规 5 2 5 10 2" xfId="33812"/>
    <cellStyle name="常规 2 3 4 7 3 2" xfId="33813"/>
    <cellStyle name="强调文字颜色 3 3 7 2" xfId="33814"/>
    <cellStyle name="常规 3 2 4 2 3 5 2 2" xfId="33815"/>
    <cellStyle name="常规 2 4 13 2" xfId="33816"/>
    <cellStyle name="60% - 强调文字颜色 4 2 2 8" xfId="33817"/>
    <cellStyle name="40% - 强调文字颜色 3 4 3 3 2" xfId="33818"/>
    <cellStyle name="常规 5 2 2 3 5 2 2" xfId="33819"/>
    <cellStyle name="常规 2 2 2 2 4 9 2" xfId="33820"/>
    <cellStyle name="标题 1" xfId="33821" builtinId="16"/>
    <cellStyle name="常规 3 2 2 2 2 2" xfId="33822"/>
    <cellStyle name="常规 4 2 4 4 4 4" xfId="33823"/>
    <cellStyle name="60% - 强调文字颜色 5 4 2 4 2" xfId="33824"/>
    <cellStyle name="40% - 强调文字颜色 3 2 3 3" xfId="33825"/>
    <cellStyle name="标题 1 2 6 6" xfId="33826"/>
    <cellStyle name="常规 3 3 3 5 2 2 4" xfId="33827"/>
    <cellStyle name="常规 2 4 13" xfId="33828"/>
    <cellStyle name="常规 2 2 9 3 5" xfId="33829"/>
    <cellStyle name="常规 4 2 5 5 2 2 2" xfId="33830"/>
    <cellStyle name="40% - 强调文字颜色 3 4 3 3" xfId="33831"/>
    <cellStyle name="常规 5 2 2 3 5 2" xfId="33832"/>
    <cellStyle name="常规 2 8 4 4 2" xfId="33833"/>
    <cellStyle name="常规 4 3 3 7 3 4" xfId="33834"/>
    <cellStyle name="差 2 3 5" xfId="33835"/>
    <cellStyle name="60% - 强调文字颜色 6 2 7 2 2" xfId="33836"/>
    <cellStyle name="常规 5 4 2 8 2 2" xfId="33837"/>
    <cellStyle name="差_青村统计表 2 7 2" xfId="33838"/>
    <cellStyle name="常规 4 2 4 4 4 3 2" xfId="33839"/>
    <cellStyle name="输入 5 2 3 2" xfId="33840"/>
    <cellStyle name="输入 2 4" xfId="33841"/>
    <cellStyle name="常规 5 2 2 4 2 2 3 2" xfId="33842"/>
    <cellStyle name="常规 2 2 2 2 5 7" xfId="33843"/>
    <cellStyle name="40% - 强调文字颜色 3 2 4 3 3 2" xfId="33844"/>
    <cellStyle name="40% - 强调文字颜色 5 4" xfId="33845"/>
    <cellStyle name="常规 4 3 3 4 3 3 3" xfId="33846"/>
    <cellStyle name="40% - 强调文字颜色 3 2 3 2 2" xfId="33847"/>
    <cellStyle name="标题 1 2 6 5 2" xfId="33848"/>
    <cellStyle name="常规 5 3 2 3 4" xfId="33849"/>
    <cellStyle name="60% - 强调文字颜色 6 4 4 3" xfId="33850"/>
    <cellStyle name="常规 2 2 9 6 3" xfId="33851"/>
    <cellStyle name="强调文字颜色 3 2 2 3 3 2" xfId="33852"/>
    <cellStyle name="常规 6 2 5 2 5 2 2" xfId="33853"/>
    <cellStyle name="差 2 2 6" xfId="33854"/>
    <cellStyle name="差_青村统计表 2 6 3" xfId="33855"/>
    <cellStyle name="60% - 强调文字颜色 1 5 2 2 2" xfId="33856"/>
    <cellStyle name="标题 1 2 6 4 3" xfId="33857"/>
    <cellStyle name="常规 6 2 5 3 2 7" xfId="33858"/>
    <cellStyle name="常规 2 2 2 3 4 2 2" xfId="33859"/>
    <cellStyle name="差 2 2 5 2" xfId="33860"/>
    <cellStyle name="差_金海社区统计报表 2 5 3 2" xfId="33861"/>
    <cellStyle name="强调文字颜色 3 2 6 2 3" xfId="33862"/>
    <cellStyle name="常规 6 2 5 3 2 6 2" xfId="33863"/>
    <cellStyle name="标题 1 2 6 4 2 2" xfId="33864"/>
    <cellStyle name="常规 4 2 2 5 3 2 3" xfId="33865"/>
    <cellStyle name="差_青村统计表 2 6 2 2" xfId="33866"/>
    <cellStyle name="40% - 强调文字颜色 6 6 3 2 2" xfId="33867"/>
    <cellStyle name="常规 3 4 2 4 2 3 3" xfId="33868"/>
    <cellStyle name="输入 2 4 3 2 2" xfId="33869"/>
    <cellStyle name="标题 1 2 6 3 3" xfId="33870"/>
    <cellStyle name="常规 4 2 4 4 2 3 2 2" xfId="33871"/>
    <cellStyle name="常规 6 2 3 5 2" xfId="33872"/>
    <cellStyle name="常规 2 3 4 3 2 8" xfId="33873"/>
    <cellStyle name="差_青村统计表 2 4 3" xfId="33874"/>
    <cellStyle name="60% - 强调文字颜色 3 2 12 2" xfId="33875"/>
    <cellStyle name="60% - 强调文字颜色 4 2 4 4 4" xfId="33876"/>
    <cellStyle name="60% - 强调文字颜色 1 3 5 3" xfId="33877"/>
    <cellStyle name="常规 2 3 4 2 2 8" xfId="33878"/>
    <cellStyle name="常规 6 2 2 5 2" xfId="33879"/>
    <cellStyle name="输出 2 11 2 2" xfId="33880"/>
    <cellStyle name="20% - 强调文字颜色 3 2 3 2 4 2" xfId="33881"/>
    <cellStyle name="常规 4 5 2 3 5 2" xfId="33882"/>
    <cellStyle name="常规 2 3 3 2 2 2 3 2 3" xfId="33883"/>
    <cellStyle name="标题 1 2 4 4" xfId="33884"/>
    <cellStyle name="常规 9 3 5 2" xfId="33885"/>
    <cellStyle name="40% - 强调文字颜色 6 7 4 3" xfId="33886"/>
    <cellStyle name="常规 6 3 4 5 2" xfId="33887"/>
    <cellStyle name="常规 2 2 4 3 6 2 2" xfId="33888"/>
    <cellStyle name="标题 1 2 6 2 2 2" xfId="33889"/>
    <cellStyle name="差_金海社区统计报表 2 3 3 2" xfId="33890"/>
    <cellStyle name="强调文字颜色 3 2 4 2 3" xfId="33891"/>
    <cellStyle name="差_青村统计表 2 4 2 2" xfId="33892"/>
    <cellStyle name="好 2 4 3 4 2" xfId="33893"/>
    <cellStyle name="常规 9 3 5 5" xfId="33894"/>
    <cellStyle name="标题 1 2 4 7" xfId="33895"/>
    <cellStyle name="20% - 强调文字颜色 1 2 4 5" xfId="33896"/>
    <cellStyle name="常规 2 2 7 3 7 2" xfId="33897"/>
    <cellStyle name="常规 3 2 4 3 2 3 5" xfId="33898"/>
    <cellStyle name="常规 4 3 2 2 3 7" xfId="33899"/>
    <cellStyle name="强调文字颜色 6 2 4 3 2" xfId="33900"/>
    <cellStyle name="60% - 强调文字颜色 1 2 8 2" xfId="33901"/>
    <cellStyle name="60% - 强调文字颜色 1 2 2 2 5" xfId="33902"/>
    <cellStyle name="常规 2 3 3 2 8 5" xfId="33903"/>
    <cellStyle name="常规 9 3 5 4 2" xfId="33904"/>
    <cellStyle name="标题 1 2 4 6 2" xfId="33905"/>
    <cellStyle name="着色 4 3 3" xfId="33906"/>
    <cellStyle name="60% - 强调文字颜色 1 3 4 3 2" xfId="33907"/>
    <cellStyle name="60% - 强调文字颜色 4 2 4 3 4 2" xfId="33908"/>
    <cellStyle name="常规 2 3 3 2 7 5" xfId="33909"/>
    <cellStyle name="常规 9 3 5 3 2" xfId="33910"/>
    <cellStyle name="标题 1 2 4 5 2" xfId="33911"/>
    <cellStyle name="40% - 强调文字颜色 6 7 4 4" xfId="33912"/>
    <cellStyle name="常规 9 3 5 3" xfId="33913"/>
    <cellStyle name="标题 1 2 4 5" xfId="33914"/>
    <cellStyle name="标题 1 2 4 4 3" xfId="33915"/>
    <cellStyle name="常规 11 2 3 2" xfId="33916"/>
    <cellStyle name="40% - 强调文字颜色 4 2 6 2 3 2" xfId="33917"/>
    <cellStyle name="输出 4 7" xfId="33918"/>
    <cellStyle name="常规 4 2 3 2 2 3 2 3 2" xfId="33919"/>
    <cellStyle name="20% - 强调文字颜色 5 2 2 4" xfId="33920"/>
    <cellStyle name="常规 2 3 3 3 3 3 3 2" xfId="33921"/>
    <cellStyle name="标题 1 2 4 4 2 2" xfId="33922"/>
    <cellStyle name="40% - 强调文字颜色 6 7 4 3 2" xfId="33923"/>
    <cellStyle name="常规 2 2 2 8 8" xfId="33924"/>
    <cellStyle name="常规 9 3 5 2 2" xfId="33925"/>
    <cellStyle name="标题 1 2 4 4 2" xfId="33926"/>
    <cellStyle name="标题 1 2 4 3 3 2" xfId="33927"/>
    <cellStyle name="常规 5 2 2 5 6 2" xfId="33928"/>
    <cellStyle name="常规 2 3 2 3 2 8" xfId="33929"/>
    <cellStyle name="差 7 4 4" xfId="33930"/>
    <cellStyle name="常规 2 3 3 3 3 2 3 2" xfId="33931"/>
    <cellStyle name="常规 10 3 3 4 2" xfId="33932"/>
    <cellStyle name="常规 2 3 2 7" xfId="33933"/>
    <cellStyle name="注释 4 6 3" xfId="33934"/>
    <cellStyle name="常规 4 2 7 2 3 3 2" xfId="33935"/>
    <cellStyle name="常规 4 4 2 3 2 3 5 2" xfId="33936"/>
    <cellStyle name="20% - 强调文字颜色 2 4 5" xfId="33937"/>
    <cellStyle name="60% - 强调文字颜色 4 7 6 2 3" xfId="33938"/>
    <cellStyle name="常规 5 3 3 2 3" xfId="33939"/>
    <cellStyle name="60% - 强调文字颜色 6 5 3 2" xfId="33940"/>
    <cellStyle name="常规 4 4 4 3 2 4 3 2" xfId="33941"/>
    <cellStyle name="差_四团统计表 6 2" xfId="33942"/>
    <cellStyle name="标题 10 4 2" xfId="33943"/>
    <cellStyle name="链接单元格 2 3 6 2" xfId="33944"/>
    <cellStyle name="标题 5 4 3 2" xfId="33945"/>
    <cellStyle name="常规 4 2 2 2 4 2 2" xfId="33946"/>
    <cellStyle name="标题 1 3 5 2" xfId="33947"/>
    <cellStyle name="适中 2 3 4 3 2" xfId="33948"/>
    <cellStyle name="常规 5 2 2 4 7 2" xfId="33949"/>
    <cellStyle name="常规 2 3 2 2 3 8" xfId="33950"/>
    <cellStyle name="标题 1 2 4 2 3 2" xfId="33951"/>
    <cellStyle name="常规 2 2 3 2 2 2 2 3" xfId="33952"/>
    <cellStyle name="常规 4 5 2 3 2 3 2 2" xfId="33953"/>
    <cellStyle name="常规 3 4 2 3 2 4" xfId="33954"/>
    <cellStyle name="注释 3 4 2 2" xfId="33955"/>
    <cellStyle name="20% - 强调文字颜色 5 2 2 6" xfId="33956"/>
    <cellStyle name="强调文字颜色 2 3 2 3 3" xfId="33957"/>
    <cellStyle name="标题 1 5 2 2 2" xfId="33958"/>
    <cellStyle name="常规 19 5" xfId="33959"/>
    <cellStyle name="常规 3 2 3 4 2 2 2 3" xfId="33960"/>
    <cellStyle name="常规 4 3 2 2 4 3 3 2" xfId="33961"/>
    <cellStyle name="常规 4 2 3 2 2 4 3" xfId="33962"/>
    <cellStyle name="差_Xl0000168 4 4" xfId="33963"/>
    <cellStyle name="40% - 强调文字颜色 2 2 2 2 4 2" xfId="33964"/>
    <cellStyle name="常规 3 2 8 3 3 3" xfId="33965"/>
    <cellStyle name="常规 4 3 2 4 3 3 5" xfId="33966"/>
    <cellStyle name="输出 2 4 4 2" xfId="33967"/>
    <cellStyle name="常规 2 3 5 6 3" xfId="33968"/>
    <cellStyle name="常规 2 2 8 10" xfId="33969"/>
    <cellStyle name="常规 3 2 4 2 3 2 6" xfId="33970"/>
    <cellStyle name="常规 3 5 5 9 2" xfId="33971"/>
    <cellStyle name="常规 2 3 2 2 3 2 8" xfId="33972"/>
    <cellStyle name="常规 5 2 2 4 6 2" xfId="33973"/>
    <cellStyle name="常规 2 3 2 2 2 8" xfId="33974"/>
    <cellStyle name="标题 1 2 4 2 2 2" xfId="33975"/>
    <cellStyle name="常规 2 3 9 12" xfId="33976"/>
    <cellStyle name="差_四团统计表 2 2 2" xfId="33977"/>
    <cellStyle name="链接单元格 2 3 2 2 2" xfId="33978"/>
    <cellStyle name="差_Xl0000150 7" xfId="33979"/>
    <cellStyle name="40% - 强调文字颜色 3 4 2 4" xfId="33980"/>
    <cellStyle name="常规 5 2 2 3 4 3" xfId="33981"/>
    <cellStyle name="60% - 强调文字颜色 4 2 2 4 3" xfId="33982"/>
    <cellStyle name="常规 4 2 4 2 3 4 2 2" xfId="33983"/>
    <cellStyle name="60% - 强调文字颜色 6 7 8" xfId="33984"/>
    <cellStyle name="常规 7 3 5" xfId="33985"/>
    <cellStyle name="差_金海社区统计报表 2 5" xfId="33986"/>
    <cellStyle name="常规 2 2 3 4 2 3" xfId="33987"/>
    <cellStyle name="常规 5 4 2 2 2 2 4" xfId="33988"/>
    <cellStyle name="标题 1 2 4 2 2" xfId="33989"/>
    <cellStyle name="常规 2 3 2 2 2 2 8" xfId="33990"/>
    <cellStyle name="常规 3 2 4 4 12" xfId="33991"/>
    <cellStyle name="常规 3 2 4 2 2 2 6" xfId="33992"/>
    <cellStyle name="常规 3 5 4 9 2" xfId="33993"/>
    <cellStyle name="适中 2 3 3 2 2" xfId="33994"/>
    <cellStyle name="标题 1 2 4 2" xfId="33995"/>
    <cellStyle name="常规 2 2 4 2 4 2 4" xfId="33996"/>
    <cellStyle name="输出 4 3 2 2" xfId="33997"/>
    <cellStyle name="适中 2 3 3 2" xfId="33998"/>
    <cellStyle name="标题 1 2 4" xfId="33999"/>
    <cellStyle name="常规 3 2 2 2 4 7 2" xfId="34000"/>
    <cellStyle name="常规 2 2 2 2 6 7" xfId="34001"/>
    <cellStyle name="40% - 强调文字颜色 3 2 4 3 4 2" xfId="34002"/>
    <cellStyle name="60% - 强调文字颜色 6 2 4 3" xfId="34003"/>
    <cellStyle name="常规 2 2 7 6 3" xfId="34004"/>
    <cellStyle name="20% - 强调文字颜色 5 2 3 3 5" xfId="34005"/>
    <cellStyle name="检查单元格" xfId="34006" builtinId="23"/>
    <cellStyle name="60% - 强调文字颜色 6 2 4 2 2" xfId="34007"/>
    <cellStyle name="常规 2 2 7 6 2 2" xfId="34008"/>
    <cellStyle name="常规 9 3 4 3 2" xfId="34009"/>
    <cellStyle name="标题 1 2 3 5 2" xfId="34010"/>
    <cellStyle name="40% - 强调文字颜色 6 7 3 4" xfId="34011"/>
    <cellStyle name="常规 9 3 4 3" xfId="34012"/>
    <cellStyle name="标题 1 2 3 5" xfId="34013"/>
    <cellStyle name="常规 4 2 4 5 5 2 2" xfId="34014"/>
    <cellStyle name="输入 6 3 2 2" xfId="34015"/>
    <cellStyle name="常规 11 2 2 3 2" xfId="34016"/>
    <cellStyle name="20% - 强调文字颜色 1 2 7 5" xfId="34017"/>
    <cellStyle name="常规 2 6 4 3 4" xfId="34018"/>
    <cellStyle name="60% - 强调文字颜色 3 2 5 5 2" xfId="34019"/>
    <cellStyle name="常规 2 9 9" xfId="34020"/>
    <cellStyle name="常规 4 3 7 5 2 2" xfId="34021"/>
    <cellStyle name="常规 2 6 2 2 4 2 2" xfId="34022"/>
    <cellStyle name="40% - 强调文字颜色 4 4 3 2" xfId="34023"/>
    <cellStyle name="差_2018版收费统计报表（四团） 3 2 3" xfId="34024"/>
    <cellStyle name="常规 7 3 6 5 2" xfId="34025"/>
    <cellStyle name="40% - 强调文字颜色 1 2 2 4 2" xfId="34026"/>
    <cellStyle name="60% - 强调文字颜色 5 2 2 3 3 2" xfId="34027"/>
    <cellStyle name="常规 4 5 5 6 3 2" xfId="34028"/>
    <cellStyle name="常规 3 2 5 4 5" xfId="34029"/>
    <cellStyle name="20% - 强调文字颜色 3 7 4" xfId="34030"/>
    <cellStyle name="标题 5 4 6" xfId="34031"/>
    <cellStyle name="标题 1 2 3 4 2 2" xfId="34032"/>
    <cellStyle name="40% - 强调文字颜色 6 7 3 3 2" xfId="34033"/>
    <cellStyle name="常规 9 3 4 2 2" xfId="34034"/>
    <cellStyle name="标题 1 2 3 4 2" xfId="34035"/>
    <cellStyle name="常规 6 3 4 4 2" xfId="34036"/>
    <cellStyle name="40% - 强调文字颜色 6 7 3 3" xfId="34037"/>
    <cellStyle name="20% - 强调文字颜色 4 2 6 5 2" xfId="34038"/>
    <cellStyle name="常规 9 3 4 2" xfId="34039"/>
    <cellStyle name="标题 1 2 3 4" xfId="34040"/>
    <cellStyle name="常规 4 2 2 2 2 2 2 4" xfId="34041"/>
    <cellStyle name="40% - 着色 3 2" xfId="34042"/>
    <cellStyle name="差_2018版收费统计报表（四团修改） 5" xfId="34043"/>
    <cellStyle name="标题 1 2 3 3 3" xfId="34044"/>
    <cellStyle name="常规 4 3 7 4 2 2" xfId="34045"/>
    <cellStyle name="常规 2 6 2 2 3 2 2" xfId="34046"/>
    <cellStyle name="40% - 强调文字颜色 4 3 3 2" xfId="34047"/>
    <cellStyle name="差_2018版收费统计报表（四团） 2 2 3" xfId="34048"/>
    <cellStyle name="输入 6 2 2 2" xfId="34049"/>
    <cellStyle name="常规 4 2 4 5 4 2 2" xfId="34050"/>
    <cellStyle name="20% - 强调文字颜色 2 7 4" xfId="34051"/>
    <cellStyle name="常规 3 2 4 4 5" xfId="34052"/>
    <cellStyle name="常规 4 5 5 5 3 2" xfId="34053"/>
    <cellStyle name="常规 6 3 3 2 4 5" xfId="34054"/>
    <cellStyle name="标题 4 4 6" xfId="34055"/>
    <cellStyle name="标题 1 2 3 3 2 2" xfId="34056"/>
    <cellStyle name="标题 1 2 3 3" xfId="34057"/>
    <cellStyle name="常规 4 4 2 10" xfId="34058"/>
    <cellStyle name="标题 1 2 3 2 3" xfId="34059"/>
    <cellStyle name="常规 10 2 2 5 3" xfId="34060"/>
    <cellStyle name="强调文字颜色 2 2 5 2 4" xfId="34061"/>
    <cellStyle name="常规 3 2 14 3 3" xfId="34062"/>
    <cellStyle name="标题 1 2 3 2 2" xfId="34063"/>
    <cellStyle name="标题 1 2 3 2" xfId="34064"/>
    <cellStyle name="60% - 强调文字颜色 6 2 3 2" xfId="34065"/>
    <cellStyle name="常规 2 2 7 5 2" xfId="34066"/>
    <cellStyle name="常规 9 3 3 4" xfId="34067"/>
    <cellStyle name="标题 1 2 2 6" xfId="34068"/>
    <cellStyle name="好_青村统计表 3" xfId="34069"/>
    <cellStyle name="常规 9 3 3 3 2" xfId="34070"/>
    <cellStyle name="标题 1 2 2 5 2" xfId="34071"/>
    <cellStyle name="20% - 强调文字颜色 2 2 4 7" xfId="34072"/>
    <cellStyle name="常规 9 3 3 2 3" xfId="34073"/>
    <cellStyle name="标题 1 2 2 4 3" xfId="34074"/>
    <cellStyle name="标题 1 2 2 4 2 2" xfId="34075"/>
    <cellStyle name="常规 9 3 3 2 2 2" xfId="34076"/>
    <cellStyle name="常规 6 3 4 3 2 2" xfId="34077"/>
    <cellStyle name="40% - 强调文字颜色 6 7 2 3 2" xfId="34078"/>
    <cellStyle name="常规 9 3 3 2 2" xfId="34079"/>
    <cellStyle name="标题 1 2 2 4 2" xfId="34080"/>
    <cellStyle name="常规 6 3 4 3 2" xfId="34081"/>
    <cellStyle name="40% - 强调文字颜色 6 7 2 3" xfId="34082"/>
    <cellStyle name="20% - 强调文字颜色 4 2 6 4 2" xfId="34083"/>
    <cellStyle name="常规 9 3 3 2" xfId="34084"/>
    <cellStyle name="标题 1 2 2 4" xfId="34085"/>
    <cellStyle name="标题 1 2 2 3 3 2" xfId="34086"/>
    <cellStyle name="40% - 强调文字颜色 2 2 7 4 2" xfId="34087"/>
    <cellStyle name="强调文字颜色 3 2 2 5" xfId="34088"/>
    <cellStyle name="标题 1 2 2 3 2 2" xfId="34089"/>
    <cellStyle name="标题 1 2 2 3 2" xfId="34090"/>
    <cellStyle name="常规 2 2 18" xfId="34091"/>
    <cellStyle name="常规 5 5 5 5 2" xfId="34092"/>
    <cellStyle name="标题 1 2 2 3" xfId="34093"/>
    <cellStyle name="标题 1 2 2 2" xfId="34094"/>
    <cellStyle name="常规 2 3 5 4 2" xfId="34095"/>
    <cellStyle name="常规 4 2 3 3 6 3 2" xfId="34096"/>
    <cellStyle name="解释性文本 2 4 2 4" xfId="34097"/>
    <cellStyle name="输入 5 2 3" xfId="34098"/>
    <cellStyle name="常规 4 2 4 4 4 3" xfId="34099"/>
    <cellStyle name="常规 2 2 2 4 2 2 2 2" xfId="34100"/>
    <cellStyle name="40% - 强调文字颜色 4 2 2 3 4" xfId="34101"/>
    <cellStyle name="60% - 强调文字颜色 6 2 6 4 4" xfId="34102"/>
    <cellStyle name="常规 4 3 2 2 2 2 7 2" xfId="34103"/>
    <cellStyle name="差_金汇2018统计表5 7 2" xfId="34104"/>
    <cellStyle name="常规 4 2 10 3" xfId="34105"/>
    <cellStyle name="常规 2 3 5 11 3" xfId="34106"/>
    <cellStyle name="常规 9 3 3 2 5 2" xfId="34107"/>
    <cellStyle name="好_四团统计表 2 5" xfId="34108"/>
    <cellStyle name="差 2 4 6 2" xfId="34109"/>
    <cellStyle name="常规 4 4 2 2 7 2" xfId="34110"/>
    <cellStyle name="60% - 着色 6 3 3" xfId="34111"/>
    <cellStyle name="常规 3 5 2 3 5 3 2" xfId="34112"/>
    <cellStyle name="60% - 着色 6 2" xfId="34113"/>
    <cellStyle name="常规 6 3 3 3 5 2" xfId="34114"/>
    <cellStyle name="标题 5 5 3" xfId="34115"/>
    <cellStyle name="60% - 着色 5 3 3" xfId="34116"/>
    <cellStyle name="常规 2 3 2 4 3 6 2" xfId="34117"/>
    <cellStyle name="常规 2 3 5 2 5 4" xfId="34118"/>
    <cellStyle name="常规 4 5 2 3 2 7" xfId="34119"/>
    <cellStyle name="常规 3 2 5 6 2" xfId="34120"/>
    <cellStyle name="常规 3 2 3 2 2 11 2" xfId="34121"/>
    <cellStyle name="链接单元格 5 5" xfId="34122"/>
    <cellStyle name="常规 3 5 2 3 4 3 2" xfId="34123"/>
    <cellStyle name="常规 3 2 3 2 5 3 3 3" xfId="34124"/>
    <cellStyle name="常规 4 3 11 4" xfId="34125"/>
    <cellStyle name="差 2 12 2" xfId="34126"/>
    <cellStyle name="常规 2 2 3 16 2" xfId="34127"/>
    <cellStyle name="常规 2 2 3 3 2 6" xfId="34128"/>
    <cellStyle name="20% - 强调文字颜色 5 2 2 2 5" xfId="34129"/>
    <cellStyle name="60% - 强调文字颜色 6 2 3 4 4" xfId="34130"/>
    <cellStyle name="常规 4 2 4 5 4 2" xfId="34131"/>
    <cellStyle name="输入 6 2 2" xfId="34132"/>
    <cellStyle name="60% - 强调文字颜色 4 2 2 3 3 2" xfId="34133"/>
    <cellStyle name="60% - 强调文字颜色 3 2 4 5" xfId="34134"/>
    <cellStyle name="常规 4 3 7 4 2" xfId="34135"/>
    <cellStyle name="常规 2 6 2 2 3 2" xfId="34136"/>
    <cellStyle name="20% - 强调文字颜色 4 2 4 6" xfId="34137"/>
    <cellStyle name="常规 3 3 2 9 3 2" xfId="34138"/>
    <cellStyle name="好_金汇2018统计表5 3 4 2" xfId="34139"/>
    <cellStyle name="常规 2 2 4 6 3 4" xfId="34140"/>
    <cellStyle name="常规 3 2 3 3 3 2 2" xfId="34141"/>
    <cellStyle name="常规 4 2 2 3 2 4" xfId="34142"/>
    <cellStyle name="60% - 着色 5" xfId="34143"/>
    <cellStyle name="40% - 强调文字颜色 5 2 3 7" xfId="34144"/>
    <cellStyle name="差_奉浦统计表 3 4" xfId="34145"/>
    <cellStyle name="40% - 强调文字颜色 5 2 3 6 2" xfId="34146"/>
    <cellStyle name="60% - 着色 4 2" xfId="34147"/>
    <cellStyle name="60% - 强调文字颜色 4 4" xfId="34148"/>
    <cellStyle name="常规 4 2 2 3 2 3 2" xfId="34149"/>
    <cellStyle name="20% - 强调文字颜色 6 5 3 3 2" xfId="34150"/>
    <cellStyle name="常规 3 2 4 2 2 3 3 3 3" xfId="34151"/>
    <cellStyle name="常规 3 2 4 10" xfId="34152"/>
    <cellStyle name="常规 3 3 3 4 9 2" xfId="34153"/>
    <cellStyle name="20% - 强调文字颜色 4 5 3 2 2" xfId="34154"/>
    <cellStyle name="常规 5 8 2 3 3" xfId="34155"/>
    <cellStyle name="20% - 强调文字颜色 3 7 4 2 2" xfId="34156"/>
    <cellStyle name="计算 2 2 3 3 2" xfId="34157"/>
    <cellStyle name="常规 3 2 5 3 8" xfId="34158"/>
    <cellStyle name="60% - 强调文字颜色 3 4" xfId="34159"/>
    <cellStyle name="常规 4 2 2 3 2 2 2" xfId="34160"/>
    <cellStyle name="标题 4 2 4 3" xfId="34161"/>
    <cellStyle name="常规 3 6 3 9 2" xfId="34162"/>
    <cellStyle name="60% - 强调文字颜色 4 4 4 2 2" xfId="34163"/>
    <cellStyle name="好_奉城统计表  2 6 5" xfId="34164"/>
    <cellStyle name="好_奉城统计表  7" xfId="34165"/>
    <cellStyle name="常规 2 6 4 7" xfId="34166"/>
    <cellStyle name="常规 3 2 2 2 3 8" xfId="34167"/>
    <cellStyle name="差 7 4 2 2" xfId="34168"/>
    <cellStyle name="常规 3 6 2 2 3 3" xfId="34169"/>
    <cellStyle name="输出 7 6 2 3" xfId="34170"/>
    <cellStyle name="常规 2 2 4 4 2 8 2" xfId="34171"/>
    <cellStyle name="汇总 2 9" xfId="34172"/>
    <cellStyle name="常规 5 2 4 5 2 2" xfId="34173"/>
    <cellStyle name="40% - 强调文字颜色 5 2 3 4" xfId="34174"/>
    <cellStyle name="好_Xl0000150 5 2" xfId="34175"/>
    <cellStyle name="60% - 着色 2" xfId="34176"/>
    <cellStyle name="常规 3 6 3 8 2" xfId="34177"/>
    <cellStyle name="强调文字颜色 2 5 4 4" xfId="34178"/>
    <cellStyle name="60% - 着色 1 2" xfId="34179"/>
    <cellStyle name="40% - 强调文字颜色 5 2 3 3 2" xfId="34180"/>
    <cellStyle name="输出 3 2" xfId="34181"/>
    <cellStyle name="差_Xl0000169" xfId="34182"/>
    <cellStyle name="常规 7 3 3 3 3" xfId="34183"/>
    <cellStyle name="60% - 强调文字颜色 6 7 6 3 3" xfId="34184"/>
    <cellStyle name="60% - 强调文字颜色 4 2 3 7 2" xfId="34185"/>
    <cellStyle name="60% - 强调文字颜色 4 2 3 6 2" xfId="34186"/>
    <cellStyle name="常规 4 2 5 5 3 3 2" xfId="34187"/>
    <cellStyle name="常规 7 3 3 2 3" xfId="34188"/>
    <cellStyle name="强调文字颜色 4 2 9 2" xfId="34189"/>
    <cellStyle name="60% - 强调文字颜色 6 7 6 2 3" xfId="34190"/>
    <cellStyle name="常规 3 2 3 4 11" xfId="34191"/>
    <cellStyle name="常规 2 3 4 2 7 2 2" xfId="34192"/>
    <cellStyle name="常规 8 6 2 3 3" xfId="34193"/>
    <cellStyle name="标题 1 6 3 3" xfId="34194"/>
    <cellStyle name="常规 7 2 5" xfId="34195"/>
    <cellStyle name="60% - 强调文字颜色 6 6 8" xfId="34196"/>
    <cellStyle name="60% - 强调文字颜色 4 2 2 3 3" xfId="34197"/>
    <cellStyle name="常规 4 7 2 2 2 2 2" xfId="34198"/>
    <cellStyle name="常规 3 3 2 2 3 4 3 2" xfId="34199"/>
    <cellStyle name="常规 10 3 6 2" xfId="34200"/>
    <cellStyle name="60% - 强调文字颜色 6 2 6 6 2" xfId="34201"/>
    <cellStyle name="常规 4 3 2 5 3 5 3 2" xfId="34202"/>
    <cellStyle name="警告文本 2 4 5 2" xfId="34203"/>
    <cellStyle name="差 2 2 2 4" xfId="34204"/>
    <cellStyle name="40% - 强调文字颜色 5 3 6 2" xfId="34205"/>
    <cellStyle name="常规 5 2 2 3 4" xfId="34206"/>
    <cellStyle name="60% - 强调文字颜色 5 4 4 3" xfId="34207"/>
    <cellStyle name="常规 3 7 2 2 2" xfId="34208"/>
    <cellStyle name="常规 7 2 3 2" xfId="34209"/>
    <cellStyle name="常规 5 3 4 5 3" xfId="34210"/>
    <cellStyle name="60% - 强调文字颜色 6 6 6 2" xfId="34211"/>
    <cellStyle name="常规 7 2 3" xfId="34212"/>
    <cellStyle name="60% - 强调文字颜色 6 6 6" xfId="34213"/>
    <cellStyle name="计算 2 3 3 3" xfId="34214"/>
    <cellStyle name="常规 5 4 2 2 6" xfId="34215"/>
    <cellStyle name="常规 2 3 9 5 5" xfId="34216"/>
    <cellStyle name="常规 2 4 2 4 4 5" xfId="34217"/>
    <cellStyle name="常规 3 8 4 3 2" xfId="34218"/>
    <cellStyle name="40% - 强调文字颜色 1 5 2 2" xfId="34219"/>
    <cellStyle name="常规 7 6 6 3" xfId="34220"/>
    <cellStyle name="常规 3 3 2 2 4 6" xfId="34221"/>
    <cellStyle name="常规 8 8 2" xfId="34222"/>
    <cellStyle name="60% - 强调文字颜色 3 2 2 3 2 2" xfId="34223"/>
    <cellStyle name="标题 3 6" xfId="34224"/>
    <cellStyle name="60% - 强调文字颜色 5 7 7" xfId="34225"/>
    <cellStyle name="常规 6 3 4" xfId="34226"/>
    <cellStyle name="40% - 强调文字颜色 3 3 2 3" xfId="34227"/>
    <cellStyle name="60% - 强调文字颜色 5 4 3 3 2" xfId="34228"/>
    <cellStyle name="常规 5 2 2 2 4 2" xfId="34229"/>
    <cellStyle name="常规 9 4 6 4" xfId="34230"/>
    <cellStyle name="标题 2 2 3 3 3" xfId="34231"/>
    <cellStyle name="常规 7 2 2 2 2" xfId="34232"/>
    <cellStyle name="常规 5 3 4 4 3 2" xfId="34233"/>
    <cellStyle name="60% - 强调文字颜色 6 6 5 2 2" xfId="34234"/>
    <cellStyle name="常规 5 3 4 3 4 2" xfId="34235"/>
    <cellStyle name="60% - 强调文字颜色 6 6 4 3 2" xfId="34236"/>
    <cellStyle name="常规 13 3 3 2" xfId="34237"/>
    <cellStyle name="20% - 强调文字颜色 3 2 5 6 2" xfId="34238"/>
    <cellStyle name="60% - 强调文字颜色 6 7 6 5" xfId="34239"/>
    <cellStyle name="好 2 2 3 2 2" xfId="34240"/>
    <cellStyle name="常规 7 3 3 5" xfId="34241"/>
    <cellStyle name="强调文字颜色 3 2 2 5 3 2" xfId="34242"/>
    <cellStyle name="常规 5 3 4 3 4" xfId="34243"/>
    <cellStyle name="60% - 强调文字颜色 6 6 4 3" xfId="34244"/>
    <cellStyle name="常规 3 8 4 2 2" xfId="34245"/>
    <cellStyle name="20% - 强调文字颜色 4 7 6 3" xfId="34246"/>
    <cellStyle name="常规 3 3 2 5 10 3" xfId="34247"/>
    <cellStyle name="常规 4 2 4 2 2 2 8" xfId="34248"/>
    <cellStyle name="60% - 强调文字颜色 5 4 2 4" xfId="34249"/>
    <cellStyle name="常规 2 3 4 3 9 2" xfId="34250"/>
    <cellStyle name="标题 5 6 4 2" xfId="34251"/>
    <cellStyle name="常规 4 2 4 2 2 2 7" xfId="34252"/>
    <cellStyle name="40% - 强调文字颜色 3 6 2 4" xfId="34253"/>
    <cellStyle name="常规 3 3 2 5 10 2" xfId="34254"/>
    <cellStyle name="20% - 强调文字颜色 4 2 2 3 5" xfId="34255"/>
    <cellStyle name="20% - 强调文字颜色 4 7 6 2" xfId="34256"/>
    <cellStyle name="60% - 强调文字颜色 2 3 5 2 2" xfId="34257"/>
    <cellStyle name="注释 2 12" xfId="34258"/>
    <cellStyle name="常规 14 4 3 2" xfId="34259"/>
    <cellStyle name="常规 14 4 3" xfId="34260"/>
    <cellStyle name="常规 4 2 4 8 3 2" xfId="34261"/>
    <cellStyle name="常规 4 3 14 4" xfId="34262"/>
    <cellStyle name="常规 5 2 2 3 3 6 2" xfId="34263"/>
    <cellStyle name="60% - 强调文字颜色 6 6 2 4" xfId="34264"/>
    <cellStyle name="常规 3 3 2 5 3 3 3" xfId="34265"/>
    <cellStyle name="60% - 强调文字颜色 5 3 3 4" xfId="34266"/>
    <cellStyle name="常规 5 3 3 4 4" xfId="34267"/>
    <cellStyle name="60% - 强调文字颜色 6 5 5 3" xfId="34268"/>
    <cellStyle name="常规 3 8 3 3 2" xfId="34269"/>
    <cellStyle name="60% - 强调文字颜色 4 7 7 2" xfId="34270"/>
    <cellStyle name="常规 5 3 4 2" xfId="34271"/>
    <cellStyle name="40% - 强调文字颜色 2 7 3 3" xfId="34272"/>
    <cellStyle name="常规 10 2 2 5 3 2" xfId="34273"/>
    <cellStyle name="60% - 强调文字颜色 6 5 5 2 2" xfId="34274"/>
    <cellStyle name="常规 5 3 3 4 3 2" xfId="34275"/>
    <cellStyle name="常规 5 3 3 3 4 2" xfId="34276"/>
    <cellStyle name="60% - 强调文字颜色 6 5 4 3 2" xfId="34277"/>
    <cellStyle name="常规 4 3 2 2 2 3 5 2 2" xfId="34278"/>
    <cellStyle name="常规 13 2 3 2" xfId="34279"/>
    <cellStyle name="常规 5 3 3 3 4" xfId="34280"/>
    <cellStyle name="强调文字颜色 3 2 2 4 3 2" xfId="34281"/>
    <cellStyle name="60% - 强调文字颜色 6 5 4 3" xfId="34282"/>
    <cellStyle name="差_奉城统计表  10 3" xfId="34283"/>
    <cellStyle name="常规 3 8 3 2 2" xfId="34284"/>
    <cellStyle name="常规 2 3 4 2 9 2" xfId="34285"/>
    <cellStyle name="标题 5 5 4 2" xfId="34286"/>
    <cellStyle name="常规 4 2 11 2 2" xfId="34287"/>
    <cellStyle name="60% - 强调文字颜色 4 6 7" xfId="34288"/>
    <cellStyle name="常规 5 2 4" xfId="34289"/>
    <cellStyle name="常规 10 2 2 4 3" xfId="34290"/>
    <cellStyle name="60% - 强调文字颜色 4 7 6 3 3" xfId="34291"/>
    <cellStyle name="常规 5 3 3 3 3" xfId="34292"/>
    <cellStyle name="60% - 强调文字颜色 6 5 4 2" xfId="34293"/>
    <cellStyle name="常规 3 2 3 2 2 3 5" xfId="34294"/>
    <cellStyle name="40% - 强调文字颜色 6 4 5 2" xfId="34295"/>
    <cellStyle name="强调文字颜色 3 2 2 4 2 2" xfId="34296"/>
    <cellStyle name="常规 5 3 3 2 4" xfId="34297"/>
    <cellStyle name="60% - 强调文字颜色 6 5 3 3" xfId="34298"/>
    <cellStyle name="常规 13 4 4" xfId="34299"/>
    <cellStyle name="常规 13 2 2 2" xfId="34300"/>
    <cellStyle name="常规 2 3 5 2 4 5" xfId="34301"/>
    <cellStyle name="常规 10 2 2 3 3" xfId="34302"/>
    <cellStyle name="60% - 强调文字颜色 6 2 5 6 2" xfId="34303"/>
    <cellStyle name="60% - 强调文字颜色 5 2 2 8" xfId="34304"/>
    <cellStyle name="40% - 强调文字颜色 5 2 3 3 5" xfId="34305"/>
    <cellStyle name="常规 4 6 3 3 2 2 2" xfId="34306"/>
    <cellStyle name="常规 2 2 10 3 2 2" xfId="34307"/>
    <cellStyle name="常规 4 4 4 3 2 4 3" xfId="34308"/>
    <cellStyle name="60% - 强调文字颜色 6 5 3" xfId="34309"/>
    <cellStyle name="强调文字颜色 5 2 5 4 2 2" xfId="34310"/>
    <cellStyle name="20% - 强调文字颜色 6" xfId="34311" builtinId="50"/>
    <cellStyle name="常规 4 2 4 7 3 2" xfId="34312"/>
    <cellStyle name="常规 5 2 2 3 2 6 2" xfId="34313"/>
    <cellStyle name="60% - 强调文字颜色 6 5 2 4" xfId="34314"/>
    <cellStyle name="20% - 强调文字颜色 5 2 2 3 4" xfId="34315"/>
    <cellStyle name="常规 2 2 3 3 3 5" xfId="34316"/>
    <cellStyle name="常规 13 3 4" xfId="34317"/>
    <cellStyle name="20% - 强调文字颜色 3 2 5 7" xfId="34318"/>
    <cellStyle name="常规 13 3 3" xfId="34319"/>
    <cellStyle name="常规 4 4 4 3 2 4 2 2" xfId="34320"/>
    <cellStyle name="60% - 强调文字颜色 6 5 2 2" xfId="34321"/>
    <cellStyle name="60% - 强调文字颜色 6 2 5 5 2" xfId="34322"/>
    <cellStyle name="20% - 强调文字颜色 5 2 4 3 3" xfId="34323"/>
    <cellStyle name="常规 2 2 3 5 3 4" xfId="34324"/>
    <cellStyle name="常规 2 3 3 2 3 12" xfId="34325"/>
    <cellStyle name="常规 3 3 3 8 3 2" xfId="34326"/>
    <cellStyle name="强调文字颜色 3 2 3 5 3 2" xfId="34327"/>
    <cellStyle name="常规 5 4 4 3 4" xfId="34328"/>
    <cellStyle name="常规 2 4 2 6 5 3" xfId="34329"/>
    <cellStyle name="常规 9 3 2 2 2 3 2" xfId="34330"/>
    <cellStyle name="常规 2 3 5 2 4 2 3" xfId="34331"/>
    <cellStyle name="常规 3 13 5" xfId="34332"/>
    <cellStyle name="60% - 强调文字颜色 4 4 3 4" xfId="34333"/>
    <cellStyle name="60% - 强调文字颜色 5 6 5 3" xfId="34334"/>
    <cellStyle name="常规 5 2 4 4 4" xfId="34335"/>
    <cellStyle name="常规 6 2 2 3" xfId="34336"/>
    <cellStyle name="20% - 强调文字颜色 4 2 2 2 5" xfId="34337"/>
    <cellStyle name="20% - 强调文字颜色 4 7 5 2" xfId="34338"/>
    <cellStyle name="常规 3 7 4 3 2" xfId="34339"/>
    <cellStyle name="40% - 强调文字颜色 5 2 4 2 4" xfId="34340"/>
    <cellStyle name="常规 2 3 3 2 3 11" xfId="34341"/>
    <cellStyle name="检查单元格 2 3 4 2 2" xfId="34342"/>
    <cellStyle name="60% - 强调文字颜色 2 2 2 5 3" xfId="34343"/>
    <cellStyle name="常规 3 3 2 2 2 2 4 3" xfId="34344"/>
    <cellStyle name="强调文字颜色 2 2 5 8" xfId="34345"/>
    <cellStyle name="常规 4 2 4 2 2 2 2 3" xfId="34346"/>
    <cellStyle name="强调文字颜色 1 2 10 2 3" xfId="34347"/>
    <cellStyle name="常规 4 2 3 5 2 2 3" xfId="34348"/>
    <cellStyle name="注释 2 6 4 3 2" xfId="34349"/>
    <cellStyle name="解释性文本 2 2 3" xfId="34350"/>
    <cellStyle name="40% - 强调文字颜色 2 2 5 2 2 2" xfId="34351"/>
    <cellStyle name="常规 2 3 5 5 3 3 2" xfId="34352"/>
    <cellStyle name="常规 3 6 2 3 2 3 2 2" xfId="34353"/>
    <cellStyle name="60% - 强调文字颜色 3 2 6 4" xfId="34354"/>
    <cellStyle name="20% - 强调文字颜色 2 2 7" xfId="34355"/>
    <cellStyle name="常规 4 4 5 4 7" xfId="34356"/>
    <cellStyle name="常规 12 3 4" xfId="34357"/>
    <cellStyle name="常规 2 3 2 8 2 3 2" xfId="34358"/>
    <cellStyle name="强调文字颜色 4 2 4 3 5" xfId="34359"/>
    <cellStyle name="40% - 强调文字颜色 3 2 3 2 4 2" xfId="34360"/>
    <cellStyle name="常规 2 3 3 2 11 3" xfId="34361"/>
    <cellStyle name="20% - 强调文字颜色 5 2 4 3 2" xfId="34362"/>
    <cellStyle name="常规 2 2 3 5 3 3" xfId="34363"/>
    <cellStyle name="常规 5 4 2 2 3 3 4" xfId="34364"/>
    <cellStyle name="常规 3 2 5 3 2 2 4" xfId="34365"/>
    <cellStyle name="常规 4 4 2 2 2 6" xfId="34366"/>
    <cellStyle name="40% - 强调文字颜色 5 7 6 2 3" xfId="34367"/>
    <cellStyle name="差_2018版收费统计报表--奉浦1月和2月和发票 5 2 2" xfId="34368"/>
    <cellStyle name="链接单元格 3 2 2" xfId="34369"/>
    <cellStyle name="60% - 强调文字颜色 6 3 8" xfId="34370"/>
    <cellStyle name="常规 4 4 2 2 2 5 2" xfId="34371"/>
    <cellStyle name="常规 3 2 5 3 2 2 3 2" xfId="34372"/>
    <cellStyle name="常规 2 2 8 9 2" xfId="34373"/>
    <cellStyle name="60% - 强调文字颜色 6 3 7 2" xfId="34374"/>
    <cellStyle name="60% - 强调文字颜色 6 3 5 2 2" xfId="34375"/>
    <cellStyle name="60% - 强调文字颜色 6 2 5 4 3" xfId="34376"/>
    <cellStyle name="20% - 强调文字颜色 5 2 4 2 4" xfId="34377"/>
    <cellStyle name="常规 4 2 3 7 3 2 2" xfId="34378"/>
    <cellStyle name="常规 2 2 3 5 2 5" xfId="34379"/>
    <cellStyle name="输出 2 11" xfId="34380"/>
    <cellStyle name="常规 2 6 5 3 2 2" xfId="34381"/>
    <cellStyle name="警告文本 2 3 3 3" xfId="34382"/>
    <cellStyle name="常规 4 6 8 3 2" xfId="34383"/>
    <cellStyle name="20% - 强调文字颜色 1 7 4 2 2" xfId="34384"/>
    <cellStyle name="强调文字颜色 1 2 10 4" xfId="34385"/>
    <cellStyle name="常规 4 2 3 5 2 4" xfId="34386"/>
    <cellStyle name="常规 3 2 3 4 5 2 2" xfId="34387"/>
    <cellStyle name="常规 5 3 3 3" xfId="34388"/>
    <cellStyle name="60% - 强调文字颜色 4 7 6 3" xfId="34389"/>
    <cellStyle name="常规 3 3 2 2 2 2 6" xfId="34390"/>
    <cellStyle name="常规 3 6 5 4 2" xfId="34391"/>
    <cellStyle name="60% - 强调文字颜色 2 2 2 7" xfId="34392"/>
    <cellStyle name="常规 2 3 4 2 5 2 2 3" xfId="34393"/>
    <cellStyle name="40% - 强调文字颜色 5 2 2 2 4" xfId="34394"/>
    <cellStyle name="常规 11 4 4" xfId="34395"/>
    <cellStyle name="20% - 强调文字颜色 5 2 9 2" xfId="34396"/>
    <cellStyle name="常规 4 2 12 5" xfId="34397"/>
    <cellStyle name="强调文字颜色 6 2 4 3 4 2" xfId="34398"/>
    <cellStyle name="常规 4 3 2 2 3 9 2" xfId="34399"/>
    <cellStyle name="常规 6 5 3 3 4" xfId="34400"/>
    <cellStyle name="20% - 强调文字颜色 5 2 4 2 3" xfId="34401"/>
    <cellStyle name="常规 2 2 3 5 2 4" xfId="34402"/>
    <cellStyle name="常规 6 2 3 2 2 2 5 2" xfId="34403"/>
    <cellStyle name="20% - 强调文字颜色 5 2 9" xfId="34404"/>
    <cellStyle name="常规 4 3 2 2 3 9" xfId="34405"/>
    <cellStyle name="强调文字颜色 6 2 4 3 4" xfId="34406"/>
    <cellStyle name="差_Xl0000168 4 3 2" xfId="34407"/>
    <cellStyle name="常规 4 6 2 3 5 2 2" xfId="34408"/>
    <cellStyle name="常规 11 3 5" xfId="34409"/>
    <cellStyle name="常规 2 3 5 14" xfId="34410"/>
    <cellStyle name="20% - 强调文字颜色 5 2 8 3 2" xfId="34411"/>
    <cellStyle name="常规 3 3 3 4 11" xfId="34412"/>
    <cellStyle name="40% - 强调文字颜色 6 2 2 2 2" xfId="34413"/>
    <cellStyle name="标题 4 2 5 5 2" xfId="34414"/>
    <cellStyle name="常规 2 3 5 13 2" xfId="34415"/>
    <cellStyle name="常规 2 2 3 5 2 3 3 2" xfId="34416"/>
    <cellStyle name="常规 11 3 4 2" xfId="34417"/>
    <cellStyle name="常规 2 2 8 4 3 2" xfId="34418"/>
    <cellStyle name="60% - 强调文字颜色 6 3 2 3 2" xfId="34419"/>
    <cellStyle name="差_奉浦统计表 2 3" xfId="34420"/>
    <cellStyle name="常规 3 5 6 3 3 2" xfId="34421"/>
    <cellStyle name="常规 4 3 5 2 3 3 4" xfId="34422"/>
    <cellStyle name="常规 3 4 2 3 2 3 3 2" xfId="34423"/>
    <cellStyle name="20% - 强调文字颜色 4 5 3 4" xfId="34424"/>
    <cellStyle name="常规 3 3 10 2 2 2" xfId="34425"/>
    <cellStyle name="20% - 强调文字颜色 5 2 8 3" xfId="34426"/>
    <cellStyle name="常规 4 2 11 6" xfId="34427"/>
    <cellStyle name="常规 2 2 3 3 2 2 3 2" xfId="34428"/>
    <cellStyle name="常规 2 4 2 6 10" xfId="34429"/>
    <cellStyle name="常规 2 3 4 2 3 2 2 5" xfId="34430"/>
    <cellStyle name="40% - 强调文字颜色 4 2 6 3 4" xfId="34431"/>
    <cellStyle name="常规 11 3 4" xfId="34432"/>
    <cellStyle name="常规 2 2 4 2 5 5" xfId="34433"/>
    <cellStyle name="好_海湾镇统计表 6" xfId="34434"/>
    <cellStyle name="常规 2 3 5 12 2" xfId="34435"/>
    <cellStyle name="常规 4 3 5 2 5 6 2" xfId="34436"/>
    <cellStyle name="60% - 强调文字颜色 4 6 4 3" xfId="34437"/>
    <cellStyle name="适中 7 6 2" xfId="34438"/>
    <cellStyle name="常规 3 6 4 2 2" xfId="34439"/>
    <cellStyle name="常规 2 2 3 5 2 3 2 2" xfId="34440"/>
    <cellStyle name="40% - 强调文字颜色 4 2 6 3 3 2" xfId="34441"/>
    <cellStyle name="常规 11 3 3 2" xfId="34442"/>
    <cellStyle name="常规 3 2 2 2 2 2 5" xfId="34443"/>
    <cellStyle name="常规 3 4 5 6 4" xfId="34444"/>
    <cellStyle name="强调文字颜色 2 6" xfId="34445"/>
    <cellStyle name="常规 2 3 5 12" xfId="34446"/>
    <cellStyle name="常规 4 3 5 2 5 6" xfId="34447"/>
    <cellStyle name="常规 2 2 2 5 3 6" xfId="34448"/>
    <cellStyle name="40% - 强调文字颜色 5 2 2 5" xfId="34449"/>
    <cellStyle name="好_Xl0000150 4 3" xfId="34450"/>
    <cellStyle name="常规 2 3 4 2 3 2 2 4" xfId="34451"/>
    <cellStyle name="汇总 2 5 5 2 3" xfId="34452"/>
    <cellStyle name="常规 2 2 3 5 2 3 2" xfId="34453"/>
    <cellStyle name="常规 6 5 3 3 3 2" xfId="34454"/>
    <cellStyle name="20% - 强调文字颜色 5 2 4 2 2 2" xfId="34455"/>
    <cellStyle name="常规 4 2 4 4 2 2 3" xfId="34456"/>
    <cellStyle name="40% - 强调文字颜色 4 2 6 3 3" xfId="34457"/>
    <cellStyle name="常规 11 3 3" xfId="34458"/>
    <cellStyle name="20% - 强调文字颜色 5 2 8 2" xfId="34459"/>
    <cellStyle name="常规 4 2 11 5" xfId="34460"/>
    <cellStyle name="常规 4 3 2 2 3 8 2" xfId="34461"/>
    <cellStyle name="强调文字颜色 6 2 4 3 3 2" xfId="34462"/>
    <cellStyle name="常规 4 2 10 3 4" xfId="34463"/>
    <cellStyle name="常规 5 4 3 3 2" xfId="34464"/>
    <cellStyle name="标题 1 2 2" xfId="34465"/>
    <cellStyle name="40% - 强调文字颜色 3 2 3 2 3 2" xfId="34466"/>
    <cellStyle name="强调文字颜色 4 2 4 2 5" xfId="34467"/>
    <cellStyle name="常规 2 2 3 5 2 3" xfId="34468"/>
    <cellStyle name="常规 5 4 2 2 3 2 4" xfId="34469"/>
    <cellStyle name="常规 2 3 3 2 10 3" xfId="34470"/>
    <cellStyle name="常规 6 5 3 3 3" xfId="34471"/>
    <cellStyle name="20% - 强调文字颜色 5 2 4 2 2" xfId="34472"/>
    <cellStyle name="20% - 强调文字颜色 5 2 8" xfId="34473"/>
    <cellStyle name="40% - 强调文字颜色 2 7 4 3 2" xfId="34474"/>
    <cellStyle name="好 6 3 3 2" xfId="34475"/>
    <cellStyle name="60% - 强调文字颜色 6 2 9 3" xfId="34476"/>
    <cellStyle name="60% - 强调文字颜色 6 2 9 2 2" xfId="34477"/>
    <cellStyle name="常规 4 6 2 3 5 3" xfId="34478"/>
    <cellStyle name="60% - 强调文字颜色 5 2 10" xfId="34479"/>
    <cellStyle name="好_各街道镇下发统计表（2018庄行2） 4 4 2" xfId="34480"/>
    <cellStyle name="常规 4 2 11 3 3" xfId="34481"/>
    <cellStyle name="60% - 强调文字颜色 6 2 9 2" xfId="34482"/>
    <cellStyle name="常规 2 2 2 2 10 2" xfId="34483"/>
    <cellStyle name="常规 4 2 7 2 4" xfId="34484"/>
    <cellStyle name="40% - 强调文字颜色 1 2 2 2 3 2" xfId="34485"/>
    <cellStyle name="60% - 强调文字颜色 6 2 9" xfId="34486"/>
    <cellStyle name="常规 2 2 2 2 2 4 2" xfId="34487"/>
    <cellStyle name="60% - 强调文字颜色 6 2 8 4" xfId="34488"/>
    <cellStyle name="常规 2 2 8 3 3" xfId="34489"/>
    <cellStyle name="好 6 3 2 2" xfId="34490"/>
    <cellStyle name="60% - 强调文字颜色 6 2 8 3" xfId="34491"/>
    <cellStyle name="60% - 强调文字颜色 6 2 8 2" xfId="34492"/>
    <cellStyle name="常规 2 2 2 2 2 3 2" xfId="34493"/>
    <cellStyle name="60% - 强调文字颜色 6 2 7 4" xfId="34494"/>
    <cellStyle name="标题 1 2 4 3 2 2" xfId="34495"/>
    <cellStyle name="60% - 强调文字颜色 4 6 2 3 2" xfId="34496"/>
    <cellStyle name="输出 2 2 8" xfId="34497"/>
    <cellStyle name="常规 8 2 4 2 2 2" xfId="34498"/>
    <cellStyle name="常规 2 2 2 2 2 2 5 2" xfId="34499"/>
    <cellStyle name="常规 3 4 4 2 3 3" xfId="34500"/>
    <cellStyle name="常规 3 2 5 3 4 2 2" xfId="34501"/>
    <cellStyle name="常规 4 4 2 4 2 4" xfId="34502"/>
    <cellStyle name="常规 4 3 2 5 3 5 4 2" xfId="34503"/>
    <cellStyle name="警告文本 2 4 6 2" xfId="34504"/>
    <cellStyle name="常规 4 4 10 2" xfId="34505"/>
    <cellStyle name="差 2 2 3 4" xfId="34506"/>
    <cellStyle name="60% - 强调文字颜色 6 2 6 7 2" xfId="34507"/>
    <cellStyle name="常规 2 3 2 12" xfId="34508"/>
    <cellStyle name="常规 4 2 2 4 10" xfId="34509"/>
    <cellStyle name="汇总 5 2 2 3" xfId="34510"/>
    <cellStyle name="40% - 强调文字颜色 4 7 5" xfId="34511"/>
    <cellStyle name="常规 4 2 3 2 3 4 4 2" xfId="34512"/>
    <cellStyle name="常规 4 2 2 3 6 3" xfId="34513"/>
    <cellStyle name="好_2018版收费统计报表 3 3 2" xfId="34514"/>
    <cellStyle name="常规 2 3 2 2 3 10 2" xfId="34515"/>
    <cellStyle name="常规 3 2 5 3 4 2" xfId="34516"/>
    <cellStyle name="60% - 强调文字颜色 6 2 6 7" xfId="34517"/>
    <cellStyle name="常规 3 4 4 2 2 3" xfId="34518"/>
    <cellStyle name="常规 2 2 2 2 2 2 4 2" xfId="34519"/>
    <cellStyle name="40% - 强调文字颜色 4 6 5" xfId="34520"/>
    <cellStyle name="常规 2 2 2 2 2 2 4" xfId="34521"/>
    <cellStyle name="60% - 强调文字颜色 6 2 6 6" xfId="34522"/>
    <cellStyle name="60% - 强调文字颜色 6 2 6 5" xfId="34523"/>
    <cellStyle name="常规 4 3 2 5 3 5 2" xfId="34524"/>
    <cellStyle name="常规 2 7 2 4 3 2" xfId="34525"/>
    <cellStyle name="警告文本 2 4 4" xfId="34526"/>
    <cellStyle name="常规 2 2 2 4 3 6 2" xfId="34527"/>
    <cellStyle name="常规 2 5 2 3 2 3 2 3" xfId="34528"/>
    <cellStyle name="40% - 强调文字颜色 5 5 3" xfId="34529"/>
    <cellStyle name="常规 3 5 5 2 5 2" xfId="34530"/>
    <cellStyle name="常规 2 2 2 2 2 2 3" xfId="34531"/>
    <cellStyle name="常规 2 2 2 2 2 2 2" xfId="34532"/>
    <cellStyle name="常规 2 4 2 4 9 3" xfId="34533"/>
    <cellStyle name="常规 5 4 2 7 4" xfId="34534"/>
    <cellStyle name="60% - 强调文字颜色 6 2 6 4" xfId="34535"/>
    <cellStyle name="差_各街道镇下发统计表17年(1) 2" xfId="34536"/>
    <cellStyle name="60% - 强调文字颜色 3 2 2 4" xfId="34537"/>
    <cellStyle name="40% - 强调文字颜色 4 3 6 2" xfId="34538"/>
    <cellStyle name="60% - 强调文字颜色 6 2 6 3 3" xfId="34539"/>
    <cellStyle name="40% - 强调文字颜色 4 3 5 2" xfId="34540"/>
    <cellStyle name="常规 2 2 2 4 2 4 4" xfId="34541"/>
    <cellStyle name="警告文本 4 7 2" xfId="34542"/>
    <cellStyle name="40% - 强调文字颜色 2 2 7 3" xfId="34543"/>
    <cellStyle name="标题 3 2 5" xfId="34544"/>
    <cellStyle name="输出 4 5 2 3" xfId="34545"/>
    <cellStyle name="适中 2 5 3 3" xfId="34546"/>
    <cellStyle name="常规 3 6 2 3 4 4" xfId="34547"/>
    <cellStyle name="常规 4 2 2 4 3 2" xfId="34548"/>
    <cellStyle name="20% - 强调文字颜色 1 5 5 2" xfId="34549"/>
    <cellStyle name="差_海湾镇统计表 2 5 2 2" xfId="34550"/>
    <cellStyle name="常规 4 2 2 2 2 3 2 4 3" xfId="34551"/>
    <cellStyle name="常规 3 2 3 2 6 2" xfId="34552"/>
    <cellStyle name="常规 3 2 4 2 4 3 3 2" xfId="34553"/>
    <cellStyle name="常规 4 2 9 4 2" xfId="34554"/>
    <cellStyle name="20% - 强调文字颜色 6 5 2 2 2" xfId="34555"/>
    <cellStyle name="20% - 强调文字颜色 5 2 3 3" xfId="34556"/>
    <cellStyle name="20% - 强调文字颜色 1 2 4 3 5" xfId="34557"/>
    <cellStyle name="常规 2 5 3 4 6" xfId="34558"/>
    <cellStyle name="常规 2 6 3 3 3 3 3" xfId="34559"/>
    <cellStyle name="60% - 强调文字颜色 2 7 2 3 2" xfId="34560"/>
    <cellStyle name="常规 5 3 3 2 3 2" xfId="34561"/>
    <cellStyle name="60% - 强调文字颜色 6 5 3 2 2" xfId="34562"/>
    <cellStyle name="常规 2 6 5 9" xfId="34563"/>
    <cellStyle name="常规 2 3 2 3 2 5 2" xfId="34564"/>
    <cellStyle name="警告文本 2 4 2" xfId="34565"/>
    <cellStyle name="常规 4 12 6" xfId="34566"/>
    <cellStyle name="60% - 强调文字颜色 2 2 5 5 4" xfId="34567"/>
    <cellStyle name="常规 2 2 7 8 3" xfId="34568"/>
    <cellStyle name="60% - 强调文字颜色 6 2 6 3" xfId="34569"/>
    <cellStyle name="差 5 2" xfId="34570"/>
    <cellStyle name="常规 6 2 2 2 2 5 2" xfId="34571"/>
    <cellStyle name="常规 4 3 3 2 2 2 4 4 2" xfId="34572"/>
    <cellStyle name="60% - 强调文字颜色 6 2 6 2 4" xfId="34573"/>
    <cellStyle name="常规 7 7 7" xfId="34574"/>
    <cellStyle name="常规 3 2 3 2 3 8 2" xfId="34575"/>
    <cellStyle name="60% - 强调文字颜色 4 2 5 7 2" xfId="34576"/>
    <cellStyle name="40% - 强调文字颜色 4 2 6 2" xfId="34577"/>
    <cellStyle name="常规 11 2" xfId="34578"/>
    <cellStyle name="常规 2 2 2 4 2 3 5 2" xfId="34579"/>
    <cellStyle name="常规 3 6 4 3 3 3" xfId="34580"/>
    <cellStyle name="60% - 强调文字颜色 6 2 6 2 3 2" xfId="34581"/>
    <cellStyle name="20% - 强调文字颜色 5 2 3 2 2" xfId="34582"/>
    <cellStyle name="常规 6 5 2 3 3" xfId="34583"/>
    <cellStyle name="20% - 强调文字颜色 1 2 4 3 4 2" xfId="34584"/>
    <cellStyle name="60% - 强调文字颜色 2 2 5 5 3 2" xfId="34585"/>
    <cellStyle name="常规 2 2 7 8 2" xfId="34586"/>
    <cellStyle name="60% - 强调文字颜色 6 2 6 2" xfId="34587"/>
    <cellStyle name="差_海湾镇统计表 2 2" xfId="34588"/>
    <cellStyle name="常规 2 6 5 2 4 3" xfId="34589"/>
    <cellStyle name="常规 2 9 13" xfId="34590"/>
    <cellStyle name="60% - 强调文字颜色 6 2 5 6" xfId="34591"/>
    <cellStyle name="20% - 强调文字颜色 5 3 6 2" xfId="34592"/>
    <cellStyle name="标题 2 2 5 7" xfId="34593"/>
    <cellStyle name="40% - 强调文字颜色 4 2 2 4" xfId="34594"/>
    <cellStyle name="常规 2 6 5 2 4 2" xfId="34595"/>
    <cellStyle name="常规 4 6 7 5 2" xfId="34596"/>
    <cellStyle name="常规 6 3 3 4 2" xfId="34597"/>
    <cellStyle name="40% - 强调文字颜色 6 6 3 3" xfId="34598"/>
    <cellStyle name="20% - 强调文字颜色 4 2 5 5 2" xfId="34599"/>
    <cellStyle name="常规 9 2 4 2" xfId="34600"/>
    <cellStyle name="40% - 强调文字颜色 4 5 6" xfId="34601"/>
    <cellStyle name="常规 5 2 2 5 3 2 2" xfId="34602"/>
    <cellStyle name="常规 4 2 2 2 2 3 3" xfId="34603"/>
    <cellStyle name="40% - 强调文字颜色 3 2 5 2 4" xfId="34604"/>
    <cellStyle name="差_奉城统计表  7 2 3" xfId="34605"/>
    <cellStyle name="40% - 强调文字颜色 3 3 7" xfId="34606"/>
    <cellStyle name="常规 3 2 8 11 2" xfId="34607"/>
    <cellStyle name="常规 3 2 3 2 2 9 2" xfId="34608"/>
    <cellStyle name="常规 6 8 7" xfId="34609"/>
    <cellStyle name="60% - 强调文字颜色 5 7 5 3" xfId="34610"/>
    <cellStyle name="常规 5 2 5 4 4" xfId="34611"/>
    <cellStyle name="常规 6 3 2 3" xfId="34612"/>
    <cellStyle name="60% - 强调文字颜色 4 5 3 4" xfId="34613"/>
    <cellStyle name="常规 2 3 2 2 8 2 2" xfId="34614"/>
    <cellStyle name="好_四团统计表 7 2" xfId="34615"/>
    <cellStyle name="60% - 强调文字颜色 6 2 5 3 4" xfId="34616"/>
    <cellStyle name="常规 4 3 3 2 2 2 3 5 2" xfId="34617"/>
    <cellStyle name="常规 2 3 2 3 4 5" xfId="34618"/>
    <cellStyle name="差_2018版收费统计报表（四团修改） 4 4" xfId="34619"/>
    <cellStyle name="常规 2 2 4 2 2 2 5" xfId="34620"/>
    <cellStyle name="常规 2 2 4 5 2 5" xfId="34621"/>
    <cellStyle name="常规 3 2 2 2 2 5 2 2" xfId="34622"/>
    <cellStyle name="20% - 着色 3" xfId="34623"/>
    <cellStyle name="检查单元格 3 3 4 2" xfId="34624"/>
    <cellStyle name="常规 4 2 2 2 2 2 3 5" xfId="34625"/>
    <cellStyle name="40% - 着色 4 3" xfId="34626"/>
    <cellStyle name="40% - 强调文字颜色 3 3 6 2" xfId="34627"/>
    <cellStyle name="60% - 强调文字颜色 6 2 5 3 3 2" xfId="34628"/>
    <cellStyle name="40% - 强调文字颜色 3 3 6" xfId="34629"/>
    <cellStyle name="40% - 强调文字颜色 3 3 5 2" xfId="34630"/>
    <cellStyle name="差_2018版收费统计报表（四团修改） 6" xfId="34631"/>
    <cellStyle name="标题 3 5 3" xfId="34632"/>
    <cellStyle name="60% - 强调文字颜色 4 2 4 6 2" xfId="34633"/>
    <cellStyle name="40% - 强调文字颜色 5 2 2 2 3 2" xfId="34634"/>
    <cellStyle name="40% - 强调文字颜色 3 3 5" xfId="34635"/>
    <cellStyle name="常规 2 3 9 9 2" xfId="34636"/>
    <cellStyle name="常规 5 4 2 6 3" xfId="34637"/>
    <cellStyle name="常规 2 4 2 4 8 2" xfId="34638"/>
    <cellStyle name="常规 2 6 3 6 3 2" xfId="34639"/>
    <cellStyle name="适中 7 6 4" xfId="34640"/>
    <cellStyle name="常规 3 6 4 2 4" xfId="34641"/>
    <cellStyle name="40% - 强调文字颜色 5 7 8 3" xfId="34642"/>
    <cellStyle name="常规 4 6 2 4 9" xfId="34643"/>
    <cellStyle name="常规 10 6 4" xfId="34644"/>
    <cellStyle name="40% - 强调文字颜色 4 4 6" xfId="34645"/>
    <cellStyle name="40% - 强调文字颜色 3 2 7" xfId="34646"/>
    <cellStyle name="常规 3 2 8 10 2" xfId="34647"/>
    <cellStyle name="常规 3 2 3 2 2 8 2" xfId="34648"/>
    <cellStyle name="常规 6 7 7" xfId="34649"/>
    <cellStyle name="常规 3 4 2 2 3 3 2 2" xfId="34650"/>
    <cellStyle name="常规 2 2 2 6 2 2 3" xfId="34651"/>
    <cellStyle name="常规 4 3 3 2 2 2 3 4 2" xfId="34652"/>
    <cellStyle name="60% - 强调文字颜色 6 2 5 2 4" xfId="34653"/>
    <cellStyle name="常规 2 2 4 4 2 5" xfId="34654"/>
    <cellStyle name="常规 3 2 2 2 2 4 2 2" xfId="34655"/>
    <cellStyle name="常规 8 6 2 3 3 2" xfId="34656"/>
    <cellStyle name="40% - 强调文字颜色 3 2 6" xfId="34657"/>
    <cellStyle name="60% - 强调文字颜色 6 2 5 2 3" xfId="34658"/>
    <cellStyle name="40% - 强调文字颜色 3 2 5 2" xfId="34659"/>
    <cellStyle name="常规 3 2 2 5 2 2 3 2" xfId="34660"/>
    <cellStyle name="常规 3 6 3 3 2 3" xfId="34661"/>
    <cellStyle name="常规 2 2 3 3 2 3" xfId="34662"/>
    <cellStyle name="20% - 强调文字颜色 1 2 4 2 4 2" xfId="34663"/>
    <cellStyle name="20% - 强调文字颜色 5 2 2 2 2" xfId="34664"/>
    <cellStyle name="常规 2 2 4 2 4 5" xfId="34665"/>
    <cellStyle name="常规 2 3 5 11 2" xfId="34666"/>
    <cellStyle name="常规 4 3 5 2 5 5 2" xfId="34667"/>
    <cellStyle name="常规 2 3 4 2 3 2 2 3 2" xfId="34668"/>
    <cellStyle name="常规 11 2 4 3 2" xfId="34669"/>
    <cellStyle name="60% - 强调文字颜色 3 2 10 3 2" xfId="34670"/>
    <cellStyle name="常规 10 6 3" xfId="34671"/>
    <cellStyle name="常规 2 5 5 3 5 3" xfId="34672"/>
    <cellStyle name="常规 5 2 2 12" xfId="34673"/>
    <cellStyle name="常规 3 2 2 2 3 7" xfId="34674"/>
    <cellStyle name="40% - 强调文字颜色 3 2 7 2" xfId="34675"/>
    <cellStyle name="差_2018年增税填开明细表（金汇） 8" xfId="34676"/>
    <cellStyle name="差_2018年增税填开明细表（金汇） 7 2" xfId="34677"/>
    <cellStyle name="60% - 强调文字颜色 6 2 4 6 2" xfId="34678"/>
    <cellStyle name="常规 2 6 5 2 3 3" xfId="34679"/>
    <cellStyle name="常规 2 2 7 6 6" xfId="34680"/>
    <cellStyle name="60% - 强调文字颜色 6 2 4 6" xfId="34681"/>
    <cellStyle name="常规 3 11 6 3 2" xfId="34682"/>
    <cellStyle name="常规 2 3 4 2 2 3 3 5" xfId="34683"/>
    <cellStyle name="20% - 强调文字颜色 2 7 5 3 3" xfId="34684"/>
    <cellStyle name="常规 4 2 2 4 3" xfId="34685"/>
    <cellStyle name="常规 3 2 4 4 6 3 3" xfId="34686"/>
    <cellStyle name="常规 2 2 3 2 6 3 2" xfId="34687"/>
    <cellStyle name="60% - 强调文字颜色 4 4 5 2" xfId="34688"/>
    <cellStyle name="常规 5 2 4 6 2" xfId="34689"/>
    <cellStyle name="常规 2 2 4 4 3 8" xfId="34690"/>
    <cellStyle name="差_2018年增税填开明细表（金汇） 6 2" xfId="34691"/>
    <cellStyle name="常规 2 3 4 2 4 3 3 3" xfId="34692"/>
    <cellStyle name="常规 3 2 3 4 2 9" xfId="34693"/>
    <cellStyle name="警告文本 4 2" xfId="34694"/>
    <cellStyle name="常规 2 2 3 3 3 7 2" xfId="34695"/>
    <cellStyle name="常规 2 2 14 2 2" xfId="34696"/>
    <cellStyle name="常规 2 2 3 4 3 4" xfId="34697"/>
    <cellStyle name="常规 6 5 2 4 4" xfId="34698"/>
    <cellStyle name="20% - 强调文字颜色 5 2 3 3 3" xfId="34699"/>
    <cellStyle name="常规 2 2 7 6 5 2" xfId="34700"/>
    <cellStyle name="60% - 强调文字颜色 6 2 4 5 2" xfId="34701"/>
    <cellStyle name="40% - 强调文字颜色 2 5 5" xfId="34702"/>
    <cellStyle name="20% - 强调文字颜色 5 2 3 3 4" xfId="34703"/>
    <cellStyle name="常规 6 5 2 4 5" xfId="34704"/>
    <cellStyle name="常规 4 4 3 3 6" xfId="34705"/>
    <cellStyle name="常规 2 3 2 5 5 5" xfId="34706"/>
    <cellStyle name="常规 2 6 5 2 3 2 3" xfId="34707"/>
    <cellStyle name="60% - 强调文字颜色 4 6 2 2 2" xfId="34708"/>
    <cellStyle name="常规 4 6 7 4 2" xfId="34709"/>
    <cellStyle name="常规 2 6 5 2 3 2" xfId="34710"/>
    <cellStyle name="警告文本 2 2 4 3" xfId="34711"/>
    <cellStyle name="常规 2 2 7 6 5" xfId="34712"/>
    <cellStyle name="20% - 强调文字颜色 2 6 5 2" xfId="34713"/>
    <cellStyle name="60% - 强调文字颜色 6 2 4 5" xfId="34714"/>
    <cellStyle name="好 3 3 2 2" xfId="34715"/>
    <cellStyle name="60% - 强调文字颜色 3 2 8 3" xfId="34716"/>
    <cellStyle name="20% - 强调文字颜色 5 2 3 2 5" xfId="34717"/>
    <cellStyle name="常规 6 5 2 3 6" xfId="34718"/>
    <cellStyle name="常规 3 6 2 5 3 3" xfId="34719"/>
    <cellStyle name="40% - 强调文字颜色 2 4 6 2" xfId="34720"/>
    <cellStyle name="60% - 强调文字颜色 1 3 2 4" xfId="34721"/>
    <cellStyle name="常规 3 3 3 2 3 4" xfId="34722"/>
    <cellStyle name="20% - 强调文字颜色 5 2 3 2 4 2" xfId="34723"/>
    <cellStyle name="常规 6 5 2 3 5 2" xfId="34724"/>
    <cellStyle name="60% - 强调文字颜色 6 2 4 4 3 2" xfId="34725"/>
    <cellStyle name="常规 3 3 3 2 2 4" xfId="34726"/>
    <cellStyle name="20% - 强调文字颜色 5 2 3 2 3 2" xfId="34727"/>
    <cellStyle name="常规 6 5 2 3 4 2" xfId="34728"/>
    <cellStyle name="常规 2 3 3 2 5 3 3" xfId="34729"/>
    <cellStyle name="差_2018年增税填开明细表（金汇） 5" xfId="34730"/>
    <cellStyle name="常规 2 3 5 5 7" xfId="34731"/>
    <cellStyle name="常规 10 5 5" xfId="34732"/>
    <cellStyle name="60% - 强调文字颜色 6 2 4 3 4 2" xfId="34733"/>
    <cellStyle name="常规 2 8 4 7" xfId="34734"/>
    <cellStyle name="常规 3 2 2 4 3 8" xfId="34735"/>
    <cellStyle name="差 7 6 2 2" xfId="34736"/>
    <cellStyle name="常规 3 6 2 4 3 3" xfId="34737"/>
    <cellStyle name="输出 7 8 2 3" xfId="34738"/>
    <cellStyle name="常规 12 4 3" xfId="34739"/>
    <cellStyle name="60% - 强调文字颜色 1 2 2 4" xfId="34740"/>
    <cellStyle name="40% - 强调文字颜色 2 3 6 2" xfId="34741"/>
    <cellStyle name="常规 4 3 3 2 6 5" xfId="34742"/>
    <cellStyle name="60% - 强调文字颜色 6 2 4 3 3 2" xfId="34743"/>
    <cellStyle name="常规 3 6 2 4 2 3" xfId="34744"/>
    <cellStyle name="输出 2" xfId="34745"/>
    <cellStyle name="常规 2 3 3 2 5 3 2 2" xfId="34746"/>
    <cellStyle name="常规 5 3 3 3 9" xfId="34747"/>
    <cellStyle name="常规 2 3 2 3 2 3 2" xfId="34748"/>
    <cellStyle name="警告文本 2 2 2" xfId="34749"/>
    <cellStyle name="常规 4 10 6" xfId="34750"/>
    <cellStyle name="60% - 强调文字颜色 5 7 3 4" xfId="34751"/>
    <cellStyle name="常规 5 2 5 2 5" xfId="34752"/>
    <cellStyle name="标题 4 4 2 3" xfId="34753"/>
    <cellStyle name="常规 3 6 2 2 2 3 2" xfId="34754"/>
    <cellStyle name="常规 2 3 4 5 3 3" xfId="34755"/>
    <cellStyle name="常规 2 3 5 5 6" xfId="34756"/>
    <cellStyle name="常规 10 5 4" xfId="34757"/>
    <cellStyle name="差_青村统计表 2 5 3" xfId="34758"/>
    <cellStyle name="60% - 强调文字颜色 6 2 4 2 4 2" xfId="34759"/>
    <cellStyle name="60% - 强调文字颜色 4 2 3 4 2" xfId="34760"/>
    <cellStyle name="常规 3 3 2 4 2 3 3 2" xfId="34761"/>
    <cellStyle name="常规 3 2 4 3 3 7" xfId="34762"/>
    <cellStyle name="标题 1 2 6 2 3" xfId="34763"/>
    <cellStyle name="常规 4 2 2 2 4 3 3" xfId="34764"/>
    <cellStyle name="常规 5 4 2 5 2 3 2" xfId="34765"/>
    <cellStyle name="60% - 强调文字颜色 6 2 4 2 3 2" xfId="34766"/>
    <cellStyle name="40% - 强调文字颜色 5 4 3 3 2" xfId="34767"/>
    <cellStyle name="强调文字颜色 4 5 4 4" xfId="34768"/>
    <cellStyle name="差_2018年增税填开明细表（金汇） 3 3" xfId="34769"/>
    <cellStyle name="常规 8 6 2 2 3 2" xfId="34770"/>
    <cellStyle name="40% - 强调文字颜色 2 2 6" xfId="34771"/>
    <cellStyle name="检查单元格 2 2 3" xfId="34772"/>
    <cellStyle name="常规 4 2 4 2 5 7 2" xfId="34773"/>
    <cellStyle name="常规 6 2 2 3 2 3 2 2" xfId="34774"/>
    <cellStyle name="常规 2 2 7 6 2 3" xfId="34775"/>
    <cellStyle name="60% - 强调文字颜色 6 2 4 2 3" xfId="34776"/>
    <cellStyle name="差_海湾镇统计表 3 4" xfId="34777"/>
    <cellStyle name="常规 10 5 3 2" xfId="34778"/>
    <cellStyle name="标题 1 2 8 3" xfId="34779"/>
    <cellStyle name="常规 7 3 5 5 2" xfId="34780"/>
    <cellStyle name="60% - 强调文字颜色 5 2 2 2 3 2" xfId="34781"/>
    <cellStyle name="常规 2 2 5 3 5 3 2" xfId="34782"/>
    <cellStyle name="常规 2 3 4 2 2 3 3 3 3" xfId="34783"/>
    <cellStyle name="常规 7 3 3 6 2" xfId="34784"/>
    <cellStyle name="常规 2 5 5 3 4 3" xfId="34785"/>
    <cellStyle name="常规 4 3 2 2 2 4 3 2" xfId="34786"/>
    <cellStyle name="标题 1 3 3 2 2" xfId="34787"/>
    <cellStyle name="60% - 强调文字颜色 1 6 2" xfId="34788"/>
    <cellStyle name="常规 6 3 3 5 5 2" xfId="34789"/>
    <cellStyle name="常规 2 3 2 2 7 2 2" xfId="34790"/>
    <cellStyle name="常规 4 3 3 6 9" xfId="34791"/>
    <cellStyle name="60% - 强调文字颜色 6 2 4 3 4" xfId="34792"/>
    <cellStyle name="常规 4 3 3 2 2 2 2 5 2" xfId="34793"/>
    <cellStyle name="40% - 强调文字颜色 1 7 5 4" xfId="34794"/>
    <cellStyle name="常规 4 3 6 3" xfId="34795"/>
    <cellStyle name="60% - 强调文字颜色 3 7 9 3" xfId="34796"/>
    <cellStyle name="60% - 强调文字颜色 1 2 5 7" xfId="34797"/>
    <cellStyle name="常规 3 5 5 7 2" xfId="34798"/>
    <cellStyle name="60% - 强调文字颜色 6 2 2 2 2 2" xfId="34799"/>
    <cellStyle name="强调文字颜色 1 3 8" xfId="34800"/>
    <cellStyle name="60% - 强调文字颜色 2 2 6 2 3" xfId="34801"/>
    <cellStyle name="常规 5 4 2 4 7" xfId="34802"/>
    <cellStyle name="常规 4 6 7 3 4" xfId="34803"/>
    <cellStyle name="常规 2 6 5 2 2 4" xfId="34804"/>
    <cellStyle name="汇总 2 3 3 4 2" xfId="34805"/>
    <cellStyle name="标题 1 3 2 3 2" xfId="34806"/>
    <cellStyle name="20% - 强调文字颜色 1 2" xfId="34807"/>
    <cellStyle name="常规 4 4 4 4" xfId="34808"/>
    <cellStyle name="60% - 强调文字颜色 2 2 6 2 2" xfId="34809"/>
    <cellStyle name="计算 2 3 5 3" xfId="34810"/>
    <cellStyle name="常规 5 4 2 4 6" xfId="34811"/>
    <cellStyle name="警告文本 2 2 3 4" xfId="34812"/>
    <cellStyle name="常规 2 6 5 2 2 3" xfId="34813"/>
    <cellStyle name="常规 4 6 7 3 3" xfId="34814"/>
    <cellStyle name="常规 2 3 4 2 4 2 3 3" xfId="34815"/>
    <cellStyle name="常规 3 2 3 3 2 9" xfId="34816"/>
    <cellStyle name="常规 4 3 2 2 2 3 3 2" xfId="34817"/>
    <cellStyle name="标题 1 3 2 2 2" xfId="34818"/>
    <cellStyle name="常规 4 3 4 3" xfId="34819"/>
    <cellStyle name="60% - 强调文字颜色 3 7 7 3" xfId="34820"/>
    <cellStyle name="60% - 强调文字颜色 5 2 12" xfId="34821"/>
    <cellStyle name="常规 3 11 6 3" xfId="34822"/>
    <cellStyle name="常规 2 2 2 5 2 2" xfId="34823"/>
    <cellStyle name="40% - 强调文字颜色 1 4 7" xfId="34824"/>
    <cellStyle name="60% - 强调文字颜色 6 2 3 3 4" xfId="34825"/>
    <cellStyle name="常规 4 3 2 4" xfId="34826"/>
    <cellStyle name="60% - 强调文字颜色 3 7 5 4" xfId="34827"/>
    <cellStyle name="常规 3 11 5 2" xfId="34828"/>
    <cellStyle name="差 4 2 4" xfId="34829"/>
    <cellStyle name="常规 6 2 2 3 2 2 3 2" xfId="34830"/>
    <cellStyle name="常规 4 2 4 2 4 8 2" xfId="34831"/>
    <cellStyle name="20% - 强调文字颜色 1 7 7 2" xfId="34832"/>
    <cellStyle name="常规 3 2 3 4 8 2" xfId="34833"/>
    <cellStyle name="常规 3 2 4 3" xfId="34834"/>
    <cellStyle name="常规 2 3 9 2 3 5" xfId="34835"/>
    <cellStyle name="常规 4 7 2 3 6 2" xfId="34836"/>
    <cellStyle name="常规 3 3 2 2 4 8 3" xfId="34837"/>
    <cellStyle name="常规 3 5 5 3 2" xfId="34838"/>
    <cellStyle name="60% - 强调文字颜色 3 7 5 3" xfId="34839"/>
    <cellStyle name="常规 4 3 2 3" xfId="34840"/>
    <cellStyle name="常规 4 3 3 3 3 4" xfId="34841"/>
    <cellStyle name="常规 3 2 3 2 2 2 4 3" xfId="34842"/>
    <cellStyle name="常规 3 2 4 4 3 3 2" xfId="34843"/>
    <cellStyle name="常规 2 3 2 4 3 3 4" xfId="34844"/>
    <cellStyle name="差 4 2 3" xfId="34845"/>
    <cellStyle name="强调文字颜色 1 2 2 4 4" xfId="34846"/>
    <cellStyle name="常规 2 7 3 5 3 2" xfId="34847"/>
    <cellStyle name="常规 2 5 5 3 3 4" xfId="34848"/>
    <cellStyle name="常规 10 4 4" xfId="34849"/>
    <cellStyle name="差 4" xfId="34850"/>
    <cellStyle name="常规 6 2 2 2 2 4" xfId="34851"/>
    <cellStyle name="常规 2 2 4 6 2 2 2" xfId="34852"/>
    <cellStyle name="适中 7 4 3 2" xfId="34853"/>
    <cellStyle name="常规 10 4 3 2" xfId="34854"/>
    <cellStyle name="常规 2 5 5 3 3 3 2" xfId="34855"/>
    <cellStyle name="常规 3 2 3 3" xfId="34856"/>
    <cellStyle name="常规 2 3 9 2 2 5" xfId="34857"/>
    <cellStyle name="常规 4 7 2 3 5 2" xfId="34858"/>
    <cellStyle name="常规 3 3 2 2 4 7 3" xfId="34859"/>
    <cellStyle name="60% - 强调文字颜色 6 6 2 3" xfId="34860"/>
    <cellStyle name="常规 2 3 5 3 5 2 3" xfId="34861"/>
    <cellStyle name="常规 2 2 7 5 2 2" xfId="34862"/>
    <cellStyle name="60% - 强调文字颜色 6 2 3 2 2" xfId="34863"/>
    <cellStyle name="常规 3 5 5 2 2" xfId="34864"/>
    <cellStyle name="60% - 强调文字颜色 3 7 4 3" xfId="34865"/>
    <cellStyle name="20% - 强调文字颜色 3 2 3 7" xfId="34866"/>
    <cellStyle name="常规 2 3 4 2 5 2" xfId="34867"/>
    <cellStyle name="常规 3 2 6 2 3 2 3" xfId="34868"/>
    <cellStyle name="常规 4 3 2 2 2 3 4 3" xfId="34869"/>
    <cellStyle name="常规 3 2 14 3 2" xfId="34870"/>
    <cellStyle name="常规 4 3 2 2 2 9 2" xfId="34871"/>
    <cellStyle name="强调文字颜色 6 2 4 2 4 2" xfId="34872"/>
    <cellStyle name="常规 5 9 4 3" xfId="34873"/>
    <cellStyle name="常规 2 2 2 2 2 3 8" xfId="34874"/>
    <cellStyle name="常规 2 5 5 3 3 3" xfId="34875"/>
    <cellStyle name="常规 10 4 3" xfId="34876"/>
    <cellStyle name="常规 4 3 2 2 2 9" xfId="34877"/>
    <cellStyle name="强调文字颜色 6 2 4 2 4" xfId="34878"/>
    <cellStyle name="常规 3 2 3 2 3 2 5" xfId="34879"/>
    <cellStyle name="常规 21 2" xfId="34880"/>
    <cellStyle name="常规 16 2" xfId="34881"/>
    <cellStyle name="常规 3 2 3 3 3 7 2" xfId="34882"/>
    <cellStyle name="60% - 强调文字颜色 4 3 6" xfId="34883"/>
    <cellStyle name="常规 2 2 3 2 5 4" xfId="34884"/>
    <cellStyle name="60% - 强调文字颜色 6 2 2 7 2" xfId="34885"/>
    <cellStyle name="常规 10 3 8 2" xfId="34886"/>
    <cellStyle name="20% - 强调文字颜色 2 2 4 3 2 2" xfId="34887"/>
    <cellStyle name="常规 10 3 8" xfId="34888"/>
    <cellStyle name="常规 4 4 2 4 2 2 3 2" xfId="34889"/>
    <cellStyle name="常规 3 2 5 3 3 3" xfId="34890"/>
    <cellStyle name="60% - 强调文字颜色 6 2 5 8" xfId="34891"/>
    <cellStyle name="60% - 强调文字颜色 4 2 6" xfId="34892"/>
    <cellStyle name="常规 2 2 3 2 4 4" xfId="34893"/>
    <cellStyle name="20% - 强调文字颜色 1 3 3 5" xfId="34894"/>
    <cellStyle name="20% - 强调文字颜色 2 6 3 3 2" xfId="34895"/>
    <cellStyle name="60% - 强调文字颜色 6 2 2 6 2" xfId="34896"/>
    <cellStyle name="常规 10 3 7 2" xfId="34897"/>
    <cellStyle name="常规 2 3 5 3 9" xfId="34898"/>
    <cellStyle name="常规 5 3 2 2 6 3" xfId="34899"/>
    <cellStyle name="常规 2 2 3 2 3 4 2" xfId="34900"/>
    <cellStyle name="60% - 强调文字颜色 1 2 2" xfId="34901"/>
    <cellStyle name="差_2018版收费统计报表（四团修改） 2 2 2" xfId="34902"/>
    <cellStyle name="常规 3 2 5 3 2 3" xfId="34903"/>
    <cellStyle name="常规 4 4 2 4 2 2 2 2" xfId="34904"/>
    <cellStyle name="40% - 强调文字颜色 3 4 3 2" xfId="34905"/>
    <cellStyle name="常规 10 2 3 9" xfId="34906"/>
    <cellStyle name="常规 5 3 2 2 6 2 2" xfId="34907"/>
    <cellStyle name="常规 2 3 5 3 8 2" xfId="34908"/>
    <cellStyle name="20% - 强调文字颜色 1 7 8 2" xfId="34909"/>
    <cellStyle name="常规 3 2 3 4 9 2" xfId="34910"/>
    <cellStyle name="常规 3 2 5 3" xfId="34911"/>
    <cellStyle name="好 2 7 2 2" xfId="34912"/>
    <cellStyle name="常规 2 2 3 2 3 4" xfId="34913"/>
    <cellStyle name="20% - 强调文字颜色 3 4 2 5" xfId="34914"/>
    <cellStyle name="常规 2 3 5 3 8" xfId="34915"/>
    <cellStyle name="常规 5 3 2 2 6 2" xfId="34916"/>
    <cellStyle name="常规 10 3 6" xfId="34917"/>
    <cellStyle name="常规 3 2 2 5 3 3 2 3" xfId="34918"/>
    <cellStyle name="常规 5 3 5 2" xfId="34919"/>
    <cellStyle name="60% - 强调文字颜色 4 7 8 2" xfId="34920"/>
    <cellStyle name="常规 4 2 7 5 2 2" xfId="34921"/>
    <cellStyle name="常规 5 3 5 2 3 3 2" xfId="34922"/>
    <cellStyle name="60% - 强调文字颜色 6 2 2 4 3 2" xfId="34923"/>
    <cellStyle name="常规 3 2 4 2 3 6 3" xfId="34924"/>
    <cellStyle name="强调文字颜色 3 4 8" xfId="34925"/>
    <cellStyle name="常规 2 6 5 2 2 5" xfId="34926"/>
    <cellStyle name="20% - 强调文字颜色 3 4 2 4 2" xfId="34927"/>
    <cellStyle name="常规 2 3 5 3 7 2" xfId="34928"/>
    <cellStyle name="常规 10 3 5 2" xfId="34929"/>
    <cellStyle name="计算" xfId="34930" builtinId="22"/>
    <cellStyle name="常规 2 3 2 2 2 2" xfId="34931"/>
    <cellStyle name="常规 10 3 4 4" xfId="34932"/>
    <cellStyle name="60% - 强调文字颜色 6 2 2 3 4" xfId="34933"/>
    <cellStyle name="常规 10 3 9" xfId="34934"/>
    <cellStyle name="常规 2 2 7 4 8" xfId="34935"/>
    <cellStyle name="60% - 强调文字颜色 6 2 2 8" xfId="34936"/>
    <cellStyle name="20% - 强调文字颜色 3 4 2 3 2" xfId="34937"/>
    <cellStyle name="常规 2 3 5 3 6 2" xfId="34938"/>
    <cellStyle name="常规 4 3 4 4 3 2 2" xfId="34939"/>
    <cellStyle name="常规 3 3 4 2 2 2 3 3" xfId="34940"/>
    <cellStyle name="常规 2 3 2 2 4 6" xfId="34941"/>
    <cellStyle name="常规 4 2 4 2 3 8" xfId="34942"/>
    <cellStyle name="常规 3 3 4 4 3 2 4" xfId="34943"/>
    <cellStyle name="常规 3 2 4 2 2 2 3 5" xfId="34944"/>
    <cellStyle name="常规 2 2 7 3 3 4 2" xfId="34945"/>
    <cellStyle name="差 3 2 3" xfId="34946"/>
    <cellStyle name="常规 2 2 8 6 5" xfId="34947"/>
    <cellStyle name="20% - 强调文字颜色 2 7 5 2" xfId="34948"/>
    <cellStyle name="60% - 强调文字颜色 3 6 5 3" xfId="34949"/>
    <cellStyle name="常规 4 2 2 3" xfId="34950"/>
    <cellStyle name="常规 3 5 4 3 2" xfId="34951"/>
    <cellStyle name="常规 10 3 4 2" xfId="34952"/>
    <cellStyle name="40% - 强调文字颜色 4 2 5 3 4" xfId="34953"/>
    <cellStyle name="常规 10 3 4" xfId="34954"/>
    <cellStyle name="常规 2 5 5 3 2 4" xfId="34955"/>
    <cellStyle name="常规 3 4 2 5 6" xfId="34956"/>
    <cellStyle name="常规 2_2018版收费统计报表--奉浦1月和2月和发票" xfId="34957"/>
    <cellStyle name="注释 2 2 2 2" xfId="34958"/>
    <cellStyle name="差_2018版收费统计报表--奉浦1月和2月和发票 2" xfId="34959"/>
    <cellStyle name="60% - 强调文字颜色 6 2 2 2 4 2" xfId="34960"/>
    <cellStyle name="强调文字颜色 1 5 8" xfId="34961"/>
    <cellStyle name="常规 4 2 7 2 3 3" xfId="34962"/>
    <cellStyle name="常规 4 4 2 3 2 3 5" xfId="34963"/>
    <cellStyle name="差_四团统计表 5 2" xfId="34964"/>
    <cellStyle name="标题 10 3 2" xfId="34965"/>
    <cellStyle name="链接单元格 2 3 5 2" xfId="34966"/>
    <cellStyle name="常规 4 2 3 3 2 2 3 2" xfId="34967"/>
    <cellStyle name="40% - 强调文字颜色 5 6 4 2" xfId="34968"/>
    <cellStyle name="常规 2 3 4 3 2 7" xfId="34969"/>
    <cellStyle name="汇总 6 8" xfId="34970"/>
    <cellStyle name="标题 3 6 4" xfId="34971"/>
    <cellStyle name="适中 2 5 7 2" xfId="34972"/>
    <cellStyle name="常规 4 2 7 2 3 2 2" xfId="34973"/>
    <cellStyle name="注释 4 5 3" xfId="34974"/>
    <cellStyle name="常规 4 4 2 3 2 3 4 2" xfId="34975"/>
    <cellStyle name="60% - 强调文字颜色 6 2 2 2 3 2" xfId="34976"/>
    <cellStyle name="强调文字颜色 1 4 8" xfId="34977"/>
    <cellStyle name="40% - 强调文字颜色 5 2 5 3 2 2" xfId="34978"/>
    <cellStyle name="常规 4 5 2 4 2 5 2" xfId="34979"/>
    <cellStyle name="常规 2 3 5 3 5 2 2" xfId="34980"/>
    <cellStyle name="常规 3 3 4 2 2 2 2 3 2" xfId="34981"/>
    <cellStyle name="差_海湾镇统计表 2" xfId="34982"/>
    <cellStyle name="常规 4 3 14 2" xfId="34983"/>
    <cellStyle name="常规 4 2 4 4 12" xfId="34984"/>
    <cellStyle name="60% - 强调文字颜色 3 5 3 3" xfId="34985"/>
    <cellStyle name="常规 3 5 3 7" xfId="34986"/>
    <cellStyle name="常规 4 5 2 4 2 5" xfId="34987"/>
    <cellStyle name="常规 2 3 5 3 5 2" xfId="34988"/>
    <cellStyle name="20% - 强调文字颜色 3 4 2 2 2" xfId="34989"/>
    <cellStyle name="常规 3 2 2 10 4" xfId="34990"/>
    <cellStyle name="常规 3 2 3 2 5 7" xfId="34991"/>
    <cellStyle name="40% - 强调文字颜色 4 2 5 3 3 2" xfId="34992"/>
    <cellStyle name="常规 10 3 3 2" xfId="34993"/>
    <cellStyle name="常规 2 5 5 3 2 3 2" xfId="34994"/>
    <cellStyle name="常规 3 3 4 2 2 2 2 3" xfId="34995"/>
    <cellStyle name="常规 3 5 4 2 2" xfId="34996"/>
    <cellStyle name="60% - 强调文字颜色 3 6 4 3" xfId="34997"/>
    <cellStyle name="常规 3 2 3 2 3 4 2 3" xfId="34998"/>
    <cellStyle name="常规 7 3 7 3" xfId="34999"/>
    <cellStyle name="常规 2 9 2 2 2" xfId="35000"/>
    <cellStyle name="40% - 强调文字颜色 1 2 3 2" xfId="35001"/>
    <cellStyle name="常规 2 3 3 2 3 3 2 3" xfId="35002"/>
    <cellStyle name="60% - 强调文字颜色 6 5 2 3" xfId="35003"/>
    <cellStyle name="常规 2 5 5 3 2 3" xfId="35004"/>
    <cellStyle name="40% - 强调文字颜色 4 2 5 3 3" xfId="35005"/>
    <cellStyle name="常规 10 3 3" xfId="35006"/>
    <cellStyle name="常规 2 3 2 10 3 2" xfId="35007"/>
    <cellStyle name="常规 5 4 2 2 13" xfId="35008"/>
    <cellStyle name="常规 4 3 2 2 2 8 2" xfId="35009"/>
    <cellStyle name="强调文字颜色 6 2 4 2 3 2" xfId="35010"/>
    <cellStyle name="常规 5 9 3 3" xfId="35011"/>
    <cellStyle name="常规 2 2 2 2 2 2 8" xfId="35012"/>
    <cellStyle name="40% - 强调文字颜色 2 7 4 2 2" xfId="35013"/>
    <cellStyle name="40% - 强调文字颜色 3 6 3 3 2" xfId="35014"/>
    <cellStyle name="40% - 强调文字颜色 6 5 6" xfId="35015"/>
    <cellStyle name="常规 2 7 8 2 3" xfId="35016"/>
    <cellStyle name="常规 2 2 2 2 2 4 3 2" xfId="35017"/>
    <cellStyle name="40% - 强调文字颜色 6 2 6 2 2 2" xfId="35018"/>
    <cellStyle name="40% - 强调文字颜色 6 5 5" xfId="35019"/>
    <cellStyle name="60% - 强调文字颜色 3 4 4 3" xfId="35020"/>
    <cellStyle name="常规 4 2 4 10 4" xfId="35021"/>
    <cellStyle name="20% - 强调文字颜色 2 2 11 2" xfId="35022"/>
    <cellStyle name="常规 4 3 5 5 2 2" xfId="35023"/>
    <cellStyle name="60% - 强调文字颜色 5 2 10 2" xfId="35024"/>
    <cellStyle name="常规 4 6 2 3 5 3 2" xfId="35025"/>
    <cellStyle name="40% - 强调文字颜色 5 7 2 3" xfId="35026"/>
    <cellStyle name="常规 6 2 4 3 2" xfId="35027"/>
    <cellStyle name="60% - 强调文字颜色 6 2 5 4 2 2" xfId="35028"/>
    <cellStyle name="20% - 强调文字颜色 5 2 4 2 3 2" xfId="35029"/>
    <cellStyle name="常规 2 2 3 5 2 4 2" xfId="35030"/>
    <cellStyle name="常规 2 8 2 2 5" xfId="35031"/>
    <cellStyle name="常规 11 4 3" xfId="35032"/>
    <cellStyle name="40% - 强调文字颜色 5 2 6 2 2 2" xfId="35033"/>
    <cellStyle name="注释 2 3 2 7" xfId="35034"/>
    <cellStyle name="常规 2 7 4 4" xfId="35035"/>
    <cellStyle name="常规 3 2 4 3 7 3" xfId="35036"/>
    <cellStyle name="常规 2 7 8 2 2" xfId="35037"/>
    <cellStyle name="常规 2 2 2 4 3 2" xfId="35038"/>
    <cellStyle name="常规 4 11 3 3 3" xfId="35039"/>
    <cellStyle name="40% - 强调文字颜色 6 5 4" xfId="35040"/>
    <cellStyle name="常规 3 2 3 10 2 2" xfId="35041"/>
    <cellStyle name="60% - 强调文字颜色 6 2 10 4" xfId="35042"/>
    <cellStyle name="40% - 强调文字颜色 6 5 3 3 2" xfId="35043"/>
    <cellStyle name="常规 2 3 2 2 3 12" xfId="35044"/>
    <cellStyle name="常规 6 3 2 4 2 2" xfId="35045"/>
    <cellStyle name="常规 3 2 3 3 4 7" xfId="35046"/>
    <cellStyle name="输入 2 3 3 2 2" xfId="35047"/>
    <cellStyle name="常规 3 4 2 3 2 3 3" xfId="35048"/>
    <cellStyle name="40% - 强调文字颜色 6 5 3 2 2" xfId="35049"/>
    <cellStyle name="标题 3 2 3 2 2" xfId="35050"/>
    <cellStyle name="60% - 强调文字颜色 6 2 10 2" xfId="35051"/>
    <cellStyle name="40% - 强调文字颜色 6 5 3 2" xfId="35052"/>
    <cellStyle name="常规 3 3 2 2 3 3 4 3" xfId="35053"/>
    <cellStyle name="常规 6 3 6" xfId="35054"/>
    <cellStyle name="60% - 强调文字颜色 5 7 9" xfId="35055"/>
    <cellStyle name="常规 3 3 7 2 6" xfId="35056"/>
    <cellStyle name="常规 4 3 7 4 3 2" xfId="35057"/>
    <cellStyle name="常规 2 6 2 2 3 3 2" xfId="35058"/>
    <cellStyle name="60% - 强调文字颜色 3 2 4 6 2" xfId="35059"/>
    <cellStyle name="输入 6 2 3 2" xfId="35060"/>
    <cellStyle name="常规 4 2 4 5 4 3 2" xfId="35061"/>
    <cellStyle name="常规 6 3 4 2 3" xfId="35062"/>
    <cellStyle name="60% - 强调文字颜色 5 7 7 2 3" xfId="35063"/>
    <cellStyle name="常规 2 2 3 2 6 6" xfId="35064"/>
    <cellStyle name="40% - 强调文字颜色 6 2 5 3 3 2" xfId="35065"/>
    <cellStyle name="常规 2 6 2 2 2 4 2" xfId="35066"/>
    <cellStyle name="常规 4 3 7 3 4 2" xfId="35067"/>
    <cellStyle name="常规 11 2 2 4 3" xfId="35068"/>
    <cellStyle name="40% - 强调文字颜色 6 6 2 4" xfId="35069"/>
    <cellStyle name="常规 6 3 3 3 3" xfId="35070"/>
    <cellStyle name="60% - 强调文字颜色 5 7 6 3 3" xfId="35071"/>
    <cellStyle name="60% - 强调文字颜色 3 2 3 7 2" xfId="35072"/>
    <cellStyle name="常规 2 3 5 5 3 2" xfId="35073"/>
    <cellStyle name="常规 2 4 5 5 5" xfId="35074"/>
    <cellStyle name="20% - 强调文字颜色 4 4 4 2" xfId="35075"/>
    <cellStyle name="常规 2 6 4 3 2 2" xfId="35076"/>
    <cellStyle name="常规 4 5 8 3 2" xfId="35077"/>
    <cellStyle name="好_奉城统计表  3 2 2" xfId="35078"/>
    <cellStyle name="常规 3 2 3 4 5 2" xfId="35079"/>
    <cellStyle name="常规 3 3 2 5 3 3 4" xfId="35080"/>
    <cellStyle name="20% - 强调文字颜色 1 7 4 2" xfId="35081"/>
    <cellStyle name="60% - 强调文字颜色 5 3 3 5" xfId="35082"/>
    <cellStyle name="常规 4 3 7 3 3 2" xfId="35083"/>
    <cellStyle name="常规 2 6 2 2 2 3 2" xfId="35084"/>
    <cellStyle name="常规 4 2 4 5 3 3 2" xfId="35085"/>
    <cellStyle name="常规 11 2 2 3 3" xfId="35086"/>
    <cellStyle name="60% - 强调文字颜色 5 7 6 2 3" xfId="35087"/>
    <cellStyle name="常规 6 3 3 2 3" xfId="35088"/>
    <cellStyle name="常规 2 7 2 2 2 4" xfId="35089"/>
    <cellStyle name="常规 5 3 7 3 4" xfId="35090"/>
    <cellStyle name="常规 5 2 2 2 4 6 2" xfId="35091"/>
    <cellStyle name="60% - 强调文字颜色 5 7 2 4" xfId="35092"/>
    <cellStyle name="常规 2 8 4 2 3" xfId="35093"/>
    <cellStyle name="常规 2 2 3 2 2 2 3 4" xfId="35094"/>
    <cellStyle name="常规 3 2 5 2 4" xfId="35095"/>
    <cellStyle name="解释性文本 3 3 3 2" xfId="35096"/>
    <cellStyle name="20% - 强调文字颜色 3 5 3" xfId="35097"/>
    <cellStyle name="差_西渡统计表 3 2" xfId="35098"/>
    <cellStyle name="常规 8 2 2 6 2" xfId="35099"/>
    <cellStyle name="常规 2 3 4 2 3 2 2 3 3" xfId="35100"/>
    <cellStyle name="常规 2 3 3 3 3 2 3 3" xfId="35101"/>
    <cellStyle name="常规 10 2 3 4 3" xfId="35102"/>
    <cellStyle name="常规 6 2 4" xfId="35103"/>
    <cellStyle name="60% - 强调文字颜色 5 6 7" xfId="35104"/>
    <cellStyle name="适中 2 6 4 2 2" xfId="35105"/>
    <cellStyle name="标题 4 3 4 2" xfId="35106"/>
    <cellStyle name="检查单元格 5 4 3" xfId="35107"/>
    <cellStyle name="常规 6 3 3 2 3 3 2" xfId="35108"/>
    <cellStyle name="常规 9 3 3 2 4 2" xfId="35109"/>
    <cellStyle name="常规 2 3 5 10 3" xfId="35110"/>
    <cellStyle name="常规 2 3 4 2 3 2 2 2 3" xfId="35111"/>
    <cellStyle name="计算 2 5 5 3 2" xfId="35112"/>
    <cellStyle name="常规 8 2 2 5 2" xfId="35113"/>
    <cellStyle name="常规 2 3 3 3 5 2 3" xfId="35114"/>
    <cellStyle name="常规 12 3 8 2" xfId="35115"/>
    <cellStyle name="20% - 强调文字颜色 5 2 6 5 2" xfId="35116"/>
    <cellStyle name="40% - 强调文字颜色 4 7 3 3 2" xfId="35117"/>
    <cellStyle name="常规 2 3 3 3 3 2 2 3" xfId="35118"/>
    <cellStyle name="20% - 强调文字颜色 4 2 4 4 2" xfId="35119"/>
    <cellStyle name="常规 5 5 3 5 3" xfId="35120"/>
    <cellStyle name="20% - 强调文字颜色 4 7 6 2 3" xfId="35121"/>
    <cellStyle name="常规 6 2 3 3 3" xfId="35122"/>
    <cellStyle name="40% - 强调文字颜色 5 6 2 4" xfId="35123"/>
    <cellStyle name="60% - 强调文字颜色 2 5 5 2 2" xfId="35124"/>
    <cellStyle name="20% - 强调文字颜色 6 7 6 2" xfId="35125"/>
    <cellStyle name="链接单元格 3 3" xfId="35126"/>
    <cellStyle name="常规 6 2 2 2" xfId="35127"/>
    <cellStyle name="60% - 强调文字颜色 5 6 5 2" xfId="35128"/>
    <cellStyle name="常规 5 2 4 4 3" xfId="35129"/>
    <cellStyle name="常规 6 3 3 2 3 2 2" xfId="35130"/>
    <cellStyle name="标题 4 3 3 2" xfId="35131"/>
    <cellStyle name="检查单元格 5 3 3" xfId="35132"/>
    <cellStyle name="常规 2 2 4 2 4" xfId="35133"/>
    <cellStyle name="输出 5 6" xfId="35134"/>
    <cellStyle name="60% - 强调文字颜色 2 2 2 2 4" xfId="35135"/>
    <cellStyle name="常规 3 2 5 3 2 3 4" xfId="35136"/>
    <cellStyle name="常规 4 4 2 2 3 6" xfId="35137"/>
    <cellStyle name="差_奉城统计表  2 6 2 2" xfId="35138"/>
    <cellStyle name="常规 12 3 3 2 2" xfId="35139"/>
    <cellStyle name="60% - 强调文字颜色 4 2 10 2 2" xfId="35140"/>
    <cellStyle name="强调文字颜色 5 6 5 2 2" xfId="35141"/>
    <cellStyle name="常规 4 2 5 2 2 3 2 2" xfId="35142"/>
    <cellStyle name="常规 3 3 3 2 2 3 4 2" xfId="35143"/>
    <cellStyle name="输入 2 3" xfId="35144"/>
    <cellStyle name="60% - 强调文字颜色 5 6 4 2 2" xfId="35145"/>
    <cellStyle name="常规 5 2 4 3 3 2" xfId="35146"/>
    <cellStyle name="常规 3 4 2 8" xfId="35147"/>
    <cellStyle name="60% - 强调文字颜色 4 4 2 3 2" xfId="35148"/>
    <cellStyle name="常规 2 2 3 3 3 3 3 2" xfId="35149"/>
    <cellStyle name="20% - 强调文字颜色 6 2 5 3 4" xfId="35150"/>
    <cellStyle name="常规 2 3 3 6 3 5" xfId="35151"/>
    <cellStyle name="60% - 强调文字颜色 3 2 12" xfId="35152"/>
    <cellStyle name="20% - 强调文字颜色 2 5 5 2" xfId="35153"/>
    <cellStyle name="标题 4 2 7 2" xfId="35154"/>
    <cellStyle name="常规 5 2 2 2 3 6 2" xfId="35155"/>
    <cellStyle name="60% - 强调文字颜色 5 6 2 4" xfId="35156"/>
    <cellStyle name="40% - 强调文字颜色 6 7 6 2" xfId="35157"/>
    <cellStyle name="常规 4 7 2 2 8" xfId="35158"/>
    <cellStyle name="20% - 强调文字颜色 4 2 4 2 3 2" xfId="35159"/>
    <cellStyle name="常规 10 2 4" xfId="35160"/>
    <cellStyle name="40% - 强调文字颜色 4 2 5 2 4" xfId="35161"/>
    <cellStyle name="常规 2 2 2 8 5" xfId="35162"/>
    <cellStyle name="常规 4 4 5 3 7 2" xfId="35163"/>
    <cellStyle name="常规 7 3 3 4 2 3" xfId="35164"/>
    <cellStyle name="好 4 6" xfId="35165"/>
    <cellStyle name="常规 4 3 2 2 2 2 5 3 2" xfId="35166"/>
    <cellStyle name="60% - 强调文字颜色 6 7 7 4" xfId="35167"/>
    <cellStyle name="常规 7 3 4 4" xfId="35168"/>
    <cellStyle name="标题 4 2 3 3" xfId="35169"/>
    <cellStyle name="检查单元格 4 3 4" xfId="35170"/>
    <cellStyle name="常规 4 4 2 6 2 4" xfId="35171"/>
    <cellStyle name="常规 3 7 3 3 2" xfId="35172"/>
    <cellStyle name="常规 11 2 2 6" xfId="35173"/>
    <cellStyle name="差_金海社区统计报表 2 4 4" xfId="35174"/>
    <cellStyle name="常规 2 3 4 3 5 2 2" xfId="35175"/>
    <cellStyle name="常规 2 3 3 7 5 2" xfId="35176"/>
    <cellStyle name="常规 4 5 5 3 3" xfId="35177"/>
    <cellStyle name="20% - 强调文字颜色 3 2 6 2 2" xfId="35178"/>
    <cellStyle name="常规 2 3 5 2 3 2 2 3" xfId="35179"/>
    <cellStyle name="常规 5 7 10 3" xfId="35180"/>
    <cellStyle name="差_金海社区统计报表 6 3" xfId="35181"/>
    <cellStyle name="常规 12 2 3 2 2" xfId="35182"/>
    <cellStyle name="常规 6 2 2 2 3 2 4 4" xfId="35183"/>
    <cellStyle name="常规 2 4 3 8" xfId="35184"/>
    <cellStyle name="标题 1 2 11" xfId="35185"/>
    <cellStyle name="常规 2 2 2 7 5" xfId="35186"/>
    <cellStyle name="常规 4 4 5 3 6 2" xfId="35187"/>
    <cellStyle name="常规 4 3 2 2 2 2 5 2 2" xfId="35188"/>
    <cellStyle name="好 3 6" xfId="35189"/>
    <cellStyle name="常规 2 2 9 3 7" xfId="35190"/>
    <cellStyle name="常规 7 3 3 4" xfId="35191"/>
    <cellStyle name="60% - 强调文字颜色 6 7 6 4" xfId="35192"/>
    <cellStyle name="差_金海社区统计报表 2 3 4" xfId="35193"/>
    <cellStyle name="标题 2 4 4 2" xfId="35194"/>
    <cellStyle name="差_奉城统计表  2 3 3 2" xfId="35195"/>
    <cellStyle name="常规 2 5 4 9 2" xfId="35196"/>
    <cellStyle name="常规 2 3 3 2 2 10" xfId="35197"/>
    <cellStyle name="检查单元格 5 4 2 2" xfId="35198"/>
    <cellStyle name="常规 3 2 3 2 2 2 6" xfId="35199"/>
    <cellStyle name="常规 4 2 5 6 2 2" xfId="35200"/>
    <cellStyle name="60% - 强调文字颜色 5 5 4 4" xfId="35201"/>
    <cellStyle name="常规 5 2 3 3 5" xfId="35202"/>
    <cellStyle name="常规 5 2 2 2 2 8 2" xfId="35203"/>
    <cellStyle name="常规 5 3 2 2 12" xfId="35204"/>
    <cellStyle name="常规 3 2 6 8 2" xfId="35205"/>
    <cellStyle name="40% - 强调文字颜色 6 2 4 4" xfId="35206"/>
    <cellStyle name="常规 7 3 3 3" xfId="35207"/>
    <cellStyle name="60% - 强调文字颜色 6 7 6 3" xfId="35208"/>
    <cellStyle name="常规 5 3 5 5 4" xfId="35209"/>
    <cellStyle name="差_金海社区统计报表 2 3 3" xfId="35210"/>
    <cellStyle name="40% - 强调文字颜色 4 7 2 4" xfId="35211"/>
    <cellStyle name="常规 2 2 8 4 8" xfId="35212"/>
    <cellStyle name="常规 3 2 3 2 3 2 3" xfId="35213"/>
    <cellStyle name="常规 12 2 2 4" xfId="35214"/>
    <cellStyle name="好 6 3 3" xfId="35215"/>
    <cellStyle name="常规 2 2 10 2 2 2" xfId="35216"/>
    <cellStyle name="60% - 强调文字颜色 5 5 3" xfId="35217"/>
    <cellStyle name="好_金汇2018统计表5 6" xfId="35218"/>
    <cellStyle name="20% - 强调文字颜色 6 2 6 4 2" xfId="35219"/>
    <cellStyle name="常规 2 3 3 7 4 3" xfId="35220"/>
    <cellStyle name="常规 4 5 5 2 4" xfId="35221"/>
    <cellStyle name="常规 5 2 2 4 4" xfId="35222"/>
    <cellStyle name="60% - 强调文字颜色 5 4 5 3" xfId="35223"/>
    <cellStyle name="常规 2 4 2 6 2" xfId="35224"/>
    <cellStyle name="常规 2 3 2 2 6 8" xfId="35225"/>
    <cellStyle name="60% - 强调文字颜色 1 2 4 2 5" xfId="35226"/>
    <cellStyle name="60% - 强调文字颜色 5 4 4 2 2" xfId="35227"/>
    <cellStyle name="常规 9 5 5 4" xfId="35228"/>
    <cellStyle name="常规 5 2 2 3 3 2" xfId="35229"/>
    <cellStyle name="常规 4 2 2 2 2 6 3 2" xfId="35230"/>
    <cellStyle name="常规 2 4 5 2 3 4" xfId="35231"/>
    <cellStyle name="注释 2 2 2 3" xfId="35232"/>
    <cellStyle name="差_2018版收费统计报表--奉浦1月和2月和发票 3" xfId="35233"/>
    <cellStyle name="60% - 强调文字颜色 4 2 6 3 2 2" xfId="35234"/>
    <cellStyle name="常规 4 5 2 3 2 8" xfId="35235"/>
    <cellStyle name="常规 2 3 5 2 5 5" xfId="35236"/>
    <cellStyle name="60% - 强调文字颜色 4 7 7 4" xfId="35237"/>
    <cellStyle name="常规 5 3 4 4" xfId="35238"/>
    <cellStyle name="60% - 强调文字颜色 5 4 3" xfId="35239"/>
    <cellStyle name="差 2 3 4 4" xfId="35240"/>
    <cellStyle name="常规 2 2 7 3 8" xfId="35241"/>
    <cellStyle name="20% - 强调文字颜色 2 7 6 2 2" xfId="35242"/>
    <cellStyle name="常规 4 2 3 3 2" xfId="35243"/>
    <cellStyle name="常规 2 3 2 2 4 9 3" xfId="35244"/>
    <cellStyle name="常规 3 2 3 3 2 3" xfId="35245"/>
    <cellStyle name="常规 2 3 3 2 3 2 2 4" xfId="35246"/>
    <cellStyle name="常规 2 3 8 2 3 3 2" xfId="35247"/>
    <cellStyle name="输出 4 4" xfId="35248"/>
    <cellStyle name="常规 5 3 3 5 2" xfId="35249"/>
    <cellStyle name="常规 2 2 5 3 2 8" xfId="35250"/>
    <cellStyle name="常规 3 2 2 2 3 3 2 5" xfId="35251"/>
    <cellStyle name="60% - 强调文字颜色 5 3 4 2" xfId="35252"/>
    <cellStyle name="强调文字颜色 2 2 5 3 3" xfId="35253"/>
    <cellStyle name="常规 10 2 2 6 2" xfId="35254"/>
    <cellStyle name="常规 10 2 3 3 2 2" xfId="35255"/>
    <cellStyle name="常规 3 6 2 2 2 6" xfId="35256"/>
    <cellStyle name="60% - 强调文字颜色 3 2 10 4" xfId="35257"/>
    <cellStyle name="40% - 强调文字颜色 3 5 2 3" xfId="35258"/>
    <cellStyle name="常规 5 2 2 4 4 2" xfId="35259"/>
    <cellStyle name="常规 2 3 3 3 5 3" xfId="35260"/>
    <cellStyle name="20% - 强调文字颜色 3 2 2 2 3" xfId="35261"/>
    <cellStyle name="60% - 强调文字颜色 5 2 11" xfId="35262"/>
    <cellStyle name="常规 4 6 2 3 5 4" xfId="35263"/>
    <cellStyle name="常规 3 6 9 2" xfId="35264"/>
    <cellStyle name="60% - 强调文字颜色 3 2 6 2 2 2" xfId="35265"/>
    <cellStyle name="差_奉城统计表  8 3" xfId="35266"/>
    <cellStyle name="60% - 强调文字颜色 1 2 2 3 5" xfId="35267"/>
    <cellStyle name="差_奉城统计表  7 3" xfId="35268"/>
    <cellStyle name="常规 3 2 3 3 2 2 2" xfId="35269"/>
    <cellStyle name="常规 4 2 2 2 2 4" xfId="35270"/>
    <cellStyle name="常规 2 8 3 6 2" xfId="35271"/>
    <cellStyle name="标题 2 2 2 3 3" xfId="35272"/>
    <cellStyle name="40% - 强调文字颜色 3 2 2 3" xfId="35273"/>
    <cellStyle name="60% - 强调文字颜色 5 4 2 3 2" xfId="35274"/>
    <cellStyle name="标题 1 2 5 6" xfId="35275"/>
    <cellStyle name="常规 9 3 6 4" xfId="35276"/>
    <cellStyle name="常规 7 8 2" xfId="35277"/>
    <cellStyle name="60% - 强调文字颜色 3 2 2 2 2 2" xfId="35278"/>
    <cellStyle name="常规 5 10 2 3 2" xfId="35279"/>
    <cellStyle name="40% - 强调文字颜色 6 7 5 5" xfId="35280"/>
    <cellStyle name="常规 2 3 2 2 4 3 3 3" xfId="35281"/>
    <cellStyle name="20% - 强调文字颜色 1 2 3 5" xfId="35282"/>
    <cellStyle name="20% - 强调文字颜色 2 6 2 3 2" xfId="35283"/>
    <cellStyle name="常规 2 2 7 3 6 2" xfId="35284"/>
    <cellStyle name="常规 2 2 3 4 3 3 3 2" xfId="35285"/>
    <cellStyle name="输出 2 2 6 2 3" xfId="35286"/>
    <cellStyle name="20% - 强调文字颜色 5 2 3 3 2" xfId="35287"/>
    <cellStyle name="常规 6 5 2 4 3" xfId="35288"/>
    <cellStyle name="常规 5 4 2 2 2 3 4" xfId="35289"/>
    <cellStyle name="常规 2 2 3 4 3 3" xfId="35290"/>
    <cellStyle name="60% - 强调文字颜色 4 7 7 3" xfId="35291"/>
    <cellStyle name="常规 5 3 4 3" xfId="35292"/>
    <cellStyle name="40% - 强调文字颜色 2 7 3 4" xfId="35293"/>
    <cellStyle name="常规 3 3 3 2 3 7" xfId="35294"/>
    <cellStyle name="常规 4 2 2 4 10 2" xfId="35295"/>
    <cellStyle name="标题 2 7 4 2" xfId="35296"/>
    <cellStyle name="常规 8 6 5 4" xfId="35297"/>
    <cellStyle name="60% - 强调文字颜色 5 3 5 2 2" xfId="35298"/>
    <cellStyle name="常规 3 3 2 2 3 7 2" xfId="35299"/>
    <cellStyle name="常规 7 6 5 4 2" xfId="35300"/>
    <cellStyle name="60% - 强调文字颜色 5 2 5 2 2 2" xfId="35301"/>
    <cellStyle name="40% - 强调文字颜色 4 2 3 2 4" xfId="35302"/>
    <cellStyle name="差_青村统计表 2" xfId="35303"/>
    <cellStyle name="常规 3 7 3 9 3" xfId="35304"/>
    <cellStyle name="40% - 强调文字颜色 2 2 6 2 3" xfId="35305"/>
    <cellStyle name="常规 3 2 5 3 2 2 2 2" xfId="35306"/>
    <cellStyle name="常规 4 4 2 2 2 4 2" xfId="35307"/>
    <cellStyle name="常规 5 3 3 5 2 2" xfId="35308"/>
    <cellStyle name="常规 2 2 5 3 2 8 2" xfId="35309"/>
    <cellStyle name="60% - 强调文字颜色 5 3 4 2 2" xfId="35310"/>
    <cellStyle name="标题 2 7 4" xfId="35311"/>
    <cellStyle name="40% - 强调文字颜色 2 2 6 2 2 2" xfId="35312"/>
    <cellStyle name="常规 2 3 9 3 2 2 2" xfId="35313"/>
    <cellStyle name="常规 2 4 2 4 2 2 2 2" xfId="35314"/>
    <cellStyle name="常规 2 3 3 2 2 2 2 4" xfId="35315"/>
    <cellStyle name="汇总 6 5 2" xfId="35316"/>
    <cellStyle name="常规 2 3 4 3 2 4 2" xfId="35317"/>
    <cellStyle name="常规 2 3 3 4 7 2" xfId="35318"/>
    <cellStyle name="常规 4 5 2 5 3" xfId="35319"/>
    <cellStyle name="20% - 强调文字颜色 3 2 3 4 2" xfId="35320"/>
    <cellStyle name="20% - 强调文字颜色 4 2 8 4" xfId="35321"/>
    <cellStyle name="常规 9 5 3" xfId="35322"/>
    <cellStyle name="常规 3 3 2 5 3 2 3" xfId="35323"/>
    <cellStyle name="60% - 强调文字颜色 5 3 2 4" xfId="35324"/>
    <cellStyle name="40% - 强调文字颜色 6 4 6 2" xfId="35325"/>
    <cellStyle name="常规 2 2 3 4 2 3 4" xfId="35326"/>
    <cellStyle name="60% - 强调文字颜色 5 3 2" xfId="35327"/>
    <cellStyle name="40% - 强调文字颜色 2 7 2 4" xfId="35328"/>
    <cellStyle name="40% - 强调文字颜色 2 7 3 3 2" xfId="35329"/>
    <cellStyle name="常规 4 2 6 4 2" xfId="35330"/>
    <cellStyle name="常规 3 2 5 5 7" xfId="35331"/>
    <cellStyle name="60% - 强调文字颜色 5 3" xfId="35332"/>
    <cellStyle name="常规 6 3 3 9 2" xfId="35333"/>
    <cellStyle name="20% - 强调文字颜色 1 2 6 3 3 2" xfId="35334"/>
    <cellStyle name="常规 5 3 2 4 6 2" xfId="35335"/>
    <cellStyle name="常规 2 4 2 2 2 8" xfId="35336"/>
    <cellStyle name="标题 1 4 7" xfId="35337"/>
    <cellStyle name="常规 4 5 2 4 10" xfId="35338"/>
    <cellStyle name="常规 4 2 4 4 2 2 3 2" xfId="35339"/>
    <cellStyle name="常规 6 2 5 2 2 7" xfId="35340"/>
    <cellStyle name="标题 1 2 5 4 3" xfId="35341"/>
    <cellStyle name="常规 4 11 2 3 3 2" xfId="35342"/>
    <cellStyle name="常规 2 2 2 3 3 2 2" xfId="35343"/>
    <cellStyle name="60% - 强调文字颜色 4 2 6 7" xfId="35344"/>
    <cellStyle name="常规 3 2 3 3 4 2" xfId="35345"/>
    <cellStyle name="60% - 强调文字颜色 5 2 2 5" xfId="35346"/>
    <cellStyle name="20% - 强调文字颜色 1 6 3 2" xfId="35347"/>
    <cellStyle name="常规 3 3 2 5 2 2 4" xfId="35348"/>
    <cellStyle name="常规 4 2 4 5 2 2 2" xfId="35349"/>
    <cellStyle name="常规 2 2 2 2 2 3 3 2 2" xfId="35350"/>
    <cellStyle name="标题 1 4 6" xfId="35351"/>
    <cellStyle name="常规 2 5 5 2 4 2" xfId="35352"/>
    <cellStyle name="常规 3 6 7 5 2" xfId="35353"/>
    <cellStyle name="40% - 强调文字颜色 6 2 6" xfId="35354"/>
    <cellStyle name="差 7 2 3 2" xfId="35355"/>
    <cellStyle name="60% - 强调文字颜色 5 2 9 3" xfId="35356"/>
    <cellStyle name="好 5 3 3 2" xfId="35357"/>
    <cellStyle name="40% - 强调文字颜色 5 2 2 3 3 2" xfId="35358"/>
    <cellStyle name="40% - 强调文字颜色 4 3 5" xfId="35359"/>
    <cellStyle name="标题 3 4" xfId="35360"/>
    <cellStyle name="常规 2 9 9 2" xfId="35361"/>
    <cellStyle name="60% - 强调文字颜色 3 2 5 5 2 2" xfId="35362"/>
    <cellStyle name="20% - 强调文字颜色 2 2 4 3 3 2" xfId="35363"/>
    <cellStyle name="标题 1 4 5" xfId="35364"/>
    <cellStyle name="常规 2 3 3 2 3 2 2 2" xfId="35365"/>
    <cellStyle name="常规 2 2 3 3 4 7" xfId="35366"/>
    <cellStyle name="常规 2 2 15 2" xfId="35367"/>
    <cellStyle name="常规 2 2 20 2" xfId="35368"/>
    <cellStyle name="60% - 强调文字颜色 5 2 9" xfId="35369"/>
    <cellStyle name="标题 1 3 7" xfId="35370"/>
    <cellStyle name="常规 2 9 8 2" xfId="35371"/>
    <cellStyle name="常规 3 3 3 2 9 2" xfId="35372"/>
    <cellStyle name="适中 2 3 4 3" xfId="35373"/>
    <cellStyle name="输出 4 3 3 3" xfId="35374"/>
    <cellStyle name="标题 1 3 5" xfId="35375"/>
    <cellStyle name="常规 2 2 4 15" xfId="35376"/>
    <cellStyle name="常规 7 2 2" xfId="35377"/>
    <cellStyle name="60% - 强调文字颜色 6 6 5" xfId="35378"/>
    <cellStyle name="常规 4 3 2 2 3 2 2 3 2 2" xfId="35379"/>
    <cellStyle name="常规 2 3 3 3 2 5 3" xfId="35380"/>
    <cellStyle name="常规 2 2 3 3 4 6" xfId="35381"/>
    <cellStyle name="常规 2 3 3 2 3 5 3 3" xfId="35382"/>
    <cellStyle name="常规 5 3 2 9" xfId="35383"/>
    <cellStyle name="60% - 强调文字颜色 5 2 8" xfId="35384"/>
    <cellStyle name="常规 2 3 3 3 4 2 2" xfId="35385"/>
    <cellStyle name="差_各街道镇下发统计表（2018庄行2） 3 3" xfId="35386"/>
    <cellStyle name="常规 5 6 3 5" xfId="35387"/>
    <cellStyle name="常规 3 3 2 6" xfId="35388"/>
    <cellStyle name="常规 3 3 3 2 8 4" xfId="35389"/>
    <cellStyle name="标题 1 2 7" xfId="35390"/>
    <cellStyle name="常规 3 6 7 3 3" xfId="35391"/>
    <cellStyle name="常规 2 5 5 2 2 3" xfId="35392"/>
    <cellStyle name="差 2 6 5" xfId="35393"/>
    <cellStyle name="常规 3 3 3 2 8 3" xfId="35394"/>
    <cellStyle name="常规 2 5 5 2 2 2" xfId="35395"/>
    <cellStyle name="常规 3 6 7 3 2" xfId="35396"/>
    <cellStyle name="常规 3 3 2 5" xfId="35397"/>
    <cellStyle name="差_各街道镇下发统计表（2018庄行2） 3 2" xfId="35398"/>
    <cellStyle name="常规 5 6 3 4" xfId="35399"/>
    <cellStyle name="常规 2 2 7 3 3 3 3" xfId="35400"/>
    <cellStyle name="标题 1 4" xfId="35401"/>
    <cellStyle name="60% - 强调文字颜色 5 2 7 3" xfId="35402"/>
    <cellStyle name="常规 3 3 3 2 8 2" xfId="35403"/>
    <cellStyle name="适中 2 3 3 3" xfId="35404"/>
    <cellStyle name="标题 1 2 5" xfId="35405"/>
    <cellStyle name="常规 2 2 3 3 4 5 2" xfId="35406"/>
    <cellStyle name="常规 6 2 5 2 5 3" xfId="35407"/>
    <cellStyle name="常规 3 4 6 3 2 2" xfId="35408"/>
    <cellStyle name="常规 4 3 4 2 3 2 4" xfId="35409"/>
    <cellStyle name="标题 1 3" xfId="35410"/>
    <cellStyle name="60% - 强调文字颜色 5 2 7 2" xfId="35411"/>
    <cellStyle name="常规 3 2 4 3 4 3" xfId="35412"/>
    <cellStyle name="60% - 强调文字颜色 5 2 6 8" xfId="35413"/>
    <cellStyle name="常规 3 2 4 3 4 2" xfId="35414"/>
    <cellStyle name="60% - 强调文字颜色 5 2 6 7" xfId="35415"/>
    <cellStyle name="好_奉城统计表  2 5 3" xfId="35416"/>
    <cellStyle name="常规 2 6 4 2 5 3" xfId="35417"/>
    <cellStyle name="60% - 强调文字颜色 5 2 6 6" xfId="35418"/>
    <cellStyle name="60% - 强调文字颜色 5 2 6 5" xfId="35419"/>
    <cellStyle name="60% - 强调文字颜色 5 2 6 4" xfId="35420"/>
    <cellStyle name="60% - 强调文字颜色 5 2 6 3" xfId="35421"/>
    <cellStyle name="常规 3 2 4 3 3 3" xfId="35422"/>
    <cellStyle name="常规 2 2 7 3 6" xfId="35423"/>
    <cellStyle name="20% - 强调文字颜色 2 6 2 3" xfId="35424"/>
    <cellStyle name="60% - 强调文字颜色 5 2 5 8" xfId="35425"/>
    <cellStyle name="常规 3 2 3 4 7" xfId="35426"/>
    <cellStyle name="差_海湾镇统计表 2 7 3" xfId="35427"/>
    <cellStyle name="20% - 强调文字颜色 1 7 6" xfId="35428"/>
    <cellStyle name="20% - 强调文字颜色 4 7 4 4" xfId="35429"/>
    <cellStyle name="60% - 强调文字颜色 5 2 5 7 2" xfId="35430"/>
    <cellStyle name="常规 3 2 4 3 3 2 2" xfId="35431"/>
    <cellStyle name="常规 4 3 2 3 2 4" xfId="35432"/>
    <cellStyle name="常规 2 2 7 3 5" xfId="35433"/>
    <cellStyle name="20% - 强调文字颜色 2 6 2 2" xfId="35434"/>
    <cellStyle name="常规 3 2 4 3 3 2" xfId="35435"/>
    <cellStyle name="60% - 强调文字颜色 5 2 5 7" xfId="35436"/>
    <cellStyle name="好_奉城统计表  2 4 3" xfId="35437"/>
    <cellStyle name="常规 2 6 4 2 4 3" xfId="35438"/>
    <cellStyle name="差_海湾镇统计表 2 6 3 3" xfId="35439"/>
    <cellStyle name="60% - 强调文字颜色 5 2 5 6" xfId="35440"/>
    <cellStyle name="20% - 强调文字颜色 4 2 4 3 4 2" xfId="35441"/>
    <cellStyle name="60% - 强调文字颜色 5 2 5 5 3 2" xfId="35442"/>
    <cellStyle name="40% - 强调文字颜色 1 7 4 2" xfId="35443"/>
    <cellStyle name="常规 2 4 8 2 2 2" xfId="35444"/>
    <cellStyle name="常规 4 2 4 4 2 2 4" xfId="35445"/>
    <cellStyle name="差_金海社区统计报表 3 3 2" xfId="35446"/>
    <cellStyle name="常规 10 2 3 4" xfId="35447"/>
    <cellStyle name="常规 4 2 3 6 3 2 2" xfId="35448"/>
    <cellStyle name="常规 2 2 2 5 2 5" xfId="35449"/>
    <cellStyle name="常规 3 2 2 2 2 9 2" xfId="35450"/>
    <cellStyle name="常规 7 6 6 6" xfId="35451"/>
    <cellStyle name="60% - 强调文字颜色 5 2 5 3 4" xfId="35452"/>
    <cellStyle name="常规 2 2 2 4 2 4 2 2" xfId="35453"/>
    <cellStyle name="40% - 强调文字颜色 4 2 4 3 4" xfId="35454"/>
    <cellStyle name="60% - 强调文字颜色 5 2 5 3 3 2" xfId="35455"/>
    <cellStyle name="常规 2 3 2 4 2 2 3" xfId="35456"/>
    <cellStyle name="40% - 强调文字颜色 2 2 5 3 3 2" xfId="35457"/>
    <cellStyle name="解释性文本 3 3 3" xfId="35458"/>
    <cellStyle name="差_Xl0000168 3 2 2" xfId="35459"/>
    <cellStyle name="常规 3 3 2 2 4 7" xfId="35460"/>
    <cellStyle name="40% - 强调文字颜色 1 5 2 3" xfId="35461"/>
    <cellStyle name="常规 7 6 6 4" xfId="35462"/>
    <cellStyle name="60% - 强调文字颜色 5 2 5 3 2" xfId="35463"/>
    <cellStyle name="常规 2 12 2 2" xfId="35464"/>
    <cellStyle name="汇总 2 6 5 4" xfId="35465"/>
    <cellStyle name="常规 4 3 2 5 4 5 2" xfId="35466"/>
    <cellStyle name="常规 2 7 2 5 3 2" xfId="35467"/>
    <cellStyle name="常规 2 3 3 5 4 3" xfId="35468"/>
    <cellStyle name="常规 4 5 3 2 4" xfId="35469"/>
    <cellStyle name="差_Xl0000150 2 3 2" xfId="35470"/>
    <cellStyle name="常规 2 2 5 6 6" xfId="35471"/>
    <cellStyle name="强调文字颜色 5 2 6 5 3 2" xfId="35472"/>
    <cellStyle name="常规 12 2 8" xfId="35473"/>
    <cellStyle name="常规 2 8 2 9" xfId="35474"/>
    <cellStyle name="差 4 2 3 2" xfId="35475"/>
    <cellStyle name="常规 4 3 2 3 2" xfId="35476"/>
    <cellStyle name="60% - 强调文字颜色 3 7 5 3 2" xfId="35477"/>
    <cellStyle name="常规 3 2 2 5 3 2 2 2" xfId="35478"/>
    <cellStyle name="常规 3 5 2 12" xfId="35479"/>
    <cellStyle name="常规 3 7 2 4 5" xfId="35480"/>
    <cellStyle name="常规 3 5 2 3 6 2 2" xfId="35481"/>
    <cellStyle name="常规 2 5 5 2 2 5" xfId="35482"/>
    <cellStyle name="常规 3 2 2 2 5 8 2" xfId="35483"/>
    <cellStyle name="常规 3 2 2 2 2 8 2" xfId="35484"/>
    <cellStyle name="常规 7 6 5 6" xfId="35485"/>
    <cellStyle name="60% - 强调文字颜色 5 2 5 2 4" xfId="35486"/>
    <cellStyle name="40% - 强调文字颜色 5 2 2 3 3" xfId="35487"/>
    <cellStyle name="常规 12 3 5" xfId="35488"/>
    <cellStyle name="60% - 强调文字颜色 6 2 5 4 4" xfId="35489"/>
    <cellStyle name="常规 4 3 3 2 2 2 3 6 2" xfId="35490"/>
    <cellStyle name="好_四团统计表 8 2" xfId="35491"/>
    <cellStyle name="常规 2 3 2 2 8 3 2" xfId="35492"/>
    <cellStyle name="60% - 强调文字颜色 4 5 4 4" xfId="35493"/>
    <cellStyle name="60% - 强调文字颜色 5 7 6 3" xfId="35494"/>
    <cellStyle name="常规 6 3 3 3" xfId="35495"/>
    <cellStyle name="常规 5 2 5 5 4" xfId="35496"/>
    <cellStyle name="常规 3 3 2 2 4 3 3 2" xfId="35497"/>
    <cellStyle name="60% - 强调文字颜色 2 4 3 4 2" xfId="35498"/>
    <cellStyle name="40% - 强调文字颜色 3 7 2 4" xfId="35499"/>
    <cellStyle name="20% - 强调文字颜色 1 2 6 2" xfId="35500"/>
    <cellStyle name="差_海湾镇统计表 2 2 3 2" xfId="35501"/>
    <cellStyle name="60% - 强调文字颜色 3 2 2 7" xfId="35502"/>
    <cellStyle name="常规 3 7 5 4 2" xfId="35503"/>
    <cellStyle name="40% - 强调文字颜色 1 3 2" xfId="35504"/>
    <cellStyle name="60% - 强调文字颜色 1 2 5 3 2 2" xfId="35505"/>
    <cellStyle name="40% - 强调文字颜色 4 7 5 3 3" xfId="35506"/>
    <cellStyle name="常规 2 2 2 2 8 2 2" xfId="35507"/>
    <cellStyle name="常规 4 2 6 5 2" xfId="35508"/>
    <cellStyle name="常规 2 2 5 3 9" xfId="35509"/>
    <cellStyle name="常规 3 2 4 2 2 9 2" xfId="35510"/>
    <cellStyle name="强调文字颜色 2 7 7" xfId="35511"/>
    <cellStyle name="40% - 强调文字颜色 3 2 5 3 4" xfId="35512"/>
    <cellStyle name="差_奉城统计表  7 3 3" xfId="35513"/>
    <cellStyle name="解释性文本 3 2 3" xfId="35514"/>
    <cellStyle name="40% - 强调文字颜色 2 2 5 3 2 2" xfId="35515"/>
    <cellStyle name="注释 2 6 5 3 2" xfId="35516"/>
    <cellStyle name="常规 3 3 2 2 2 3 4 3" xfId="35517"/>
    <cellStyle name="60% - 强调文字颜色 2 2 3 5 3" xfId="35518"/>
    <cellStyle name="常规 7 6 5 4" xfId="35519"/>
    <cellStyle name="60% - 强调文字颜色 5 2 5 2 2" xfId="35520"/>
    <cellStyle name="20% - 强调文字颜色 6 6 2 3 2" xfId="35521"/>
    <cellStyle name="常规 3 2 4 3 2 3" xfId="35522"/>
    <cellStyle name="常规 2 6 4 2 3 5" xfId="35523"/>
    <cellStyle name="60% - 强调文字颜色 5 2 4 8" xfId="35524"/>
    <cellStyle name="60% - 强调文字颜色 5 2 4 7 2" xfId="35525"/>
    <cellStyle name="常规 2 2 2 2 2 7" xfId="35526"/>
    <cellStyle name="60% - 强调文字颜色 5 2 4 7" xfId="35527"/>
    <cellStyle name="常规 3 2 4 3 2 2" xfId="35528"/>
    <cellStyle name="常规 2 6 4 2 3 4" xfId="35529"/>
    <cellStyle name="20% - 强调文字颜色 3 2 8 3 2" xfId="35530"/>
    <cellStyle name="常规 2 6 4 2 3 3" xfId="35531"/>
    <cellStyle name="好_奉城统计表  2 3 3" xfId="35532"/>
    <cellStyle name="差_海湾镇统计表 2 6 2 3" xfId="35533"/>
    <cellStyle name="60% - 强调文字颜色 5 2 4 6" xfId="35534"/>
    <cellStyle name="常规 2 2 2 2 2 6" xfId="35535"/>
    <cellStyle name="常规 2 4 5 3 4 2" xfId="35536"/>
    <cellStyle name="常规 2 10 7" xfId="35537"/>
    <cellStyle name="常规 6 3 2 2 2 3 5" xfId="35538"/>
    <cellStyle name="常规 4 4 5 5 6 2" xfId="35539"/>
    <cellStyle name="常规 2 2 4 7 5" xfId="35540"/>
    <cellStyle name="20% - 强调文字颜色 2 3 6 2" xfId="35541"/>
    <cellStyle name="常规 2 6 2 2 4 2" xfId="35542"/>
    <cellStyle name="常规 4 3 7 5 2" xfId="35543"/>
    <cellStyle name="40% - 强调文字颜色 1 2 2 4" xfId="35544"/>
    <cellStyle name="60% - 强调文字颜色 5 2 2 3 3" xfId="35545"/>
    <cellStyle name="常规 7 3 6 5" xfId="35546"/>
    <cellStyle name="常规 2 2 5 3 8 2" xfId="35547"/>
    <cellStyle name="60% - 强调文字颜色 2 7 4 2" xfId="35548"/>
    <cellStyle name="20% - 强调文字颜色 6 2 4 3 5" xfId="35549"/>
    <cellStyle name="常规 2 2 5 5 9" xfId="35550"/>
    <cellStyle name="常规 3 2 3 2 16" xfId="35551"/>
    <cellStyle name="标题 9 2 2" xfId="35552"/>
    <cellStyle name="40% - 强调文字颜色 1 2 7 2" xfId="35553"/>
    <cellStyle name="常规 4 3 4 5 5 4" xfId="35554"/>
    <cellStyle name="常规 2 2 7 4 4" xfId="35555"/>
    <cellStyle name="60% - 强调文字颜色 6 2 2 4" xfId="35556"/>
    <cellStyle name="常规 10 6 2 2" xfId="35557"/>
    <cellStyle name="60% - 强调文字颜色 6 2 3 2 4 2" xfId="35558"/>
    <cellStyle name="常规 3 2 2 8 2 5" xfId="35559"/>
    <cellStyle name="40% - 强调文字颜色 1 4 3 5" xfId="35560"/>
    <cellStyle name="60% - 强调文字颜色 5 2 4 4 4" xfId="35561"/>
    <cellStyle name="常规 5 5 2 3 6" xfId="35562"/>
    <cellStyle name="20% - 强调文字颜色 4 2 3 2 5" xfId="35563"/>
    <cellStyle name="标题 4 2 2 2 3" xfId="35564"/>
    <cellStyle name="常规 2 2 4 6 4" xfId="35565"/>
    <cellStyle name="标题 1 2 10 3" xfId="35566"/>
    <cellStyle name="常规 2 3 3 2 3 4" xfId="35567"/>
    <cellStyle name="20% - 强调文字颜色 4 2 3 2 4 2" xfId="35568"/>
    <cellStyle name="常规 5 5 2 3 5 2" xfId="35569"/>
    <cellStyle name="40% - 强调文字颜色 6 2 5 2 4" xfId="35570"/>
    <cellStyle name="60% - 强调文字颜色 5 2 4 4 3 2" xfId="35571"/>
    <cellStyle name="40% - 强调文字颜色 1 4 3 4 2" xfId="35572"/>
    <cellStyle name="常规 2 7 3 9" xfId="35573"/>
    <cellStyle name="20% - 强调文字颜色 4 4 4" xfId="35574"/>
    <cellStyle name="常规 2 6 4 3 2" xfId="35575"/>
    <cellStyle name="常规 4 5 8 3" xfId="35576"/>
    <cellStyle name="好_奉城统计表  3 2" xfId="35577"/>
    <cellStyle name="常规 3 2 4 2 7 2 2" xfId="35578"/>
    <cellStyle name="常规 3 7 2 11 2" xfId="35579"/>
    <cellStyle name="40% - 强调文字颜色 1 4 2 4 2" xfId="35580"/>
    <cellStyle name="60% - 强调文字颜色 5 2 4 3 3 2" xfId="35581"/>
    <cellStyle name="常规 8 3 7 3 2" xfId="35582"/>
    <cellStyle name="40% - 强调文字颜色 2 2 3 2 2" xfId="35583"/>
    <cellStyle name="注释 2 4 4 3" xfId="35584"/>
    <cellStyle name="常规 4 2 2 2 6 2 3" xfId="35585"/>
    <cellStyle name="差_Xl0000150 3 5" xfId="35586"/>
    <cellStyle name="标题 2 6 3 2" xfId="35587"/>
    <cellStyle name="常规 5 4 4 3 2" xfId="35588"/>
    <cellStyle name="常规 4 2 11 3 4" xfId="35589"/>
    <cellStyle name="差_Xl0000168 2 2 2" xfId="35590"/>
    <cellStyle name="注释 2 6 4 4" xfId="35591"/>
    <cellStyle name="好_Xl0000169 4 2 2" xfId="35592"/>
    <cellStyle name="40% - 强调文字颜色 2 2 5 2 3" xfId="35593"/>
    <cellStyle name="60% - 强调文字颜色 5 2 4 2 4 2" xfId="35594"/>
    <cellStyle name="常规 11 2 8" xfId="35595"/>
    <cellStyle name="常规 2 7 2 9" xfId="35596"/>
    <cellStyle name="60% - 强调文字颜色 5 2 4 2 4" xfId="35597"/>
    <cellStyle name="好_金汇2018统计表5 5" xfId="35598"/>
    <cellStyle name="60% - 强调文字颜色 5 2 4 2 3 2" xfId="35599"/>
    <cellStyle name="60% - 强调文字颜色 5 2 4 2 3" xfId="35600"/>
    <cellStyle name="60% - 强调文字颜色 5 2 4 2 2 2" xfId="35601"/>
    <cellStyle name="标题 2 5 3 2" xfId="35602"/>
    <cellStyle name="60% - 强调文字颜色 5 2 4 2 2" xfId="35603"/>
    <cellStyle name="常规 2 6 4 2 2 5" xfId="35604"/>
    <cellStyle name="常规 2 6 4 2 2 4" xfId="35605"/>
    <cellStyle name="汇总 2 2 3 4 2" xfId="35606"/>
    <cellStyle name="常规 4 5 7 3 4" xfId="35607"/>
    <cellStyle name="常规 4 4 4 3 2 4 4" xfId="35608"/>
    <cellStyle name="60% - 强调文字颜色 6 5 4" xfId="35609"/>
    <cellStyle name="常规 2 3 3 3 2 4 2" xfId="35610"/>
    <cellStyle name="20% - 强调文字颜色 5 4 3 2" xfId="35611"/>
    <cellStyle name="20% - 强调文字颜色 6 2 2 2 3 2" xfId="35612"/>
    <cellStyle name="常规 2 5 5 4 5" xfId="35613"/>
    <cellStyle name="20% - 强调文字颜色 1 2 6 3 4" xfId="35614"/>
    <cellStyle name="60% - 强调文字颜色 5 2 3 7" xfId="35615"/>
    <cellStyle name="常规 2 3 5 2 9 2" xfId="35616"/>
    <cellStyle name="常规 5 3 2 2 5 3 2" xfId="35617"/>
    <cellStyle name="60% - 强调文字颜色 5 7 3 2" xfId="35618"/>
    <cellStyle name="链接单元格 2 2 3 4" xfId="35619"/>
    <cellStyle name="常规 5 2 5 2 3" xfId="35620"/>
    <cellStyle name="常规 7 4 6 6 2" xfId="35621"/>
    <cellStyle name="60% - 强调文字颜色 5 2 3 3 4 2" xfId="35622"/>
    <cellStyle name="常规 2 2 2 2 2 2 2 2 2" xfId="35623"/>
    <cellStyle name="40% - 强调文字颜色 2 2 2 3 4 2" xfId="35624"/>
    <cellStyle name="差_Xl0000169 4 4" xfId="35625"/>
    <cellStyle name="20% - 强调文字颜色 4 2 6 4" xfId="35626"/>
    <cellStyle name="常规 9 3 3" xfId="35627"/>
    <cellStyle name="常规 4 5 2 3 3" xfId="35628"/>
    <cellStyle name="20% - 强调文字颜色 3 2 3 2 2" xfId="35629"/>
    <cellStyle name="常规 2 3 3 4 5 2" xfId="35630"/>
    <cellStyle name="汇总 6 3 2" xfId="35631"/>
    <cellStyle name="常规 2 3 4 3 2 2 2" xfId="35632"/>
    <cellStyle name="注释 2 5 6 3" xfId="35633"/>
    <cellStyle name="40% - 强调文字颜色 2 2 4 4 2" xfId="35634"/>
    <cellStyle name="常规 3 10 2 6" xfId="35635"/>
    <cellStyle name="常规 2 2 5 3 9 2" xfId="35636"/>
    <cellStyle name="常规 3 3 4 5 2 3 4" xfId="35637"/>
    <cellStyle name="标题 2 2 4 3 2" xfId="35638"/>
    <cellStyle name="差_西渡统计表" xfId="35639"/>
    <cellStyle name="常规 2 2 9 6 4" xfId="35640"/>
    <cellStyle name="60% - 强调文字颜色 6 4 4 4" xfId="35641"/>
    <cellStyle name="强调文字颜色 3 2 2 3 3 3" xfId="35642"/>
    <cellStyle name="常规 5 3 2 3 5" xfId="35643"/>
    <cellStyle name="常规 2 3 10 3 3 3" xfId="35644"/>
    <cellStyle name="标题 7 2 2" xfId="35645"/>
    <cellStyle name="标题 2 2 4 2 2" xfId="35646"/>
    <cellStyle name="60% - 强调文字颜色 5 2 2 2 3" xfId="35647"/>
    <cellStyle name="好 2 2 3 4 2" xfId="35648"/>
    <cellStyle name="常规 7 3 5 5" xfId="35649"/>
    <cellStyle name="常规 2 2 5 3 7 2" xfId="35650"/>
    <cellStyle name="20% - 强调文字颜色 2 4 2 4 2" xfId="35651"/>
    <cellStyle name="常规 3 7 3 3" xfId="35652"/>
    <cellStyle name="常规 3 2 5 3 6 2" xfId="35653"/>
    <cellStyle name="60% - 强调文字颜色 3 2 2" xfId="35654"/>
    <cellStyle name="差_2018版收费统计报表（四团修改） 4 2 2" xfId="35655"/>
    <cellStyle name="常规 7 3 6 6 2" xfId="35656"/>
    <cellStyle name="40% - 强调文字颜色 1 2 2 5 2" xfId="35657"/>
    <cellStyle name="60% - 强调文字颜色 5 2 2 3 4 2" xfId="35658"/>
    <cellStyle name="常规 2 6 2 2 4 3 2" xfId="35659"/>
    <cellStyle name="常规 4 3 7 5 3 2" xfId="35660"/>
    <cellStyle name="常规 2 7 5 2 2 2" xfId="35661"/>
    <cellStyle name="输入 6 3 3 2" xfId="35662"/>
    <cellStyle name="常规 4 2 4 5 5 3 2" xfId="35663"/>
    <cellStyle name="60% - 强调文字颜色 3 2 5 6 2" xfId="35664"/>
    <cellStyle name="40% - 强调文字颜色 1 2 2 5" xfId="35665"/>
    <cellStyle name="常规 7 3 6 6" xfId="35666"/>
    <cellStyle name="60% - 强调文字颜色 5 2 2 3 4" xfId="35667"/>
    <cellStyle name="常规 3 2 2 2 10 2" xfId="35668"/>
    <cellStyle name="常规 4 3 5 3 2 2 3 2" xfId="35669"/>
    <cellStyle name="常规 5 6 7 3" xfId="35670"/>
    <cellStyle name="常规 2 7 5 2 2" xfId="35671"/>
    <cellStyle name="常规 6 2 4 2 3 3" xfId="35672"/>
    <cellStyle name="常规 2 2 3 2 4 3 2" xfId="35673"/>
    <cellStyle name="差 4 3" xfId="35674"/>
    <cellStyle name="常规 6 2 2 2 2 4 3" xfId="35675"/>
    <cellStyle name="常规 2 3 3 6 2 4" xfId="35676"/>
    <cellStyle name="常规 3 3 3 2 5 3 3 2" xfId="35677"/>
    <cellStyle name="常规 7 3 5 6" xfId="35678"/>
    <cellStyle name="60% - 强调文字颜色 5 2 2 2 4" xfId="35679"/>
    <cellStyle name="常规 2 2 5 3 5 4" xfId="35680"/>
    <cellStyle name="常规 4 4 2 4 2 6" xfId="35681"/>
    <cellStyle name="常规 2 2 5 3 5 3" xfId="35682"/>
    <cellStyle name="好_2018版收费统计报表（四团） 8" xfId="35683"/>
    <cellStyle name="40% - 强调文字颜色 2 7 3 2 2" xfId="35684"/>
    <cellStyle name="60% - 强调文字颜色 5 2 2" xfId="35685"/>
    <cellStyle name="常规 4 2 4 10" xfId="35686"/>
    <cellStyle name="常规 2 3 2 5 3 4 2" xfId="35687"/>
    <cellStyle name="常规 2 2 4 4 3 2 3" xfId="35688"/>
    <cellStyle name="输出 7 5 2 3" xfId="35689"/>
    <cellStyle name="常规 6 3 3 2 3 2" xfId="35690"/>
    <cellStyle name="标题 4 3 3" xfId="35691"/>
    <cellStyle name="60% - 强调文字颜色 4 6 3 3 2" xfId="35692"/>
    <cellStyle name="常规 2 2 4 6 6" xfId="35693"/>
    <cellStyle name="强调文字颜色 5 2 6 4 3 2" xfId="35694"/>
    <cellStyle name="常规 4 5 2 2 4" xfId="35695"/>
    <cellStyle name="常规 2 3 3 4 4 3" xfId="35696"/>
    <cellStyle name="常规 4 3 3 2 3 5 7" xfId="35697"/>
    <cellStyle name="40% - 强调文字颜色 1 7 3 3 2" xfId="35698"/>
    <cellStyle name="常规 4 3 4 2 2" xfId="35699"/>
    <cellStyle name="60% - 强调文字颜色 3 7 7 2 2" xfId="35700"/>
    <cellStyle name="60% - 强调文字颜色 5 2 11 2" xfId="35701"/>
    <cellStyle name="40% - 强调文字颜色 5 2 5 5 2" xfId="35702"/>
    <cellStyle name="强调文字颜色 2 7 6 4" xfId="35703"/>
    <cellStyle name="常规 2 2 3 2 5 9" xfId="35704"/>
    <cellStyle name="常规 6 2 2 3 2 6 2" xfId="35705"/>
    <cellStyle name="标题 4 3 2" xfId="35706"/>
    <cellStyle name="20% - 强调文字颜色 5 3 3 4" xfId="35707"/>
    <cellStyle name="常规 4 3 2 5 4" xfId="35708"/>
    <cellStyle name="40% - 强调文字颜色 1 2 6 2 3 2" xfId="35709"/>
    <cellStyle name="常规 2 3 4 2 4 2 3 2" xfId="35710"/>
    <cellStyle name="常规 3 2 3 3 2 8" xfId="35711"/>
    <cellStyle name="20% - 强调文字颜色 2 2 12" xfId="35712"/>
    <cellStyle name="常规 4 3 5 5 3" xfId="35713"/>
    <cellStyle name="40% - 强调文字颜色 1 7 3 4" xfId="35714"/>
    <cellStyle name="40% - 强调文字颜色 1 5 4" xfId="35715"/>
    <cellStyle name="常规 3 2 4 5 8 2" xfId="35716"/>
    <cellStyle name="常规 2 9 5 3" xfId="35717"/>
    <cellStyle name="常规 7 4 3 2 2" xfId="35718"/>
    <cellStyle name="20% - 强调文字颜色 3 2 10" xfId="35719"/>
    <cellStyle name="40% - 强调文字颜色 1 5 3" xfId="35720"/>
    <cellStyle name="常规 2 9 5 2" xfId="35721"/>
    <cellStyle name="常规 5 3 6" xfId="35722"/>
    <cellStyle name="60% - 强调文字颜色 4 7 9" xfId="35723"/>
    <cellStyle name="常规 2 3 4 2 5 2 4" xfId="35724"/>
    <cellStyle name="常规 2 3 4 2 5 2 3" xfId="35725"/>
    <cellStyle name="常规 2 3 2 7 5 3" xfId="35726"/>
    <cellStyle name="常规 4 4 5 3 4" xfId="35727"/>
    <cellStyle name="40% - 强调文字颜色 5 6 3 3 2" xfId="35728"/>
    <cellStyle name="强调文字颜色 6 5 4 4" xfId="35729"/>
    <cellStyle name="常规 6 2 3 4 2 2" xfId="35730"/>
    <cellStyle name="60% - 强调文字颜色 4 7 7" xfId="35731"/>
    <cellStyle name="常规 5 3 4" xfId="35732"/>
    <cellStyle name="40% - 强调文字颜色 5 3 5 2" xfId="35733"/>
    <cellStyle name="20% - 强调文字颜色 5 2 5 3" xfId="35734"/>
    <cellStyle name="强调文字颜色 1 2 3 4 2 3" xfId="35735"/>
    <cellStyle name="常规 4 2 4 2 2 3 3 2" xfId="35736"/>
    <cellStyle name="40% - 强调文字颜色 5 2 5 3 3" xfId="35737"/>
    <cellStyle name="60% - 强调文字颜色 2 2 3 6 2" xfId="35738"/>
    <cellStyle name="常规 3 3 2 2 2 3 5 2" xfId="35739"/>
    <cellStyle name="强调文字颜色 1 2 2 8" xfId="35740"/>
    <cellStyle name="常规 2 3 4 2 3 5 3 2" xfId="35741"/>
    <cellStyle name="20% - 强调文字颜色 5 2 4 3" xfId="35742"/>
    <cellStyle name="常规 4 2 7 6 2 2" xfId="35743"/>
    <cellStyle name="常规 3 4 3 2 2 2" xfId="35744"/>
    <cellStyle name="60% - 强调文字颜色 2 5 4 3 2" xfId="35745"/>
    <cellStyle name="60% - 强调文字颜色 4 7 3 2 2" xfId="35746"/>
    <cellStyle name="60% - 强调文字颜色 4 7 2 4" xfId="35747"/>
    <cellStyle name="常规 3 2 2 2 2 4 5" xfId="35748"/>
    <cellStyle name="60% - 强调文字颜色 4 2 3 2 2" xfId="35749"/>
    <cellStyle name="强调文字颜色 3 2 6 2 3 2" xfId="35750"/>
    <cellStyle name="常规 2 4 5 3 5 3" xfId="35751"/>
    <cellStyle name="60% - 强调文字颜色 4 7 2 3 2" xfId="35752"/>
    <cellStyle name="常规 2 11 8" xfId="35753"/>
    <cellStyle name="常规 2 4 5 3 4 3" xfId="35754"/>
    <cellStyle name="强调文字颜色 3 2 6 2 2 2" xfId="35755"/>
    <cellStyle name="40% - 强调文字颜色 1 2 3 3 5" xfId="35756"/>
    <cellStyle name="常规 2 10 8" xfId="35757"/>
    <cellStyle name="60% - 强调文字颜色 4 7 2 2 2" xfId="35758"/>
    <cellStyle name="常规 2 2 4 4 3 5" xfId="35759"/>
    <cellStyle name="常规 5 3 3 3 3 2" xfId="35760"/>
    <cellStyle name="60% - 强调文字颜色 6 5 4 2 2" xfId="35761"/>
    <cellStyle name="计算 2 5 2 3" xfId="35762"/>
    <cellStyle name="常规 2 4 2 6 3 5" xfId="35763"/>
    <cellStyle name="常规 5 6 4" xfId="35764"/>
    <cellStyle name="常规 3 3 5 5 3 4" xfId="35765"/>
    <cellStyle name="20% - 强调文字颜色 3 2 10 2" xfId="35766"/>
    <cellStyle name="常规 7 4 3 2 2 2" xfId="35767"/>
    <cellStyle name="60% - 强调文字颜色 4 6 7 2" xfId="35768"/>
    <cellStyle name="常规 2 2 3 4 3 9" xfId="35769"/>
    <cellStyle name="常规 5 2 4 2" xfId="35770"/>
    <cellStyle name="40% - 强调文字颜色 2 6 3 3" xfId="35771"/>
    <cellStyle name="常规 10 2 2 4 3 2" xfId="35772"/>
    <cellStyle name="常规 5 2 5" xfId="35773"/>
    <cellStyle name="60% - 强调文字颜色 4 6 8" xfId="35774"/>
    <cellStyle name="强调文字颜色 6 5 3 4" xfId="35775"/>
    <cellStyle name="40% - 强调文字颜色 5 6 3 2 2" xfId="35776"/>
    <cellStyle name="常规 2 6 3 2 3 4" xfId="35777"/>
    <cellStyle name="20% - 强调文字颜色 4 2 4" xfId="35778"/>
    <cellStyle name="常规 4 3 2 2 4 2 2" xfId="35779"/>
    <cellStyle name="常规 2 2 2 2 2 4 7" xfId="35780"/>
    <cellStyle name="常规 5 9 5 2" xfId="35781"/>
    <cellStyle name="40% - 强调文字颜色 6 6 3 3 2" xfId="35782"/>
    <cellStyle name="常规 6 3 3 4 2 2" xfId="35783"/>
    <cellStyle name="标题 6 2 3" xfId="35784"/>
    <cellStyle name="常规 5 2 2 2 2" xfId="35785"/>
    <cellStyle name="60% - 强调文字颜色 4 6 5 2 2" xfId="35786"/>
    <cellStyle name="20% - 强调文字颜色 5 2 6 3 4" xfId="35787"/>
    <cellStyle name="常规 7 2 2 2 5 3" xfId="35788"/>
    <cellStyle name="常规 4 11 3 2 3 2" xfId="35789"/>
    <cellStyle name="常规 2 2 2 4 2 2 2" xfId="35790"/>
    <cellStyle name="标题 1 2" xfId="35791"/>
    <cellStyle name="标题 3 3 3" xfId="35792"/>
    <cellStyle name="常规 2 13 6" xfId="35793"/>
    <cellStyle name="标题 3 2 3" xfId="35794"/>
    <cellStyle name="常规 2 2 4 3 2 2 2" xfId="35795"/>
    <cellStyle name="适中 4 4 3 2" xfId="35796"/>
    <cellStyle name="输出 6 4 2 2" xfId="35797"/>
    <cellStyle name="常规 2 3 4 2 2 5 3 2" xfId="35798"/>
    <cellStyle name="好_海湾镇统计表 9" xfId="35799"/>
    <cellStyle name="常规 2 3 2 2 3 3 2 2 2" xfId="35800"/>
    <cellStyle name="常规 2 3 2 2 3 2 2 2" xfId="35801"/>
    <cellStyle name="常规 2 3 2 2 2 2 2" xfId="35802"/>
    <cellStyle name="60% - 强调文字颜色 4 2 2" xfId="35803"/>
    <cellStyle name="差_2018版收费统计报表（四团修改） 5 2 2" xfId="35804"/>
    <cellStyle name="常规 3 3 5 4 3" xfId="35805"/>
    <cellStyle name="常规 4 6" xfId="35806"/>
    <cellStyle name="常规 2 4 2 2 2 7 2" xfId="35807"/>
    <cellStyle name="60% - 强调文字颜色 4 5 8" xfId="35808"/>
    <cellStyle name="60% - 强调文字颜色 4 5 7" xfId="35809"/>
    <cellStyle name="常规 4 4 2 2 3 2 7" xfId="35810"/>
    <cellStyle name="常规 3 2 3 7 3 2 3" xfId="35811"/>
    <cellStyle name="差_奉城统计表  9 2" xfId="35812"/>
    <cellStyle name="常规 4 2 2 2 4 3" xfId="35813"/>
    <cellStyle name="常规 7 4 5 7" xfId="35814"/>
    <cellStyle name="常规 4 2 3 2 3 3 2 2" xfId="35815"/>
    <cellStyle name="60% - 强调文字颜色 5 2 3 2 5" xfId="35816"/>
    <cellStyle name="常规 2 2 3 3 2 9" xfId="35817"/>
    <cellStyle name="60% - 强调文字颜色 4 5 6 2" xfId="35818"/>
    <cellStyle name="20% - 强调文字颜色 3 2 4" xfId="35819"/>
    <cellStyle name="常规 2 2 3 2 7 4" xfId="35820"/>
    <cellStyle name="60% - 强调文字颜色 4 5 6" xfId="35821"/>
    <cellStyle name="60% - 强调文字颜色 2 2 10 2" xfId="35822"/>
    <cellStyle name="常规 7 7 4" xfId="35823"/>
    <cellStyle name="常规 2 2 3 5 2 2 3 2" xfId="35824"/>
    <cellStyle name="常规 11 2 4 2" xfId="35825"/>
    <cellStyle name="常规 3 2 5 2 6 2 2" xfId="35826"/>
    <cellStyle name="常规 3 6 3 3 2" xfId="35827"/>
    <cellStyle name="60% - 强调文字颜色 4 5 5 3" xfId="35828"/>
    <cellStyle name="60% - 强调文字颜色 4 5 5 2 2" xfId="35829"/>
    <cellStyle name="常规 2 2 3 2 7 3 2" xfId="35830"/>
    <cellStyle name="60% - 强调文字颜色 4 5 5 2" xfId="35831"/>
    <cellStyle name="60% - 强调文字颜色 4 5 4 3" xfId="35832"/>
    <cellStyle name="常规 3 6 3 2 2" xfId="35833"/>
    <cellStyle name="适中 6 6 2" xfId="35834"/>
    <cellStyle name="40% - 强调文字颜色 6 3 6" xfId="35835"/>
    <cellStyle name="常规 2 3 3 3 2 7 2" xfId="35836"/>
    <cellStyle name="标题 4 2 4 4 2" xfId="35837"/>
    <cellStyle name="常规 2 2 3 5 2 2 2 2" xfId="35838"/>
    <cellStyle name="常规 2 2 3 2 7 2 2" xfId="35839"/>
    <cellStyle name="60% - 强调文字颜色 4 5 4 2" xfId="35840"/>
    <cellStyle name="20% - 强调文字颜色 1 2 6 5" xfId="35841"/>
    <cellStyle name="常规 11 2 2 2 2" xfId="35842"/>
    <cellStyle name="60% - 强调文字颜色 4 5 3 3 2" xfId="35843"/>
    <cellStyle name="60% - 强调文字颜色 4 5 3 2" xfId="35844"/>
    <cellStyle name="60% - 强调文字颜色 4 5 3" xfId="35845"/>
    <cellStyle name="常规 2 3 3 2 2 6 3 2" xfId="35846"/>
    <cellStyle name="常规 4 4 2 8" xfId="35847"/>
    <cellStyle name="60% - 强调文字颜色 4 5 2 3 2" xfId="35848"/>
    <cellStyle name="常规 8 3 7 5" xfId="35849"/>
    <cellStyle name="40% - 强调文字颜色 2 2 3 4" xfId="35850"/>
    <cellStyle name="20% - 强调文字颜色 4 4 2" xfId="35851"/>
    <cellStyle name="常规 2 6 3 2 5 2" xfId="35852"/>
    <cellStyle name="常规 4 4 7 6 2" xfId="35853"/>
    <cellStyle name="60% - 强调文字颜色 4 2 6 5" xfId="35854"/>
    <cellStyle name="常规 2 3 2 6 3 3 2" xfId="35855"/>
    <cellStyle name="60% - 强调文字颜色 4 5 2 2" xfId="35856"/>
    <cellStyle name="常规 3 3 2 2 3 2 3 2 3" xfId="35857"/>
    <cellStyle name="60% - 强调文字颜色 4 5 2" xfId="35858"/>
    <cellStyle name="常规 4 2 2 3 2 3 3 2" xfId="35859"/>
    <cellStyle name="60% - 着色 4 3 2" xfId="35860"/>
    <cellStyle name="差 2 2 2 3" xfId="35861"/>
    <cellStyle name="强调文字颜色 4 6 4 2" xfId="35862"/>
    <cellStyle name="常规 2 2 14 4" xfId="35863"/>
    <cellStyle name="60% - 强调文字颜色 4 5 7 2" xfId="35864"/>
    <cellStyle name="常规 2 2 3 3 3 9" xfId="35865"/>
    <cellStyle name="常规 2 3 3 2 2 2 2 3 2" xfId="35866"/>
    <cellStyle name="60% - 强调文字颜色 4 4 8" xfId="35867"/>
    <cellStyle name="常规 2 3 3 3 3 7 2" xfId="35868"/>
    <cellStyle name="60% - 强调文字颜色 4 4 5 2 2" xfId="35869"/>
    <cellStyle name="差_海湾镇统计表 9 2" xfId="35870"/>
    <cellStyle name="常规 4 7 4 3 2 2" xfId="35871"/>
    <cellStyle name="60% - 强调文字颜色 4 4 4 4" xfId="35872"/>
    <cellStyle name="60% - 强调文字颜色 3 2 8 3 2" xfId="35873"/>
    <cellStyle name="常规 3 6 2 2 2 2" xfId="35874"/>
    <cellStyle name="60% - 强调文字颜色 4 4 4 3 2" xfId="35875"/>
    <cellStyle name="好_奉城统计表  2 7 5" xfId="35876"/>
    <cellStyle name="适中 5 6 2" xfId="35877"/>
    <cellStyle name="常规 5 4 2 3 2 4 2" xfId="35878"/>
    <cellStyle name="常规 3 6 2 2 2" xfId="35879"/>
    <cellStyle name="60% - 强调文字颜色 4 4 4 3" xfId="35880"/>
    <cellStyle name="常规 4 2 5 7 3 2" xfId="35881"/>
    <cellStyle name="常规 3 5 3 8" xfId="35882"/>
    <cellStyle name="60% - 强调文字颜色 4 4 3 4 2" xfId="35883"/>
    <cellStyle name="常规 2 3 5 2 2 3 2 3" xfId="35884"/>
    <cellStyle name="常规 3 3 2 6 7" xfId="35885"/>
    <cellStyle name="60% - 强调文字颜色 3 2 8 2 2" xfId="35886"/>
    <cellStyle name="常规 3 5 2 8" xfId="35887"/>
    <cellStyle name="60% - 强调文字颜色 4 4 3 3 2" xfId="35888"/>
    <cellStyle name="60% - 强调文字颜色 4 4 3 2 2" xfId="35889"/>
    <cellStyle name="60% - 强调文字颜色 4 4 3 2" xfId="35890"/>
    <cellStyle name="60% - 强调文字颜色 4 4 3" xfId="35891"/>
    <cellStyle name="常规 8 8 3" xfId="35892"/>
    <cellStyle name="标题 3 7" xfId="35893"/>
    <cellStyle name="常规 5 2 10" xfId="35894"/>
    <cellStyle name="常规 2 3 5 2 2 2 2" xfId="35895"/>
    <cellStyle name="20% - 强调文字颜色 6 7 3 3" xfId="35896"/>
    <cellStyle name="常规 2 2 3 2 3 2 6" xfId="35897"/>
    <cellStyle name="常规 3 2 20" xfId="35898"/>
    <cellStyle name="常规 3 2 15" xfId="35899"/>
    <cellStyle name="常规 4 2 3 4 6 3 2" xfId="35900"/>
    <cellStyle name="40% - 强调文字颜色 5 2 8 4" xfId="35901"/>
    <cellStyle name="差_2018版收费统计报表（四团修改） 5 3" xfId="35902"/>
    <cellStyle name="常规 5 6 6 2 3" xfId="35903"/>
    <cellStyle name="常规 2 3 2 5 2 2 4" xfId="35904"/>
    <cellStyle name="常规 3 2 4 5 2 2 2" xfId="35905"/>
    <cellStyle name="常规 4 3 4 2 2 4" xfId="35906"/>
    <cellStyle name="差_2018版收费统计报表（四团修改） 5 2" xfId="35907"/>
    <cellStyle name="常规 5 6 6 2 2" xfId="35908"/>
    <cellStyle name="常规 2 2 3 3 3 3 4" xfId="35909"/>
    <cellStyle name="40% - 强调文字颜色 6 2 9 2" xfId="35910"/>
    <cellStyle name="常规 4 4 4 11" xfId="35911"/>
    <cellStyle name="差_奉城统计表  2 9 3" xfId="35912"/>
    <cellStyle name="常规 3 2 3 2 4 6 2" xfId="35913"/>
    <cellStyle name="常规 8 5 7" xfId="35914"/>
    <cellStyle name="常规 2 3 2 6 2 3 3" xfId="35915"/>
    <cellStyle name="常规 12 3 6 2" xfId="35916"/>
    <cellStyle name="差_奉城统计表  2 9 2" xfId="35917"/>
    <cellStyle name="常规 4 4 4 10" xfId="35918"/>
    <cellStyle name="常规 2 2 3 3 3 3 3" xfId="35919"/>
    <cellStyle name="常规 4 5 2 3 5 7" xfId="35920"/>
    <cellStyle name="常规 2 2 3 3 3 3 2 2" xfId="35921"/>
    <cellStyle name="60% - 强调文字颜色 4 4 2 2 2" xfId="35922"/>
    <cellStyle name="40% - 强调文字颜色 2 6 3 4" xfId="35923"/>
    <cellStyle name="强调文字颜色 4 6 3 2" xfId="35924"/>
    <cellStyle name="常规 2 2 13 4" xfId="35925"/>
    <cellStyle name="常规 2 3 3 2 4 2 3 3" xfId="35926"/>
    <cellStyle name="40% - 强调文字颜色 3 2 2 4 2" xfId="35927"/>
    <cellStyle name="标题 1 2 5 7 2" xfId="35928"/>
    <cellStyle name="差 5 2 2" xfId="35929"/>
    <cellStyle name="常规 6 2 2 2 2 5 2 2" xfId="35930"/>
    <cellStyle name="40% - 强调文字颜色 6 2 5 3 2 2" xfId="35931"/>
    <cellStyle name="常规 2 2 3 2 5 6" xfId="35932"/>
    <cellStyle name="常规 2 3 3 2 2 2 2 2 2" xfId="35933"/>
    <cellStyle name="60% - 强调文字颜色 4 3 8" xfId="35934"/>
    <cellStyle name="20% - 强调文字颜色 5 2 5 2 2" xfId="35935"/>
    <cellStyle name="常规 2 2 4 2 3 5" xfId="35936"/>
    <cellStyle name="常规 2 3 5 10 2" xfId="35937"/>
    <cellStyle name="常规 4 3 5 2 5 4 2" xfId="35938"/>
    <cellStyle name="常规 2 3 4 5 3 2" xfId="35939"/>
    <cellStyle name="常规 2 3 5 5 5" xfId="35940"/>
    <cellStyle name="20% - 强调文字颜色 3 4 4 2" xfId="35941"/>
    <cellStyle name="常规 2 6 3 3 2 2" xfId="35942"/>
    <cellStyle name="常规 4 4 8 3 2" xfId="35943"/>
    <cellStyle name="常规 2 2 6 2 5" xfId="35944"/>
    <cellStyle name="常规 2 3 12" xfId="35945"/>
    <cellStyle name="20% - 强调文字颜色 3 7 5" xfId="35946"/>
    <cellStyle name="60% - 强调文字颜色 4 3 3 4 2" xfId="35947"/>
    <cellStyle name="常规 3 3 2 4 3 3 3 2" xfId="35948"/>
    <cellStyle name="40% - 强调文字颜色 4 5 2 3" xfId="35949"/>
    <cellStyle name="常规 5 2 3 4 4 2" xfId="35950"/>
    <cellStyle name="常规 2 5 3 8" xfId="35951"/>
    <cellStyle name="40% - 强调文字颜色 3 2 2 2 4" xfId="35952"/>
    <cellStyle name="20% - 强调文字颜色 3 6" xfId="35953"/>
    <cellStyle name="常规 4 4 6 8" xfId="35954"/>
    <cellStyle name="常规 3 2 5 2 2 5 3" xfId="35955"/>
    <cellStyle name="20% - 强调文字颜色 3 2 9" xfId="35956"/>
    <cellStyle name="常规 3 2 3 2 3 2 2 2 3" xfId="35957"/>
    <cellStyle name="常规 2 3 3 2 2 5 5" xfId="35958"/>
    <cellStyle name="60% - 强调文字颜色 2 2 5 2 3" xfId="35959"/>
    <cellStyle name="20% - 强调文字颜色 3 7 6 3" xfId="35960"/>
    <cellStyle name="60% - 强调文字颜色 4 3 3" xfId="35961"/>
    <cellStyle name="20% - 强调文字颜色 5 2 2 2 3" xfId="35962"/>
    <cellStyle name="常规 4 4 14 2" xfId="35963"/>
    <cellStyle name="常规 2 2 3 3 2 4" xfId="35964"/>
    <cellStyle name="输出 2 5 2 3 2" xfId="35965"/>
    <cellStyle name="60% - 强调文字颜色 3 2 6 6" xfId="35966"/>
    <cellStyle name="常规 4 2 2 2 2 2 3 2 2" xfId="35967"/>
    <cellStyle name="常规 4 2 5 2 2 3 3" xfId="35968"/>
    <cellStyle name="常规 3 3 3 2 2 3 5" xfId="35969"/>
    <cellStyle name="强调文字颜色 5 6 5 3" xfId="35970"/>
    <cellStyle name="60% - 强调文字颜色 4 2 10 3" xfId="35971"/>
    <cellStyle name="40% - 强调文字颜色 3 4 2 3 2" xfId="35972"/>
    <cellStyle name="常规 5 2 2 3 4 2 2" xfId="35973"/>
    <cellStyle name="60% - 强调文字颜色 4 2 2 4 2 2" xfId="35974"/>
    <cellStyle name="40% - 强调文字颜色 4 7 3 3" xfId="35975"/>
    <cellStyle name="常规 7 2 7" xfId="35976"/>
    <cellStyle name="常规 3 2 3 2 3 3 2" xfId="35977"/>
    <cellStyle name="常规 12 2 3 3" xfId="35978"/>
    <cellStyle name="常规 2 2 3 3 2 3 3 2" xfId="35979"/>
    <cellStyle name="常规 3 3 4 9 2 2" xfId="35980"/>
    <cellStyle name="20% - 强调文字颜色 3 2 8 3" xfId="35981"/>
    <cellStyle name="常规 2 2 3 3 2 3 3" xfId="35982"/>
    <cellStyle name="20% - 强调文字颜色 5 2 2 2 2 2" xfId="35983"/>
    <cellStyle name="60% - 强调文字颜色 2 2 5 2 2 2" xfId="35984"/>
    <cellStyle name="计算 2 2 5 3 2" xfId="35985"/>
    <cellStyle name="20% - 强调文字颜色 3 7 6 2 2" xfId="35986"/>
    <cellStyle name="60% - 强调文字颜色 4 3 2 2" xfId="35987"/>
    <cellStyle name="常规 4 4 6 7" xfId="35988"/>
    <cellStyle name="20% - 强调文字颜色 3 5" xfId="35989"/>
    <cellStyle name="常规 2 3 3 2 2 5 4" xfId="35990"/>
    <cellStyle name="20% - 强调文字颜色 3 2 8" xfId="35991"/>
    <cellStyle name="常规 3 2 5 2 2 5 2" xfId="35992"/>
    <cellStyle name="常规 3 2 3 2 3 2 2 2 2" xfId="35993"/>
    <cellStyle name="60% - 强调文字颜色 4 3 2" xfId="35994"/>
    <cellStyle name="40% - 强调文字颜色 2 6 2 4" xfId="35995"/>
    <cellStyle name="常规 2 2 2 2 4 2" xfId="35996"/>
    <cellStyle name="常规 4 6 14" xfId="35997"/>
    <cellStyle name="40% - 强调文字颜色 3 5 3 3 2" xfId="35998"/>
    <cellStyle name="常规 5 2 2 4 5 2 2" xfId="35999"/>
    <cellStyle name="常规 2 3 3 3 6 3 2" xfId="36000"/>
    <cellStyle name="20% - 强调文字颜色 3 2 2 3 3 2" xfId="36001"/>
    <cellStyle name="60% - 强调文字颜色 4 2 9" xfId="36002"/>
    <cellStyle name="常规 2 2 3 2 4 7" xfId="36003"/>
    <cellStyle name="常规 3 2 2 2 14" xfId="36004"/>
    <cellStyle name="常规 3 2 2 2 12" xfId="36005"/>
    <cellStyle name="常规 2 2 3 2 4 5" xfId="36006"/>
    <cellStyle name="60% - 强调文字颜色 4 2 7" xfId="36007"/>
    <cellStyle name="常规 2 2 13 3" xfId="36008"/>
    <cellStyle name="常规 2 2 3 3 2 8" xfId="36009"/>
    <cellStyle name="40% - 强调文字颜色 2 3 2 4" xfId="36010"/>
    <cellStyle name="常规 8 4 6 5" xfId="36011"/>
    <cellStyle name="常规 3 2 2 2 2 3 9" xfId="36012"/>
    <cellStyle name="20% - 强调文字颜色 4 4 3" xfId="36013"/>
    <cellStyle name="常规 2 6 3 2 5 3" xfId="36014"/>
    <cellStyle name="常规 4 2 2 2 2 3 3 2 2" xfId="36015"/>
    <cellStyle name="输出 2 6 2 3 2" xfId="36016"/>
    <cellStyle name="60% - 强调文字颜色 4 2 6 6" xfId="36017"/>
    <cellStyle name="60% - 强调文字颜色 3 2 6 5 4" xfId="36018"/>
    <cellStyle name="常规 2 3 3 9 3" xfId="36019"/>
    <cellStyle name="常规 6 2 4 3 2 2 3 2" xfId="36020"/>
    <cellStyle name="60% - 强调文字颜色 1 2 2 2" xfId="36021"/>
    <cellStyle name="60% - 强调文字颜色 4 2 5 6 2" xfId="36022"/>
    <cellStyle name="20% - 强调文字颜色 3 2 4 3 5" xfId="36023"/>
    <cellStyle name="60% - 强调文字颜色 4 2 5 5 4" xfId="36024"/>
    <cellStyle name="常规 2 2 20" xfId="36025"/>
    <cellStyle name="常规 2 2 15" xfId="36026"/>
    <cellStyle name="40% - 强调文字颜色 3 2 5 4 2" xfId="36027"/>
    <cellStyle name="常规 3 4 8 2 2 2" xfId="36028"/>
    <cellStyle name="强调文字颜色 3 7 8 3" xfId="36029"/>
    <cellStyle name="常规 4 3 4 4 2 2 4" xfId="36030"/>
    <cellStyle name="20% - 强调文字颜色 5 2 4 3 4 2" xfId="36031"/>
    <cellStyle name="60% - 强调文字颜色 3 2 6 4 3 2" xfId="36032"/>
    <cellStyle name="60% - 强调文字颜色 4 2 5 5 2" xfId="36033"/>
    <cellStyle name="常规 4 2 5 5 5 2" xfId="36034"/>
    <cellStyle name="60% - 强调文字颜色 3 2 6 4 3" xfId="36035"/>
    <cellStyle name="常规 3 4 5 3 2 2" xfId="36036"/>
    <cellStyle name="60% - 强调文字颜色 2 7 5 3 2" xfId="36037"/>
    <cellStyle name="常规 3 3 2 3 2" xfId="36038"/>
    <cellStyle name="60% - 强调文字颜色 1 4 5 3" xfId="36039"/>
    <cellStyle name="60% - 强调文字颜色 4 2 5 4 4" xfId="36040"/>
    <cellStyle name="20% - 强调文字颜色 3 2 4 2 4 2" xfId="36041"/>
    <cellStyle name="常规 2 3 4 3 6 5" xfId="36042"/>
    <cellStyle name="60% - 强调文字颜色 4 2 5 4 3 2" xfId="36043"/>
    <cellStyle name="60% - 强调文字颜色 1 4 5 2 2" xfId="36044"/>
    <cellStyle name="常规 9 3 4 4" xfId="36045"/>
    <cellStyle name="标题 1 2 3 6" xfId="36046"/>
    <cellStyle name="常规 2 3 3 4 3 4 2" xfId="36047"/>
    <cellStyle name="20% - 强调文字颜色 6 5 3 2" xfId="36048"/>
    <cellStyle name="20% - 强调文字颜色 6 2 3 3 3 2" xfId="36049"/>
    <cellStyle name="常规 4 3 2 4 2 4 4" xfId="36050"/>
    <cellStyle name="常规 3 2 8 2 4 2" xfId="36051"/>
    <cellStyle name="常规 4 2 3 7 3" xfId="36052"/>
    <cellStyle name="好_2018版收费统计报表--奉浦1月和2月和发票 3 3 2" xfId="36053"/>
    <cellStyle name="常规 3 2 4 3 11 2" xfId="36054"/>
    <cellStyle name="好 2 6 3" xfId="36055"/>
    <cellStyle name="常规 3 6 2 5 5" xfId="36056"/>
    <cellStyle name="常规 2 4 2 2 2 2 3 3" xfId="36057"/>
    <cellStyle name="常规 2 3 7 3 2 3 3" xfId="36058"/>
    <cellStyle name="常规 2 3 4 9" xfId="36059"/>
    <cellStyle name="常规 2 11 2 3 3 2" xfId="36060"/>
    <cellStyle name="标题 4 6 3 2" xfId="36061"/>
    <cellStyle name="常规 4 3 4 3 4 3 2" xfId="36062"/>
    <cellStyle name="常规 3 10 2 3 4" xfId="36063"/>
    <cellStyle name="强调文字颜色 1 2 5 4 2 3" xfId="36064"/>
    <cellStyle name="常规 4 2 4 2 4 3 3 2" xfId="36065"/>
    <cellStyle name="60% - 强调文字颜色 3 2 6 4 2 2" xfId="36066"/>
    <cellStyle name="常规 3 2 4 2 13 2" xfId="36067"/>
    <cellStyle name="60% - 强调文字颜色 4 2 5 4 2" xfId="36068"/>
    <cellStyle name="常规 3 2 7 2 5 2" xfId="36069"/>
    <cellStyle name="常规 5 6 2 3" xfId="36070"/>
    <cellStyle name="常规 4 3 2 3 2 5 4" xfId="36071"/>
    <cellStyle name="60% - 强调文字颜色 3 2 6 4 2" xfId="36072"/>
    <cellStyle name="常规 4 3 2 3 2 3 2" xfId="36073"/>
    <cellStyle name="常规 3 8 9" xfId="36074"/>
    <cellStyle name="常规 2 2 7 3 3 2 2" xfId="36075"/>
    <cellStyle name="常规 2 3 3 2 3 10" xfId="36076"/>
    <cellStyle name="常规 12 3 3" xfId="36077"/>
    <cellStyle name="常规 2 2 3 5 3 3 2" xfId="36078"/>
    <cellStyle name="20% - 强调文字颜色 5 2 4 3 2 2" xfId="36079"/>
    <cellStyle name="常规 2 2 4 3 3 7 2" xfId="36080"/>
    <cellStyle name="40% - 强调文字颜色 2 5 6" xfId="36081"/>
    <cellStyle name="常规 3 2 5 2 2 3 2" xfId="36082"/>
    <cellStyle name="适中 2 8 2" xfId="36083"/>
    <cellStyle name="常规 2 3 3 2 2 3 4" xfId="36084"/>
    <cellStyle name="常规 4 2 8 3 2" xfId="36085"/>
    <cellStyle name="常规 3 2 4 2 4 2 2 2" xfId="36086"/>
    <cellStyle name="60% - 强调文字颜色 2 2 4 4 4" xfId="36087"/>
    <cellStyle name="常规 2 3 2 2 4 2 4 2" xfId="36088"/>
    <cellStyle name="60% - 强调文字颜色 1 4 3 3" xfId="36089"/>
    <cellStyle name="60% - 强调文字颜色 4 2 5 2 4" xfId="36090"/>
    <cellStyle name="常规 4 2 4 2 4 2 3" xfId="36091"/>
    <cellStyle name="着色 2 2 3" xfId="36092"/>
    <cellStyle name="60% - 强调文字颜色 1 3 2 2 2" xfId="36093"/>
    <cellStyle name="链接单元格 2 6 3 3 2" xfId="36094"/>
    <cellStyle name="常规 4 3 2 4 3 3 2 2" xfId="36095"/>
    <cellStyle name="常规 3 3 2 2 4 2 5" xfId="36096"/>
    <cellStyle name="差_Xl0000168 2 2" xfId="36097"/>
    <cellStyle name="差_四团统计表 2 7 4" xfId="36098"/>
    <cellStyle name="常规 3 2 3 4 7 3" xfId="36099"/>
    <cellStyle name="常规 2 6 9 2 2" xfId="36100"/>
    <cellStyle name="常规 4 7 2 5 4 2" xfId="36101"/>
    <cellStyle name="常规 3 2 3 4" xfId="36102"/>
    <cellStyle name="20% - 强调文字颜色 1 7 6 3" xfId="36103"/>
    <cellStyle name="常规 4 2 3 4 2 2" xfId="36104"/>
    <cellStyle name="常规 16 3 4" xfId="36105"/>
    <cellStyle name="强调文字颜色 2 2 3 4 3 2" xfId="36106"/>
    <cellStyle name="60% - 强调文字颜色 2 2 7" xfId="36107"/>
    <cellStyle name="强调文字颜色 3 2 6 5 2" xfId="36108"/>
    <cellStyle name="常规 3 6 3 3 3 4" xfId="36109"/>
    <cellStyle name="40% - 强调文字颜色 3 2 6 3" xfId="36110"/>
    <cellStyle name="常规 3 2 12 4 3" xfId="36111"/>
    <cellStyle name="常规 2 4 5 13" xfId="36112"/>
    <cellStyle name="60% - 强调文字颜色 4 2 5 2 2 2" xfId="36113"/>
    <cellStyle name="常规 2 15 4" xfId="36114"/>
    <cellStyle name="常规 2 3 2 2 3 2 3 2 3" xfId="36115"/>
    <cellStyle name="60% - 强调文字颜色 2 5 7" xfId="36116"/>
    <cellStyle name="常规 4 2 2 10 4" xfId="36117"/>
    <cellStyle name="标题 3 2 2 2" xfId="36118"/>
    <cellStyle name="常规 7 3 4 2 3" xfId="36119"/>
    <cellStyle name="60% - 强调文字颜色 6 7 7 2 3" xfId="36120"/>
    <cellStyle name="标题 1 2 5 4 2" xfId="36121"/>
    <cellStyle name="常规 6 2 5 2 2 6" xfId="36122"/>
    <cellStyle name="常规 9 3 6 2 2" xfId="36123"/>
    <cellStyle name="40% - 强调文字颜色 6 7 5 3 2" xfId="36124"/>
    <cellStyle name="常规 3 2 13 3 2" xfId="36125"/>
    <cellStyle name="常规 2 6 3 6 2 3" xfId="36126"/>
    <cellStyle name="40% - 强调文字颜色 2 2 4 2" xfId="36127"/>
    <cellStyle name="常规 4 3 5 5 2 4" xfId="36128"/>
    <cellStyle name="常规 8 3 8 3" xfId="36129"/>
    <cellStyle name="常规 6 2 9 3" xfId="36130"/>
    <cellStyle name="常规 4 3 3 4 3 4" xfId="36131"/>
    <cellStyle name="常规 3 2 3 2 2 3 4 3" xfId="36132"/>
    <cellStyle name="常规 3 2 4 4 4 3 2" xfId="36133"/>
    <cellStyle name="60% - 强调文字颜色 3 2 6 3 3" xfId="36134"/>
    <cellStyle name="常规 4 2 5 5 4 2" xfId="36135"/>
    <cellStyle name="60% - 强调文字颜色 4 2 4 5" xfId="36136"/>
    <cellStyle name="常规 3 7 14" xfId="36137"/>
    <cellStyle name="20% - 强调文字颜色 4 2 2" xfId="36138"/>
    <cellStyle name="常规 4 4 7 4 2" xfId="36139"/>
    <cellStyle name="常规 2 6 3 2 3 2" xfId="36140"/>
    <cellStyle name="标题 3 2 3 2 3" xfId="36141"/>
    <cellStyle name="60% - 强调文字颜色 6 2 10 3" xfId="36142"/>
    <cellStyle name="常规 3 5 4 5 3 2" xfId="36143"/>
    <cellStyle name="常规 2 9 12" xfId="36144"/>
    <cellStyle name="60% - 强调文字颜色 6 2 5 5" xfId="36145"/>
    <cellStyle name="常规 4 5 2 12" xfId="36146"/>
    <cellStyle name="常规 2 2 5 3 10" xfId="36147"/>
    <cellStyle name="20% - 强调文字颜色 2 4 7" xfId="36148"/>
    <cellStyle name="常规 4 3 2 2 4 2 3 6 2" xfId="36149"/>
    <cellStyle name="常规 5 5 3 2" xfId="36150"/>
    <cellStyle name="常规 3 3 5 5 2 3 2" xfId="36151"/>
    <cellStyle name="常规 5 4 4 2 3 4" xfId="36152"/>
    <cellStyle name="标题 5 5 5" xfId="36153"/>
    <cellStyle name="常规 2 2 4 2 7" xfId="36154"/>
    <cellStyle name="标题 1 2 6 2 2" xfId="36155"/>
    <cellStyle name="常规 4 3 3 4 2 4" xfId="36156"/>
    <cellStyle name="常规 3 2 4 4 4 2 2" xfId="36157"/>
    <cellStyle name="常规 6 2 8 3" xfId="36158"/>
    <cellStyle name="常规 3 2 3 2 2 3 3 3" xfId="36159"/>
    <cellStyle name="常规 3 2 4 3 3 6" xfId="36160"/>
    <cellStyle name="常规 2 3 3 3 6 2" xfId="36161"/>
    <cellStyle name="20% - 强调文字颜色 3 2 2 3 2" xfId="36162"/>
    <cellStyle name="标题 4 5 2 2" xfId="36163"/>
    <cellStyle name="常规 5 4 3 10 2" xfId="36164"/>
    <cellStyle name="20% - 强调文字颜色 3 7 5 4" xfId="36165"/>
    <cellStyle name="60% - 强调文字颜色 4 2 4" xfId="36166"/>
    <cellStyle name="常规 2 2 3 2 4 2" xfId="36167"/>
    <cellStyle name="常规 4 2 7 6 3 2" xfId="36168"/>
    <cellStyle name="常规 4 3 2 3 2 2 2 2" xfId="36169"/>
    <cellStyle name="常规 3 7 9 2" xfId="36170"/>
    <cellStyle name="60% - 强调文字颜色 3 2 6 3 2 2" xfId="36171"/>
    <cellStyle name="标题 4 7 2 2" xfId="36172"/>
    <cellStyle name="常规 4 3 4 3 5 2 2" xfId="36173"/>
    <cellStyle name="常规 3 10 3 2 4" xfId="36174"/>
    <cellStyle name="标题 2 2 10" xfId="36175"/>
    <cellStyle name="60% - 强调文字颜色 5 2 3 2 2" xfId="36176"/>
    <cellStyle name="常规 7 4 5 4" xfId="36177"/>
    <cellStyle name="常规 3 2 3 2 5 3 2 3" xfId="36178"/>
    <cellStyle name="常规 4 3 2 3 2 2 2 4 2 2" xfId="36179"/>
    <cellStyle name="常规 3 7 11 3" xfId="36180"/>
    <cellStyle name="60% - 强调文字颜色 1 3 3 2" xfId="36181"/>
    <cellStyle name="60% - 强调文字颜色 4 2 4 2 3" xfId="36182"/>
    <cellStyle name="常规 3 3 2 2 3 6 2 2" xfId="36183"/>
    <cellStyle name="60% - 强调文字颜色 3 2 6 2 4" xfId="36184"/>
    <cellStyle name="60% - 强调文字颜色 3 2 6 2 3 2" xfId="36185"/>
    <cellStyle name="常规 4 2 5 5 3 2 2" xfId="36186"/>
    <cellStyle name="60% - 强调文字颜色 4 2 3 5 2" xfId="36187"/>
    <cellStyle name="60% - 强调文字颜色 1 2 4 3 3 2" xfId="36188"/>
    <cellStyle name="40% - 强调文字颜色 6 7 4" xfId="36189"/>
    <cellStyle name="常规 2 2 4 2 8 2 2" xfId="36190"/>
    <cellStyle name="40% - 强调文字颜色 6 7 5 3 3" xfId="36191"/>
    <cellStyle name="60% - 强调文字颜色 3 2 2 3" xfId="36192"/>
    <cellStyle name="常规 3 3 2 3 2 2 2" xfId="36193"/>
    <cellStyle name="常规 6 2 4 5 2" xfId="36194"/>
    <cellStyle name="40% - 强调文字颜色 5 7 4 3" xfId="36195"/>
    <cellStyle name="20% - 强调文字颜色 3 2 2 2 4 2" xfId="36196"/>
    <cellStyle name="60% - 强调文字颜色 1 2 5 2 2" xfId="36197"/>
    <cellStyle name="60% - 强调文字颜色 4 2 3 4 3 2" xfId="36198"/>
    <cellStyle name="常规 2 3 3 2 2 8" xfId="36199"/>
    <cellStyle name="链接单元格 2 3 3 2 2" xfId="36200"/>
    <cellStyle name="差_四团统计表 3 2 2" xfId="36201"/>
    <cellStyle name="常规 4 2 4 2 3 5 2 2" xfId="36202"/>
    <cellStyle name="40% - 强调文字颜色 3 5 2 4" xfId="36203"/>
    <cellStyle name="常规 5 2 2 4 4 3" xfId="36204"/>
    <cellStyle name="标题 4 5 5" xfId="36205"/>
    <cellStyle name="常规 3 2 4 2 3 6" xfId="36206"/>
    <cellStyle name="标题 1 2 5 2 2" xfId="36207"/>
    <cellStyle name="40% - 强调文字颜色 5 6 3 3" xfId="36208"/>
    <cellStyle name="常规 6 2 3 4 2" xfId="36209"/>
    <cellStyle name="常规 2 5 4 6 2 2" xfId="36210"/>
    <cellStyle name="标题 9 6" xfId="36211"/>
    <cellStyle name="常规 3 4 5 4 2 2" xfId="36212"/>
    <cellStyle name="常规 3 3 3 3 2" xfId="36213"/>
    <cellStyle name="60% - 强调文字颜色 2 7 6 3 2" xfId="36214"/>
    <cellStyle name="40% - 强调文字颜色 2 2 5 3 2" xfId="36215"/>
    <cellStyle name="注释 2 6 5 3" xfId="36216"/>
    <cellStyle name="60% - 强调文字颜色 4 2 6 4 4" xfId="36217"/>
    <cellStyle name="60% - 强调文字颜色 1 5 5 3" xfId="36218"/>
    <cellStyle name="40% - 强调文字颜色 4 4 3 3" xfId="36219"/>
    <cellStyle name="常规 2 2 4 2 4 3 2 2" xfId="36220"/>
    <cellStyle name="常规 4 6 5 5" xfId="36221"/>
    <cellStyle name="常规 2 3 3 2 4 4 2" xfId="36222"/>
    <cellStyle name="常规 5 3 4 4 3" xfId="36223"/>
    <cellStyle name="常规 7 2 2 2" xfId="36224"/>
    <cellStyle name="60% - 强调文字颜色 6 6 5 2" xfId="36225"/>
    <cellStyle name="常规 3 3 2 2 3 5 2 2" xfId="36226"/>
    <cellStyle name="20% - 强调文字颜色 4 7 7 2" xfId="36227"/>
    <cellStyle name="常规 3 3 2 5 11 2" xfId="36228"/>
    <cellStyle name="60% - 强调文字颜色 4 7 6 2 2" xfId="36229"/>
    <cellStyle name="常规 5 3 3 2 2" xfId="36230"/>
    <cellStyle name="40% - 强调文字颜色 2 7 2 3 2" xfId="36231"/>
    <cellStyle name="常规 2 2 4 5 2 4" xfId="36232"/>
    <cellStyle name="好_金汇2018统计表5 2 3 2" xfId="36233"/>
    <cellStyle name="20% - 强调文字颜色 5 2 4 2" xfId="36234"/>
    <cellStyle name="常规 4 2 4 2 2 2 3 2 2" xfId="36235"/>
    <cellStyle name="强调文字颜色 2 2 6 7 2" xfId="36236"/>
    <cellStyle name="常规 2 3 5 2 4 4" xfId="36237"/>
    <cellStyle name="常规 8 2 3" xfId="36238"/>
    <cellStyle name="常规 2 4 2 6 7" xfId="36239"/>
    <cellStyle name="常规 2 2 3 2 5 4 2" xfId="36240"/>
    <cellStyle name="常规 6 2 4 3 4 3" xfId="36241"/>
    <cellStyle name="常规 10 2 2 3 2" xfId="36242"/>
    <cellStyle name="常规 4 2 4 2 2 3 7" xfId="36243"/>
    <cellStyle name="40% - 强调文字颜色 3 6 3 4" xfId="36244"/>
    <cellStyle name="60% - 强调文字颜色 2 2 5 2 3 2" xfId="36245"/>
    <cellStyle name="常规 9 2 3 2 7" xfId="36246"/>
    <cellStyle name="常规 4 11 3" xfId="36247"/>
    <cellStyle name="强调文字颜色 5 2 4 5 2" xfId="36248"/>
    <cellStyle name="常规 4 2 2 2 5 7" xfId="36249"/>
    <cellStyle name="40% - 强调文字颜色 5 2 4 3 3 2" xfId="36250"/>
    <cellStyle name="40% - 强调文字颜色 1 2 8 2 2" xfId="36251"/>
    <cellStyle name="常规 2 2 3 2 3 9 2" xfId="36252"/>
    <cellStyle name="40% - 强调文字颜色 2 2 2 2 3 2" xfId="36253"/>
    <cellStyle name="差_Xl0000168 3 4" xfId="36254"/>
    <cellStyle name="常规 7 4 5 5 2" xfId="36255"/>
    <cellStyle name="60% - 强调文字颜色 5 2 3 2 3 2" xfId="36256"/>
    <cellStyle name="差_海湾镇统计表 3 3" xfId="36257"/>
    <cellStyle name="60% - 强调文字颜色 4 2 3 2 2 2" xfId="36258"/>
    <cellStyle name="常规 6 2 2 4 2" xfId="36259"/>
    <cellStyle name="40% - 强调文字颜色 5 5 3 3" xfId="36260"/>
    <cellStyle name="常规 2 4 2 7 3" xfId="36261"/>
    <cellStyle name="常规 5 6 10" xfId="36262"/>
    <cellStyle name="20% - 强调文字颜色 4 7 5 3 2" xfId="36263"/>
    <cellStyle name="20% - 强调文字颜色 1 7 4 4" xfId="36264"/>
    <cellStyle name="常规 3 2 3 4 5 4" xfId="36265"/>
    <cellStyle name="20% - 强调文字颜色 3 7 5 3 2" xfId="36266"/>
    <cellStyle name="60% - 强调文字颜色 4 2 3 2" xfId="36267"/>
    <cellStyle name="60% - 强调文字颜色 4 2 2 7 2" xfId="36268"/>
    <cellStyle name="常规 3 2 6 2 4" xfId="36269"/>
    <cellStyle name="解释性文本 3 4 3 2" xfId="36270"/>
    <cellStyle name="常规 2 2 3 2 2 3 3 4" xfId="36271"/>
    <cellStyle name="常规 2 3 2 4 2 3 3 2" xfId="36272"/>
    <cellStyle name="常规 3 3 3 2 2 2 3" xfId="36273"/>
    <cellStyle name="差 3 2 2 2" xfId="36274"/>
    <cellStyle name="20% - 强调文字颜色 4 2 2 3 4" xfId="36275"/>
    <cellStyle name="60% - 强调文字颜色 4 2 5 2 2" xfId="36276"/>
    <cellStyle name="常规 3 2 4 2 11 2" xfId="36277"/>
    <cellStyle name="40% - 强调文字颜色 6 2 4 5 2" xfId="36278"/>
    <cellStyle name="20% - 强调文字颜色 1 7 8" xfId="36279"/>
    <cellStyle name="常规 4 5 6 5" xfId="36280"/>
    <cellStyle name="常规 2 2 4 2 4 2 3 2" xfId="36281"/>
    <cellStyle name="常规 3 2 3 4 9" xfId="36282"/>
    <cellStyle name="常规 2 4 2 3 2 6 3" xfId="36283"/>
    <cellStyle name="差_Xl0000169 2 2" xfId="36284"/>
    <cellStyle name="输出 3 2 2 2" xfId="36285"/>
    <cellStyle name="常规 4 2 4 2 2 4 7" xfId="36286"/>
    <cellStyle name="常规 3 3 2 2 3 3 3 2 3" xfId="36287"/>
    <cellStyle name="常规 3 3 2 2 3 5 3 2" xfId="36288"/>
    <cellStyle name="常规 4 7 2 2 3 2 2" xfId="36289"/>
    <cellStyle name="20% - 强调文字颜色 4 7 8 2" xfId="36290"/>
    <cellStyle name="常规 2 5 2 3 3 2 4" xfId="36291"/>
    <cellStyle name="常规 3 4 3 6 3" xfId="36292"/>
    <cellStyle name="常规 2 2 2 5 8 2" xfId="36293"/>
    <cellStyle name="常规 3 3 2 4 10" xfId="36294"/>
    <cellStyle name="20% - 强调文字颜色 4 2 6" xfId="36295"/>
    <cellStyle name="常规 2 3 3 2 3 5 2" xfId="36296"/>
    <cellStyle name="标题 3 2 2 5" xfId="36297"/>
    <cellStyle name="常规 4 2 2 8 4" xfId="36298"/>
    <cellStyle name="常规 4 2 2 2 4 2 2 3" xfId="36299"/>
    <cellStyle name="常规 5 2 9" xfId="36300"/>
    <cellStyle name="常规 3 3 9 2 5 2" xfId="36301"/>
    <cellStyle name="常规 2 2 2 2 4 5 4" xfId="36302"/>
    <cellStyle name="常规 2 3 2 3 2 3 3" xfId="36303"/>
    <cellStyle name="20% - 强调文字颜色 4 2 3 6 2" xfId="36304"/>
    <cellStyle name="常规 4 10 7" xfId="36305"/>
    <cellStyle name="警告文本 2 2 3" xfId="36306"/>
    <cellStyle name="常规 2 3 3 2 3 6 3" xfId="36307"/>
    <cellStyle name="20% - 强调文字颜色 4 3 7" xfId="36308"/>
    <cellStyle name="好_奉城统计表  2 5" xfId="36309"/>
    <cellStyle name="常规 2 6 4 2 5" xfId="36310"/>
    <cellStyle name="常规 4 5 7 6" xfId="36311"/>
    <cellStyle name="60% - 强调文字颜色 4 7 4 3 2" xfId="36312"/>
    <cellStyle name="常规 3 6 5 2 2 2" xfId="36313"/>
    <cellStyle name="常规 11 2 2 2 3" xfId="36314"/>
    <cellStyle name="20% - 强调文字颜色 1 2 6 6" xfId="36315"/>
    <cellStyle name="强调文字颜色 6 2 2 2 4 2" xfId="36316"/>
    <cellStyle name="20% - 强调文字颜色 3 7 5 2 3" xfId="36317"/>
    <cellStyle name="常规 3 6 5 4 3 2" xfId="36318"/>
    <cellStyle name="20% - 强调文字颜色 4 3 4" xfId="36319"/>
    <cellStyle name="常规 2 6 4 2 2" xfId="36320"/>
    <cellStyle name="好_奉城统计表  2 2" xfId="36321"/>
    <cellStyle name="常规 4 5 7 3" xfId="36322"/>
    <cellStyle name="常规 3 3 2 2 2 3 4 2" xfId="36323"/>
    <cellStyle name="60% - 强调文字颜色 2 2 3 5 2" xfId="36324"/>
    <cellStyle name="常规 2 3 4 13" xfId="36325"/>
    <cellStyle name="常规 4 4 2 3 2 3 2" xfId="36326"/>
    <cellStyle name="常规 2 4 2 5 10" xfId="36327"/>
    <cellStyle name="20% - 强调文字颜色 4 2 4 2 4 2" xfId="36328"/>
    <cellStyle name="汇总 3" xfId="36329"/>
    <cellStyle name="60% - 强调文字颜色 5 2 5 4 3 2" xfId="36330"/>
    <cellStyle name="常规 6 6 3 2" xfId="36331"/>
    <cellStyle name="常规 2 3 3 4 2 10" xfId="36332"/>
    <cellStyle name="60% - 强调文字颜色 5 6 3 4" xfId="36333"/>
    <cellStyle name="常规 5 2 4 2 5" xfId="36334"/>
    <cellStyle name="常规 5 2 2 2 3 7 2" xfId="36335"/>
    <cellStyle name="常规 4 2 4 4 2 3" xfId="36336"/>
    <cellStyle name="60% - 强调文字颜色 1 2 3 3 2" xfId="36337"/>
    <cellStyle name="60% - 强调文字颜色 4 2 3 2 4 2" xfId="36338"/>
    <cellStyle name="常规 2 6 2 2 5 4" xfId="36339"/>
    <cellStyle name="常规 4 3 7 6 4" xfId="36340"/>
    <cellStyle name="常规 2 7 5 3 3" xfId="36341"/>
    <cellStyle name="标题 4 6 2 2" xfId="36342"/>
    <cellStyle name="常规 4 3 4 3 4 2 2" xfId="36343"/>
    <cellStyle name="常规 3 10 2 2 4" xfId="36344"/>
    <cellStyle name="常规 2 2 4 2 4 2 2 2" xfId="36345"/>
    <cellStyle name="常规 4 5 5 5" xfId="36346"/>
    <cellStyle name="常规 2 3 3 2 3 4 2" xfId="36347"/>
    <cellStyle name="60% - 强调文字颜色 2 3 4 3 2" xfId="36348"/>
    <cellStyle name="常规 3 3 2 2 3 4 2 2" xfId="36349"/>
    <cellStyle name="60% - 强调文字颜色 4 2 2 2 3" xfId="36350"/>
    <cellStyle name="60% - 强调文字颜色 4 2 2 2 2" xfId="36351"/>
    <cellStyle name="60% - 强调文字颜色 4 2 2 2" xfId="36352"/>
    <cellStyle name="20% - 强调文字颜色 3 7 5 2 2" xfId="36353"/>
    <cellStyle name="计算 2 2 4 3 2" xfId="36354"/>
    <cellStyle name="60% - 强调文字颜色 5 2 5 4" xfId="36355"/>
    <cellStyle name="60% - 强调文字颜色 4 2 10 3 2" xfId="36356"/>
    <cellStyle name="好_青村统计表 10 2" xfId="36357"/>
    <cellStyle name="60% - 强调文字颜色 5 2 4 4" xfId="36358"/>
    <cellStyle name="常规 2 2 9 8 3" xfId="36359"/>
    <cellStyle name="常规 5 3 2 5 4" xfId="36360"/>
    <cellStyle name="常规 2 4 2 5 3 5" xfId="36361"/>
    <cellStyle name="计算 2 4 2 3" xfId="36362"/>
    <cellStyle name="常规 2 5 3 7" xfId="36363"/>
    <cellStyle name="常规 3 2 6 2 4 2 3" xfId="36364"/>
    <cellStyle name="常规 2 3 4 3 5 2" xfId="36365"/>
    <cellStyle name="20% - 强调文字颜色 3 3 2 2 2" xfId="36366"/>
    <cellStyle name="常规 2 3 5 4" xfId="36367"/>
    <cellStyle name="常规 3 2 2 5 9 3" xfId="36368"/>
    <cellStyle name="40% - 强调文字颜色 2 3 3 4 2" xfId="36369"/>
    <cellStyle name="常规 2 3 5 9 3" xfId="36370"/>
    <cellStyle name="常规 6 2 4 3 2 4 3 2" xfId="36371"/>
    <cellStyle name="常规 3 2 4 2 10 3" xfId="36372"/>
    <cellStyle name="60% - 强调文字颜色 1 4 2 2" xfId="36373"/>
    <cellStyle name="好_2018版收费统计报表 3 3" xfId="36374"/>
    <cellStyle name="常规 2 3 2 2 3 10" xfId="36375"/>
    <cellStyle name="常规 2 3 2 2 10" xfId="36376"/>
    <cellStyle name="20% - 强调文字颜色 3 2 6 2" xfId="36377"/>
    <cellStyle name="常规 2 3 3 7 5" xfId="36378"/>
    <cellStyle name="常规 4 3 6" xfId="36379"/>
    <cellStyle name="60% - 强调文字颜色 3 7 9" xfId="36380"/>
    <cellStyle name="常规 4 3 2 2 2 4 4 2" xfId="36381"/>
    <cellStyle name="常规 3 2 6 2 4 2 2" xfId="36382"/>
    <cellStyle name="常规 2 3 4 2 4 2 4" xfId="36383"/>
    <cellStyle name="常规 4 3 5" xfId="36384"/>
    <cellStyle name="60% - 强调文字颜色 3 7 8" xfId="36385"/>
    <cellStyle name="差 4 5" xfId="36386"/>
    <cellStyle name="40% - 强调文字颜色 2 5" xfId="36387"/>
    <cellStyle name="强调文字颜色 6 2 2 6 3" xfId="36388"/>
    <cellStyle name="常规 10 3 2 3 4" xfId="36389"/>
    <cellStyle name="常规 3 3 3 11" xfId="36390"/>
    <cellStyle name="常规 3 3 2 2 4 2 2 2" xfId="36391"/>
    <cellStyle name="60% - 强调文字颜色 2 4 2 3 2" xfId="36392"/>
    <cellStyle name="40% - 强调文字颜色 2 2 2 3 2" xfId="36393"/>
    <cellStyle name="注释 2 3 5 3" xfId="36394"/>
    <cellStyle name="常规 3 11 13" xfId="36395"/>
    <cellStyle name="常规 2 3 2 6 5 3" xfId="36396"/>
    <cellStyle name="常规 4 4 4 3 4" xfId="36397"/>
    <cellStyle name="60% - 强调文字颜色 3 2 9" xfId="36398"/>
    <cellStyle name="汇总 3 3 4" xfId="36399"/>
    <cellStyle name="40% - 强调文字颜色 3 2 5 2 2 2" xfId="36400"/>
    <cellStyle name="常规 2 3 4 2 4 2 3" xfId="36401"/>
    <cellStyle name="标题 2 2 5 5 2" xfId="36402"/>
    <cellStyle name="40% - 强调文字颜色 4 2 2 2 2" xfId="36403"/>
    <cellStyle name="常规 3 2 5 3 2 3 3 3" xfId="36404"/>
    <cellStyle name="常规 4 4 2 2 3 5 3" xfId="36405"/>
    <cellStyle name="常规 2 2 4 2 3 3" xfId="36406"/>
    <cellStyle name="输出 5 5 3" xfId="36407"/>
    <cellStyle name="常规 2 3 4 2 2 2 2 3 3" xfId="36408"/>
    <cellStyle name="常规 7 2 2 6 2" xfId="36409"/>
    <cellStyle name="常规 3 4 13 2" xfId="36410"/>
    <cellStyle name="差_2018版收费统计报表（四团） 3 4" xfId="36411"/>
    <cellStyle name="常规 2 2 5 2 4 3 2" xfId="36412"/>
    <cellStyle name="60% - 强调文字颜色 3 2 6 3 3 2" xfId="36413"/>
    <cellStyle name="60% - 强调文字颜色 6 2 5 4 3 2" xfId="36414"/>
    <cellStyle name="20% - 强调文字颜色 5 2 4 2 4 2" xfId="36415"/>
    <cellStyle name="40% - 强调文字颜色 5 6 2 3 2" xfId="36416"/>
    <cellStyle name="强调文字颜色 6 4 4 4" xfId="36417"/>
    <cellStyle name="常规 6 2 3 3 2 2" xfId="36418"/>
    <cellStyle name="汇总 5 2" xfId="36419"/>
    <cellStyle name="常规 12 4 3 3" xfId="36420"/>
    <cellStyle name="常规 4 2 2 2 2 3 2 3 4 2" xfId="36421"/>
    <cellStyle name="常规 9 2 7" xfId="36422"/>
    <cellStyle name="常规 3 2 3 2 5 3 2" xfId="36423"/>
    <cellStyle name="常规 2 6 2 8 5" xfId="36424"/>
    <cellStyle name="60% - 强调文字颜色 1 3 4 4" xfId="36425"/>
    <cellStyle name="60% - 强调文字颜色 4 2 4 3 5" xfId="36426"/>
    <cellStyle name="20% - 强调文字颜色 1 2 9 2" xfId="36427"/>
    <cellStyle name="差_青村统计表 2 3 4" xfId="36428"/>
    <cellStyle name="20% - 强调文字颜色 1 7 3 3 2" xfId="36429"/>
    <cellStyle name="40% - 强调文字颜色 2 2 5 3" xfId="36430"/>
    <cellStyle name="常规 3 6 2 3 2 4" xfId="36431"/>
    <cellStyle name="20% - 强调文字颜色 6 2 2 3 3 2" xfId="36432"/>
    <cellStyle name="20% - 强调文字颜色 5 5 3 2" xfId="36433"/>
    <cellStyle name="常规 4 3 2 3 2 2 2 6" xfId="36434"/>
    <cellStyle name="常规 3 2 2 2 2 6 5" xfId="36435"/>
    <cellStyle name="强调文字颜色 3 3 3 3" xfId="36436"/>
    <cellStyle name="常规 2 6 13 3" xfId="36437"/>
    <cellStyle name="常规 4 3 2 3 2 4 4" xfId="36438"/>
    <cellStyle name="常规 3 2 7 2 4 2" xfId="36439"/>
    <cellStyle name="40% - 强调文字颜色 5 2 2 2 5" xfId="36440"/>
    <cellStyle name="20% - 强调文字颜色 6 6 5" xfId="36441"/>
    <cellStyle name="好_2018版收费统计报表 4 2 2" xfId="36442"/>
    <cellStyle name="常规 3 2 8 3 6" xfId="36443"/>
    <cellStyle name="40% - 强调文字颜色 5 7 4" xfId="36444"/>
    <cellStyle name="常规 3 2 3 5 12" xfId="36445"/>
    <cellStyle name="常规 5 3 2 2 2 3 2 2" xfId="36446"/>
    <cellStyle name="40% - 强调文字颜色 5 7 3 3 2" xfId="36447"/>
    <cellStyle name="常规 6 2 4 4 2 2" xfId="36448"/>
    <cellStyle name="20% - 强调文字颜色 6 2 6 5 2" xfId="36449"/>
    <cellStyle name="常规 2 3 4 3 5 2 3" xfId="36450"/>
    <cellStyle name="20% - 强调文字颜色 3 2 6 2 3" xfId="36451"/>
    <cellStyle name="常规 4 5 5 3 4" xfId="36452"/>
    <cellStyle name="常规 2 3 3 7 5 3" xfId="36453"/>
    <cellStyle name="差_2018年增税填开明细表（金汇） 4 3 2" xfId="36454"/>
    <cellStyle name="60% - 强调文字颜色 3 4 7" xfId="36455"/>
    <cellStyle name="常规 4 5 5 11 2" xfId="36456"/>
    <cellStyle name="标题 2 3 3 3" xfId="36457"/>
    <cellStyle name="40% - 强调文字颜色 5 6 2 2 2" xfId="36458"/>
    <cellStyle name="强调文字颜色 6 4 3 4" xfId="36459"/>
    <cellStyle name="汇总 4 8 2" xfId="36460"/>
    <cellStyle name="常规 2 2 3 2 5 7 2" xfId="36461"/>
    <cellStyle name="常规 2 3 4 2 2 2 3 2 2" xfId="36462"/>
    <cellStyle name="20% - 强调文字颜色 5 7 2 4" xfId="36463"/>
    <cellStyle name="常规 8 6 2 3" xfId="36464"/>
    <cellStyle name="标题 1 6 3" xfId="36465"/>
    <cellStyle name="常规 9 3 2 4" xfId="36466"/>
    <cellStyle name="20% - 强调文字颜色 4 2 6 3 4" xfId="36467"/>
    <cellStyle name="常规 3 6 3 2 6" xfId="36468"/>
    <cellStyle name="20% - 强调文字颜色 2 2 4 4 2" xfId="36469"/>
    <cellStyle name="常规 2 2 3 5 7 2" xfId="36470"/>
    <cellStyle name="好_四团统计表 8 5" xfId="36471"/>
    <cellStyle name="常规 2 3 3 4 6 3 3" xfId="36472"/>
    <cellStyle name="常规 4 5 2 4 4 3" xfId="36473"/>
    <cellStyle name="常规 2 3 5 3 4 2" xfId="36474"/>
    <cellStyle name="60% - 强调文字颜色 1 4 8" xfId="36475"/>
    <cellStyle name="常规 4 16 3 2" xfId="36476"/>
    <cellStyle name="常规 2 3 4 3 2 3 3 3" xfId="36477"/>
    <cellStyle name="常规 10 2 3 2 3 2" xfId="36478"/>
    <cellStyle name="常规 2 5 5 3 2 2 2" xfId="36479"/>
    <cellStyle name="60% - 强调文字颜色 3 6 3 3" xfId="36480"/>
    <cellStyle name="常规 2 3 4 2 5 7" xfId="36481"/>
    <cellStyle name="常规 4 2 3 5 2 2 3 2" xfId="36482"/>
    <cellStyle name="60% - 强调文字颜色 4 2 9 4" xfId="36483"/>
    <cellStyle name="常规 2 8 2 3 3 2" xfId="36484"/>
    <cellStyle name="常规 4 3 3 5 2 5 2" xfId="36485"/>
    <cellStyle name="60% - 强调文字颜色 3 5 8" xfId="36486"/>
    <cellStyle name="标题 1 2 3 3 4" xfId="36487"/>
    <cellStyle name="标题 2 2 7 2" xfId="36488"/>
    <cellStyle name="60% - 强调文字颜色 4 2 9 3 2" xfId="36489"/>
    <cellStyle name="60% - 强调文字颜色 3 5 7 2" xfId="36490"/>
    <cellStyle name="常规 3 2 2 2 15" xfId="36491"/>
    <cellStyle name="常规 2 2 3 2 4 8" xfId="36492"/>
    <cellStyle name="60% - 强调文字颜色 3 5 7" xfId="36493"/>
    <cellStyle name="标题 1 2 3 2 4" xfId="36494"/>
    <cellStyle name="常规 4 4 2 11" xfId="36495"/>
    <cellStyle name="60% - 强调文字颜色 4 2 9 2 2" xfId="36496"/>
    <cellStyle name="标题 2 2 6 2" xfId="36497"/>
    <cellStyle name="适中 2 4 3 4 2" xfId="36498"/>
    <cellStyle name="60% - 强调文字颜色 3 5 6 2" xfId="36499"/>
    <cellStyle name="60% - 强调文字颜色 3 5 6" xfId="36500"/>
    <cellStyle name="20% - 强调文字颜色 4 2 2 3 4 2" xfId="36501"/>
    <cellStyle name="常规 3 3 4 2 2 4 4" xfId="36502"/>
    <cellStyle name="60% - 强调文字颜色 2 2 4 4 3 2" xfId="36503"/>
    <cellStyle name="20% - 强调文字颜色 2 2 6 3" xfId="36504"/>
    <cellStyle name="常规 2 2 3 7 6" xfId="36505"/>
    <cellStyle name="常规 3 4 2 4 8 3" xfId="36506"/>
    <cellStyle name="常规 4 3 2 2 2 5 4" xfId="36507"/>
    <cellStyle name="常规 4 6 2 3" xfId="36508"/>
    <cellStyle name="常规 3 2 6 2 5 2" xfId="36509"/>
    <cellStyle name="20% - 强调文字颜色 4 5 4 2" xfId="36510"/>
    <cellStyle name="常规 5 3 2 3 2 2 3 2" xfId="36511"/>
    <cellStyle name="20% - 强调文字颜色 5 7 2 3" xfId="36512"/>
    <cellStyle name="常规 2 6 2 10 3" xfId="36513"/>
    <cellStyle name="常规 3 2 7 4 3 3" xfId="36514"/>
    <cellStyle name="差 7 2 3" xfId="36515"/>
    <cellStyle name="60% - 强调文字颜色 1 6 4 4" xfId="36516"/>
    <cellStyle name="常规 4 3 2 4 8" xfId="36517"/>
    <cellStyle name="40% - 强调文字颜色 2 7 8 2" xfId="36518"/>
    <cellStyle name="常规 3 3 3 2 3 2 2 3 2" xfId="36519"/>
    <cellStyle name="差_Xl0000150 8" xfId="36520"/>
    <cellStyle name="常规 2 5 4 2 2 5" xfId="36521"/>
    <cellStyle name="常规 3 5 2 2 6 2 2" xfId="36522"/>
    <cellStyle name="常规 3 2 2 5 2 2 2 2" xfId="36523"/>
    <cellStyle name="40% - 强调文字颜色 6 2 3 6" xfId="36524"/>
    <cellStyle name="40% - 强调文字颜色 5 2 6 4" xfId="36525"/>
    <cellStyle name="差_奉浦统计表 4 4" xfId="36526"/>
    <cellStyle name="强调文字颜色 5 6 3 2 3" xfId="36527"/>
    <cellStyle name="60% - 强调文字颜色 3 5 5 2 2" xfId="36528"/>
    <cellStyle name="40% - 强调文字颜色 2 2 4 2 3 2" xfId="36529"/>
    <cellStyle name="常规 4 3 2 2 6 3 2 2" xfId="36530"/>
    <cellStyle name="常规 4 2 3 4 2 3 3" xfId="36531"/>
    <cellStyle name="常规 3 2 2 2 13 2" xfId="36532"/>
    <cellStyle name="60% - 强调文字颜色 4 2 8 2" xfId="36533"/>
    <cellStyle name="常规 2 2 3 2 4 6 2" xfId="36534"/>
    <cellStyle name="常规 4 3 7 2 5 2" xfId="36535"/>
    <cellStyle name="常规 2 3 12 2 4" xfId="36536"/>
    <cellStyle name="60% - 强调文字颜色 3 5 5 2" xfId="36537"/>
    <cellStyle name="60% - 强调文字颜色 6 2 3 5" xfId="36538"/>
    <cellStyle name="常规 2 2 7 5 5" xfId="36539"/>
    <cellStyle name="20% - 强调文字颜色 2 6 4 2" xfId="36540"/>
    <cellStyle name="常规 3 2 4 3 5 2" xfId="36541"/>
    <cellStyle name="常规 2 7 2 3" xfId="36542"/>
    <cellStyle name="常规 2 3 5 2 5 2 2" xfId="36543"/>
    <cellStyle name="常规 4 5 2 3 2 5 2" xfId="36544"/>
    <cellStyle name="常规 4 7 2 10 2" xfId="36545"/>
    <cellStyle name="40% - 强调文字颜色 6 4 2 3 2" xfId="36546"/>
    <cellStyle name="40% - 强调文字颜色 2 2 2 2 5" xfId="36547"/>
    <cellStyle name="60% - 强调文字颜色 3 5 4 3 2" xfId="36548"/>
    <cellStyle name="常规 3 5 3 2 2 2" xfId="36549"/>
    <cellStyle name="常规 10 2 3 2 2" xfId="36550"/>
    <cellStyle name="40% - 强调文字颜色 1 2 8 3" xfId="36551"/>
    <cellStyle name="60% - 强调文字颜色 3 5 4 2" xfId="36552"/>
    <cellStyle name="60% - 强调文字颜色 4 2 7 2" xfId="36553"/>
    <cellStyle name="常规 6 2 4 2 5 3" xfId="36554"/>
    <cellStyle name="常规 2 2 3 2 4 5 2" xfId="36555"/>
    <cellStyle name="常规 3 2 2 2 12 2" xfId="36556"/>
    <cellStyle name="标题 1 4 2 3 2" xfId="36557"/>
    <cellStyle name="强调文字颜色 2 2 2 4 3" xfId="36558"/>
    <cellStyle name="常规 2 4 2 6 5 2" xfId="36559"/>
    <cellStyle name="常规 5 4 4 3 3" xfId="36560"/>
    <cellStyle name="60% - 强调文字颜色 3 5 3 3 2" xfId="36561"/>
    <cellStyle name="常规 4 3 14 2 2" xfId="36562"/>
    <cellStyle name="20% - 强调文字颜色 4 2 2 7" xfId="36563"/>
    <cellStyle name="常规 4 3 2 2 3 3 3 3" xfId="36564"/>
    <cellStyle name="常规 2 3 5 2 4 2" xfId="36565"/>
    <cellStyle name="常规 4 15 3 2" xfId="36566"/>
    <cellStyle name="常规 2 4 2 6 5" xfId="36567"/>
    <cellStyle name="标题 1 3 4 3" xfId="36568"/>
    <cellStyle name="60% - 强调文字颜色 4 2 3 2 3" xfId="36569"/>
    <cellStyle name="60% - 强调文字颜色 1 2 3 2" xfId="36570"/>
    <cellStyle name="常规 4 5 2 6 3 2 2" xfId="36571"/>
    <cellStyle name="60% - 强调文字颜色 3 5 2 4" xfId="36572"/>
    <cellStyle name="常规 4 6 4 9 2" xfId="36573"/>
    <cellStyle name="常规 5 3 5 2 2 2 2" xfId="36574"/>
    <cellStyle name="常规 4 3 13 3" xfId="36575"/>
    <cellStyle name="20% - 强调文字颜色 1 7 3 4" xfId="36576"/>
    <cellStyle name="常规 3 2 3 4 4 4" xfId="36577"/>
    <cellStyle name="常规 3 4 2 3 2 5" xfId="36578"/>
    <cellStyle name="注释 3 4 2 3" xfId="36579"/>
    <cellStyle name="常规 3 2 4 2 13" xfId="36580"/>
    <cellStyle name="60% - 强调文字颜色 4 2 5 4" xfId="36581"/>
    <cellStyle name="常规 2 2 3 2 4 3 4" xfId="36582"/>
    <cellStyle name="常规 2 3 2 2 6 3 3 3" xfId="36583"/>
    <cellStyle name="常规 2 3 2 5 3 3 3" xfId="36584"/>
    <cellStyle name="差_海湾镇统计表 2 7" xfId="36585"/>
    <cellStyle name="常规 9 3 2 7 2" xfId="36586"/>
    <cellStyle name="常规 2 3 14 3 3" xfId="36587"/>
    <cellStyle name="60% - 强调文字颜色 3 5 2 3 2" xfId="36588"/>
    <cellStyle name="常规 4 3 13 2 2" xfId="36589"/>
    <cellStyle name="常规 2 4 2 5 5" xfId="36590"/>
    <cellStyle name="常规 4 15 2 2" xfId="36591"/>
    <cellStyle name="常规 2 3 2 5 3 3 2" xfId="36592"/>
    <cellStyle name="常规 2 3 2 2 6 3 3 2" xfId="36593"/>
    <cellStyle name="常规 4 3 13 2" xfId="36594"/>
    <cellStyle name="60% - 强调文字颜色 3 5 2 3" xfId="36595"/>
    <cellStyle name="差_四团统计表 2 7 2 3" xfId="36596"/>
    <cellStyle name="强调文字颜色 5 7 9 2" xfId="36597"/>
    <cellStyle name="常规 3 3 2 4 3 6" xfId="36598"/>
    <cellStyle name="20% - 强调文字颜色 4 2 11" xfId="36599"/>
    <cellStyle name="常规 12 4 2 3" xfId="36600"/>
    <cellStyle name="汇总 4 2" xfId="36601"/>
    <cellStyle name="常规 3 2 5 3 9 2" xfId="36602"/>
    <cellStyle name="常规 3 7 6 3" xfId="36603"/>
    <cellStyle name="常规 4 2 2 3 2 2 3 2" xfId="36604"/>
    <cellStyle name="60% - 强调文字颜色 3 5 2" xfId="36605"/>
    <cellStyle name="注释 2 5 7" xfId="36606"/>
    <cellStyle name="常规 3 3 2 2 3 2 2 2 3" xfId="36607"/>
    <cellStyle name="40% - 强调文字颜色 3 2 4 3" xfId="36608"/>
    <cellStyle name="60% - 强调文字颜色 1 2 9 3" xfId="36609"/>
    <cellStyle name="常规 19 2" xfId="36610"/>
    <cellStyle name="60% - 着色 3 3 2" xfId="36611"/>
    <cellStyle name="常规 2 2 2 2 2 2 4 5" xfId="36612"/>
    <cellStyle name="常规 2 8 4 3 3" xfId="36613"/>
    <cellStyle name="40% - 强调文字颜色 5 7 3 2" xfId="36614"/>
    <cellStyle name="常规 3 2 3 5 13" xfId="36615"/>
    <cellStyle name="常规 4 2 2 2 2 3 2 3 3 2" xfId="36616"/>
    <cellStyle name="常规 3 2 3 2 5 2 2" xfId="36617"/>
    <cellStyle name="60% - 强调文字颜色 4 2 8 4" xfId="36618"/>
    <cellStyle name="60% - 强调文字颜色 3 2 6 7 2" xfId="36619"/>
    <cellStyle name="常规 3 3 11 3 2 2" xfId="36620"/>
    <cellStyle name="强调文字颜色 2 7 4 4" xfId="36621"/>
    <cellStyle name="40% - 强调文字颜色 5 2 5 3 2" xfId="36622"/>
    <cellStyle name="常规 3 2 4 3 5" xfId="36623"/>
    <cellStyle name="常规 4 5 5 5 2 2" xfId="36624"/>
    <cellStyle name="20% - 强调文字颜色 2 6 4" xfId="36625"/>
    <cellStyle name="常规 3 2 2 2 4 7" xfId="36626"/>
    <cellStyle name="常规 3 5 4 13" xfId="36627"/>
    <cellStyle name="40% - 强调文字颜色 4 2 4 3 2 2" xfId="36628"/>
    <cellStyle name="40% - 强调文字颜色 5 2 4 3 2 2" xfId="36629"/>
    <cellStyle name="常规 4 10 3" xfId="36630"/>
    <cellStyle name="强调文字颜色 5 2 4 4 2" xfId="36631"/>
    <cellStyle name="常规 4 2 2 2 4 7" xfId="36632"/>
    <cellStyle name="60% - 强调文字颜色 2 5 3 2 2" xfId="36633"/>
    <cellStyle name="常规 4 6 2 2 3 8" xfId="36634"/>
    <cellStyle name="标题 1 2 2 3 4" xfId="36635"/>
    <cellStyle name="40% - 强调文字颜色 2 3 2 2 2" xfId="36636"/>
    <cellStyle name="常规 8 4 6 3 2" xfId="36637"/>
    <cellStyle name="常规 2 3 3 3 4 3 2" xfId="36638"/>
    <cellStyle name="常规 4 2 3 3 11" xfId="36639"/>
    <cellStyle name="常规 2 3 2 2 2 2 3 4" xfId="36640"/>
    <cellStyle name="60% - 强调文字颜色 4 2 8 3 2" xfId="36641"/>
    <cellStyle name="标题 4 2 3 4" xfId="36642"/>
    <cellStyle name="常规 2 2 3 2 3 8" xfId="36643"/>
    <cellStyle name="注释 2 4 2 4 2 2" xfId="36644"/>
    <cellStyle name="常规 3 2 2 2 13 3" xfId="36645"/>
    <cellStyle name="好 4 3 2 2" xfId="36646"/>
    <cellStyle name="60% - 强调文字颜色 4 2 8 3" xfId="36647"/>
    <cellStyle name="标题 3 2 2 4 2" xfId="36648"/>
    <cellStyle name="常规 4 3 2 2 2 2 3 4 2" xfId="36649"/>
    <cellStyle name="差_金汇2018统计表5 3 4 2" xfId="36650"/>
    <cellStyle name="强调文字颜色 4 2 9 2 3" xfId="36651"/>
    <cellStyle name="常规 2 3 11 2 5" xfId="36652"/>
    <cellStyle name="60% - 强调文字颜色 3 4 5 3" xfId="36653"/>
    <cellStyle name="60% - 强调文字颜色 3 4 4 4" xfId="36654"/>
    <cellStyle name="常规 4 7 3 3 2 2" xfId="36655"/>
    <cellStyle name="差_2018版收费统计报表（四团） 2 3" xfId="36656"/>
    <cellStyle name="常规 2 3 2 5 2 5 2" xfId="36657"/>
    <cellStyle name="常规 2 2 3 2 3 5 3" xfId="36658"/>
    <cellStyle name="40% - 强调文字颜色 6 2 7 2 2" xfId="36659"/>
    <cellStyle name="常规 3 4 3 7 2" xfId="36660"/>
    <cellStyle name="常规 6 3 2 2 2 4 2" xfId="36661"/>
    <cellStyle name="常规 2 11 4" xfId="36662"/>
    <cellStyle name="常规 2 3 3 4 2 3 5" xfId="36663"/>
    <cellStyle name="常规 3 2 5 4 2 3 3" xfId="36664"/>
    <cellStyle name="常规 2 2 3 2 3 4 4" xfId="36665"/>
    <cellStyle name="常规 2 3 2 5 2 4 3" xfId="36666"/>
    <cellStyle name="常规 4 4 4 5 4 2" xfId="36667"/>
    <cellStyle name="20% - 强调文字颜色 1 3 4 2" xfId="36668"/>
    <cellStyle name="20% - 强调文字颜色 5" xfId="36669" builtinId="46"/>
    <cellStyle name="60% - 强调文字颜色 3 4 3 4" xfId="36670"/>
    <cellStyle name="常规 4 5 2 6 2 3 2" xfId="36671"/>
    <cellStyle name="40% - 强调文字颜色 2 4 6" xfId="36672"/>
    <cellStyle name="常规 2 2 3 2 3 4 3" xfId="36673"/>
    <cellStyle name="常规 2 3 2 5 2 4 2" xfId="36674"/>
    <cellStyle name="20% - 强调文字颜色 4" xfId="36675" builtinId="42"/>
    <cellStyle name="60% - 强调文字颜色 3 4 3 3" xfId="36676"/>
    <cellStyle name="常规 4 2 5 2 2 3 2" xfId="36677"/>
    <cellStyle name="60% - 强调文字颜色 3 4 2 5" xfId="36678"/>
    <cellStyle name="常规 3 3 3 3 3 2 3 2" xfId="36679"/>
    <cellStyle name="常规 5 2 2 3 2 5 2" xfId="36680"/>
    <cellStyle name="60% - 强调文字颜色 3 2 3 2 4 2" xfId="36681"/>
    <cellStyle name="强调文字颜色 4 6 2 3" xfId="36682"/>
    <cellStyle name="常规 2 2 12 5" xfId="36683"/>
    <cellStyle name="常规 9 2 5 3 2" xfId="36684"/>
    <cellStyle name="常规 2 2 3 2 3 3 5" xfId="36685"/>
    <cellStyle name="常规 4 2 5 4 5 2" xfId="36686"/>
    <cellStyle name="差 7 6" xfId="36687"/>
    <cellStyle name="常规 6 3 2 2 4 5" xfId="36688"/>
    <cellStyle name="常规 2 3 11 3 3 3" xfId="36689"/>
    <cellStyle name="60% - 强调文字颜色 1 4 2 2 2" xfId="36690"/>
    <cellStyle name="常规 4 3 4 2 3 4" xfId="36691"/>
    <cellStyle name="常规 3 2 4 5 2 3 2" xfId="36692"/>
    <cellStyle name="常规 2 3 2 5 2 3 4" xfId="36693"/>
    <cellStyle name="20% - 强调文字颜色 4 7 6 4" xfId="36694"/>
    <cellStyle name="40% - 强调文字颜色 6 5 2 3 2" xfId="36695"/>
    <cellStyle name="常规 6 2 2 2 3 5 3" xfId="36696"/>
    <cellStyle name="常规 6 3 2 3 2 2" xfId="36697"/>
    <cellStyle name="常规 2 2 3 2 3 3 4" xfId="36698"/>
    <cellStyle name="40% - 强调文字颜色 5 2 9 2" xfId="36699"/>
    <cellStyle name="40% - 强调文字颜色 6 2 6 3 3" xfId="36700"/>
    <cellStyle name="常规 2 3 3 2 2 3 2 2 2" xfId="36701"/>
    <cellStyle name="常规 4 2 3 2 2 2 2 5 2" xfId="36702"/>
    <cellStyle name="20% - 强调文字颜色 1 3 2 2" xfId="36703"/>
    <cellStyle name="常规 4 4 4 5 2 2" xfId="36704"/>
    <cellStyle name="常规 2 4 2 2 6 2 2" xfId="36705"/>
    <cellStyle name="40% - 强调文字颜色 5 2 4 6 2" xfId="36706"/>
    <cellStyle name="常规 4 5 2 6 2 2 2" xfId="36707"/>
    <cellStyle name="60% - 强调文字颜色 3 4 2 4" xfId="36708"/>
    <cellStyle name="好_2018版收费统计报表 7 2" xfId="36709"/>
    <cellStyle name="常规 3 4 2 2 2 5" xfId="36710"/>
    <cellStyle name="常规 2 6 10 2 2" xfId="36711"/>
    <cellStyle name="常规 2 3 2 2 6 2 3 3" xfId="36712"/>
    <cellStyle name="常规 2 3 2 5 2 3 3" xfId="36713"/>
    <cellStyle name="常规 3 6 4 6 3 2" xfId="36714"/>
    <cellStyle name="60% - 强调文字颜色 3 4 2 3" xfId="36715"/>
    <cellStyle name="常规 2 3 2 5 2 3 2" xfId="36716"/>
    <cellStyle name="注释 3 3 2 2" xfId="36717"/>
    <cellStyle name="常规 3 4 2 2 2 4" xfId="36718"/>
    <cellStyle name="常规 2 3 2 2 6 2 3 2" xfId="36719"/>
    <cellStyle name="常规 2 2 3 2 3 3 3" xfId="36720"/>
    <cellStyle name="40% - 强调文字颜色 6 2 5 3 4" xfId="36721"/>
    <cellStyle name="好_2018年增税填开明细表（金汇） 7" xfId="36722"/>
    <cellStyle name="常规 3 3 4 2 3 8" xfId="36723"/>
    <cellStyle name="常规 4 3 2 5 3 7" xfId="36724"/>
    <cellStyle name="常规 2 7 2 4 5" xfId="36725"/>
    <cellStyle name="强调文字颜色 6 2 7 3 2" xfId="36726"/>
    <cellStyle name="常规 2 10 3 3 2 2" xfId="36727"/>
    <cellStyle name="60% - 强调文字颜色 5 7 7 4" xfId="36728"/>
    <cellStyle name="常规 6 3 4 4" xfId="36729"/>
    <cellStyle name="常规 4 10 2 3" xfId="36730"/>
    <cellStyle name="常规 2 2 2 2 2 3 2 3 2" xfId="36731"/>
    <cellStyle name="20% - 强调文字颜色 5 2 2 7" xfId="36732"/>
    <cellStyle name="常规 19 6" xfId="36733"/>
    <cellStyle name="常规 4 2 3 4 3 4" xfId="36734"/>
    <cellStyle name="常规 3 2 3 4 4 3 2" xfId="36735"/>
    <cellStyle name="40% - 强调文字颜色 5 2 4 2 5" xfId="36736"/>
    <cellStyle name="常规 4 2 4 2 2 2 2 4" xfId="36737"/>
    <cellStyle name="常规 5 3 2 4 3 2" xfId="36738"/>
    <cellStyle name="60% - 强调文字颜色 6 4 5 2 2" xfId="36739"/>
    <cellStyle name="常规 3 3 2 2 5 2 2 3" xfId="36740"/>
    <cellStyle name="40% - 强调文字颜色 6 3 2" xfId="36741"/>
    <cellStyle name="40% - 强调文字颜色 1 2 2 3 3 2" xfId="36742"/>
    <cellStyle name="常规 4 2 8 2 4" xfId="36743"/>
    <cellStyle name="常规 2 7 5 3 2 2" xfId="36744"/>
    <cellStyle name="40% - 强调文字颜色 1 2 3 5 2" xfId="36745"/>
    <cellStyle name="常规 2 6 2 2 5 3 2" xfId="36746"/>
    <cellStyle name="常规 4 3 7 6 3 2" xfId="36747"/>
    <cellStyle name="强调文字颜色 2 7 3 4" xfId="36748"/>
    <cellStyle name="40% - 强调文字颜色 5 2 5 2 2" xfId="36749"/>
    <cellStyle name="常规 2 3 3 2 2 7 3" xfId="36750"/>
    <cellStyle name="常规 6 3 3 5 3" xfId="36751"/>
    <cellStyle name="60% - 强调文字颜色 1 4" xfId="36752"/>
    <cellStyle name="60% - 强调文字颜色 3 3 8" xfId="36753"/>
    <cellStyle name="60% - 强调文字颜色 4 4 6 2" xfId="36754"/>
    <cellStyle name="常规 2 2 3 2 2 9" xfId="36755"/>
    <cellStyle name="20% - 强调文字颜色 1 2 6 3" xfId="36756"/>
    <cellStyle name="常规 3 6 3 5 3 2" xfId="36757"/>
    <cellStyle name="常规 2 2 3 2 2 8 2" xfId="36758"/>
    <cellStyle name="常规 7 6 2 3 6" xfId="36759"/>
    <cellStyle name="常规 3 2 2 2 12 3" xfId="36760"/>
    <cellStyle name="计算 2 5 2 3 2" xfId="36761"/>
    <cellStyle name="20% - 强调文字颜色 5 7 5 5" xfId="36762"/>
    <cellStyle name="常规 2 2 5 2 4 3" xfId="36763"/>
    <cellStyle name="注释 2 3 2 7 2" xfId="36764"/>
    <cellStyle name="常规 7 2 2 6" xfId="36765"/>
    <cellStyle name="常规 3 4 13" xfId="36766"/>
    <cellStyle name="常规 11 4 3 2" xfId="36767"/>
    <cellStyle name="常规 4 3 2 7 3 4" xfId="36768"/>
    <cellStyle name="常规 2 7 4 4 2" xfId="36769"/>
    <cellStyle name="常规 3 6 5 2 2" xfId="36770"/>
    <cellStyle name="60% - 强调文字颜色 4 7 4 3" xfId="36771"/>
    <cellStyle name="常规 4 3 3" xfId="36772"/>
    <cellStyle name="60% - 强调文字颜色 3 7 6" xfId="36773"/>
    <cellStyle name="常规 2 2 3 2 6 7" xfId="36774"/>
    <cellStyle name="常规 2 8 5 2 3" xfId="36775"/>
    <cellStyle name="常规 7 3 2 4 3 2" xfId="36776"/>
    <cellStyle name="差 7 7 3" xfId="36777"/>
    <cellStyle name="60% - 强调文字颜色 4 2 7 2 2" xfId="36778"/>
    <cellStyle name="常规 2 2 11 3 2 2" xfId="36779"/>
    <cellStyle name="常规 2 3 11 3 3" xfId="36780"/>
    <cellStyle name="常规 2 2 3 2 2 7 2" xfId="36781"/>
    <cellStyle name="常规 7 6 2 2 6" xfId="36782"/>
    <cellStyle name="常规 3 2 5 3 2 2" xfId="36783"/>
    <cellStyle name="常规 2 6 5 2 3 4" xfId="36784"/>
    <cellStyle name="常规 2 2 3 2 2 7" xfId="36785"/>
    <cellStyle name="常规 2 2 3 2 2 6 3" xfId="36786"/>
    <cellStyle name="60% - 强调文字颜色 3 3 5 3" xfId="36787"/>
    <cellStyle name="常规 2 3 2 2 3 4 2" xfId="36788"/>
    <cellStyle name="40% - 强调文字颜色 5 4 2 4 2" xfId="36789"/>
    <cellStyle name="常规 4 2 2 11 2" xfId="36790"/>
    <cellStyle name="强调文字颜色 4 4 5 4" xfId="36791"/>
    <cellStyle name="常规 4 3 3 4 3 3 2 2" xfId="36792"/>
    <cellStyle name="40% - 强调文字颜色 5 3 2" xfId="36793"/>
    <cellStyle name="标题 5 3 2 3" xfId="36794"/>
    <cellStyle name="好_2018版收费统计报表 奉城(4) 6 2" xfId="36795"/>
    <cellStyle name="常规 2 3 2 5 3 6" xfId="36796"/>
    <cellStyle name="常规 2 11 2 2 4" xfId="36797"/>
    <cellStyle name="常规 2 3 10 2 4" xfId="36798"/>
    <cellStyle name="常规 4 2 2 2 2 3 4 4" xfId="36799"/>
    <cellStyle name="60% - 强调文字颜色 2 6 5" xfId="36800"/>
    <cellStyle name="常规 3 2 2" xfId="36801"/>
    <cellStyle name="常规 2 2 2 2 5 6 2" xfId="36802"/>
    <cellStyle name="常规 2 2 3 2 2 6 2" xfId="36803"/>
    <cellStyle name="常规 2 2 3 2 2 5 4" xfId="36804"/>
    <cellStyle name="常规 4 7 3 2 2 2" xfId="36805"/>
    <cellStyle name="60% - 强调文字颜色 3 3 4 4" xfId="36806"/>
    <cellStyle name="差 7 5 3 2" xfId="36807"/>
    <cellStyle name="常规 2 7 5 7" xfId="36808"/>
    <cellStyle name="常规 3 2 2 2 2 3" xfId="36809"/>
    <cellStyle name="常规 2 6 3 2 2 4" xfId="36810"/>
    <cellStyle name="常规 4 4 7 3 4" xfId="36811"/>
    <cellStyle name="差 7 5 3" xfId="36812"/>
    <cellStyle name="40% - 强调文字颜色 1 2 4 2 4 2" xfId="36813"/>
    <cellStyle name="常规 2 2 3 2 2 4 3" xfId="36814"/>
    <cellStyle name="强调文字颜色 4 5 5 3" xfId="36815"/>
    <cellStyle name="差_2018年增税填开明细表（金汇） 4 2" xfId="36816"/>
    <cellStyle name="20% - 强调文字颜色 2 2 9" xfId="36817"/>
    <cellStyle name="60% - 强调文字颜色 3 3 3" xfId="36818"/>
    <cellStyle name="常规 2 2 3 2 2 4" xfId="36819"/>
    <cellStyle name="60% - 强调文字颜色 4 7 4 4" xfId="36820"/>
    <cellStyle name="40% - 强调文字颜色 6" xfId="36821" builtinId="51"/>
    <cellStyle name="常规 4 2 10 2 2" xfId="36822"/>
    <cellStyle name="60% - 强调文字颜色 6 2 6 4 3 2" xfId="36823"/>
    <cellStyle name="40% - 强调文字颜色 4 4 6 2" xfId="36824"/>
    <cellStyle name="常规 2 2 2 2 2 2 2 3 2" xfId="36825"/>
    <cellStyle name="常规 2 3 3 4 3 2 3 3" xfId="36826"/>
    <cellStyle name="常规 12 3 2 2" xfId="36827"/>
    <cellStyle name="常规 2 4 2 3 2 9" xfId="36828"/>
    <cellStyle name="常规 3 3 4 12 2" xfId="36829"/>
    <cellStyle name="常规 3 3 3 6 2 2" xfId="36830"/>
    <cellStyle name="常规 2 3 4 5 4 5" xfId="36831"/>
    <cellStyle name="常规 4 6 3 2 6" xfId="36832"/>
    <cellStyle name="常规 2 3 3 4 3 3 2" xfId="36833"/>
    <cellStyle name="常规 5 2 5 2 4 2" xfId="36834"/>
    <cellStyle name="60% - 强调文字颜色 5 7 3 3 2" xfId="36835"/>
    <cellStyle name="40% - 强调文字颜色 6 3 2 3" xfId="36836"/>
    <cellStyle name="40% - 强调文字颜色 6 4 2 2 2" xfId="36837"/>
    <cellStyle name="强调文字颜色 5 2 5 6 3" xfId="36838"/>
    <cellStyle name="常规 12 4 2 2 2" xfId="36839"/>
    <cellStyle name="40% - 强调文字颜色 6 2 5 2 3" xfId="36840"/>
    <cellStyle name="常规 4 2 4 3 2 3 2 2" xfId="36841"/>
    <cellStyle name="常规 4 2 4 2 5 7" xfId="36842"/>
    <cellStyle name="常规 6 2 2 3 2 3 2" xfId="36843"/>
    <cellStyle name="40% - 强调文字颜色 5 2 6 3 3 2" xfId="36844"/>
    <cellStyle name="常规 2 3 2 2 4 2 5 3" xfId="36845"/>
    <cellStyle name="常规 3 2 2 5 4 5" xfId="36846"/>
    <cellStyle name="常规 2 2 3 2 2 3 3" xfId="36847"/>
    <cellStyle name="常规 5 5 7 3" xfId="36848"/>
    <cellStyle name="常规 2 7 4 2 2" xfId="36849"/>
    <cellStyle name="常规 3 6 4 5 3 2" xfId="36850"/>
    <cellStyle name="差 7 3 3 2" xfId="36851"/>
    <cellStyle name="警告文本 2 4 4 2 2" xfId="36852"/>
    <cellStyle name="常规 2 3 4 5 4 4" xfId="36853"/>
    <cellStyle name="常规 4 6 3 2 5" xfId="36854"/>
    <cellStyle name="40% - 强调文字颜色 1 2 4 2 2 2" xfId="36855"/>
    <cellStyle name="差 7 3 3" xfId="36856"/>
    <cellStyle name="常规 4 2 8 2 5" xfId="36857"/>
    <cellStyle name="常规 4 2 2 2 4 2 2 4" xfId="36858"/>
    <cellStyle name="60% - 强调文字颜色 3 5 3 4" xfId="36859"/>
    <cellStyle name="常规 4 5 2 6 3 3 2" xfId="36860"/>
    <cellStyle name="常规 3 3 3 3 11" xfId="36861"/>
    <cellStyle name="60% - 强调文字颜色 6 2 6 5 2 2" xfId="36862"/>
    <cellStyle name="20% - 强调文字颜色 5 2 5 3 3 2" xfId="36863"/>
    <cellStyle name="差_2018版收费统计报表（四团） 2 4" xfId="36864"/>
    <cellStyle name="常规 2 2 5 2 4 2 2" xfId="36865"/>
    <cellStyle name="常规 3 4 12 2" xfId="36866"/>
    <cellStyle name="常规 7 2 2 5 2" xfId="36867"/>
    <cellStyle name="常规 2 3 4 2 2 2 2 2 3" xfId="36868"/>
    <cellStyle name="20% - 强调文字颜色 2 2 8 2" xfId="36869"/>
    <cellStyle name="汇总 2 2 5 2 3" xfId="36870"/>
    <cellStyle name="常规 2 2 3 2 2 3 2" xfId="36871"/>
    <cellStyle name="常规 5 4 2 5 3 2 2" xfId="36872"/>
    <cellStyle name="常规 4 2 2 2 5 2 3" xfId="36873"/>
    <cellStyle name="常规 8 3 6 3 2" xfId="36874"/>
    <cellStyle name="40% - 强调文字颜色 2 2 2 2 2" xfId="36875"/>
    <cellStyle name="注释 2 3 4 3" xfId="36876"/>
    <cellStyle name="40% - 强调文字颜色 1 7 7" xfId="36877"/>
    <cellStyle name="常规 2 4 8 2 5" xfId="36878"/>
    <cellStyle name="60% - 强调文字颜色 3 3 4" xfId="36879"/>
    <cellStyle name="常规 2 2 3 2 2 5" xfId="36880"/>
    <cellStyle name="常规 2 2 2 2 2 2 3 2" xfId="36881"/>
    <cellStyle name="60% - 强调文字颜色 4 2 6 5 4" xfId="36882"/>
    <cellStyle name="60% - 强调文字颜色 1 2 3 5 3" xfId="36883"/>
    <cellStyle name="常规 4 2 2 2 2 3 2 4 2 2" xfId="36884"/>
    <cellStyle name="60% - 强调文字颜色 3 2 9 4" xfId="36885"/>
    <cellStyle name="40% - 强调文字颜色 4 7 2 2 2" xfId="36886"/>
    <cellStyle name="常规 2 4 2 2 6 3 3" xfId="36887"/>
    <cellStyle name="常规 13 8" xfId="36888"/>
    <cellStyle name="常规 4 4 2 6 8" xfId="36889"/>
    <cellStyle name="60% - 强调文字颜色 1 2 6 4 4" xfId="36890"/>
    <cellStyle name="40% - 强调文字颜色 5 2 7 3" xfId="36891"/>
    <cellStyle name="常规 4 2 5 4 3 2" xfId="36892"/>
    <cellStyle name="强调文字颜色 4 2 7 3 2" xfId="36893"/>
    <cellStyle name="常规 2 2 10 5" xfId="36894"/>
    <cellStyle name="好_2018版收费统计报表（庄行） 4 3 2" xfId="36895"/>
    <cellStyle name="差_青村统计表 2 6 5" xfId="36896"/>
    <cellStyle name="好 3 3 3 2" xfId="36897"/>
    <cellStyle name="60% - 强调文字颜色 3 2 9 3" xfId="36898"/>
    <cellStyle name="40% - 强调文字颜色 3 2 11 2" xfId="36899"/>
    <cellStyle name="常规 2 2 3 2 2 2 2 4" xfId="36900"/>
    <cellStyle name="常规 3 2 8 10 3" xfId="36901"/>
    <cellStyle name="40% - 强调文字颜色 3 2 8" xfId="36902"/>
    <cellStyle name="40% - 强调文字颜色 4 4 7" xfId="36903"/>
    <cellStyle name="20% - 强调文字颜色 2 2 5 3 3 2" xfId="36904"/>
    <cellStyle name="60% - 强调文字颜色 3 2 6 5 2 2" xfId="36905"/>
    <cellStyle name="常规 4 3 2 3 2 4 2 2" xfId="36906"/>
    <cellStyle name="常规 3 9 9 2" xfId="36907"/>
    <cellStyle name="差_2018版收费统计报表（四团修改） 7" xfId="36908"/>
    <cellStyle name="60% - 强调文字颜色 4 2 6 4 2" xfId="36909"/>
    <cellStyle name="60% - 强调文字颜色 3 2 8 2" xfId="36910"/>
    <cellStyle name="40% - 强调文字颜色 6 2 4 2 5" xfId="36911"/>
    <cellStyle name="60% - 强调文字颜色 4 2 6 4" xfId="36912"/>
    <cellStyle name="60% - 强调文字颜色 3 2 8" xfId="36913"/>
    <cellStyle name="60% - 强调文字颜色 4 2 6 3 2" xfId="36914"/>
    <cellStyle name="40% - 强调文字颜色 5 2 5 2 4" xfId="36915"/>
    <cellStyle name="常规 4 2 4 2 2 3 2 3" xfId="36916"/>
    <cellStyle name="常规 2 2 3 9 4" xfId="36917"/>
    <cellStyle name="差_金海社区统计报表 7 3 3" xfId="36918"/>
    <cellStyle name="常规 4 2 6 7 2" xfId="36919"/>
    <cellStyle name="好_奉城统计表  2 9" xfId="36920"/>
    <cellStyle name="60% - 强调文字颜色 1 3 3 4" xfId="36921"/>
    <cellStyle name="60% - 强调文字颜色 4 2 4 2 5" xfId="36922"/>
    <cellStyle name="20% - 强调文字颜色 1 2 8 2" xfId="36923"/>
    <cellStyle name="60% - 强调文字颜色 2 2 9" xfId="36924"/>
    <cellStyle name="常规 3 10 2 2 2" xfId="36925"/>
    <cellStyle name="40% - 强调文字颜色 4 7 6 2 2" xfId="36926"/>
    <cellStyle name="常规 4 5 2 2 8 2" xfId="36927"/>
    <cellStyle name="好_Xl0000169 3 3 2" xfId="36928"/>
    <cellStyle name="40% - 强调文字颜色 2 2 4 3 3" xfId="36929"/>
    <cellStyle name="常规 6 3 3 5" xfId="36930"/>
    <cellStyle name="60% - 强调文字颜色 5 7 6 5" xfId="36931"/>
    <cellStyle name="常规 4 2 2 2 3 4 2 2" xfId="36932"/>
    <cellStyle name="60% - 强调文字颜色 3 2 6 8" xfId="36933"/>
    <cellStyle name="常规 3 2 2 3 4 3" xfId="36934"/>
    <cellStyle name="常规 2 6 2 2 5 5" xfId="36935"/>
    <cellStyle name="40% - 强调文字颜色 4 2 5 6 2" xfId="36936"/>
    <cellStyle name="常规 10 6 2" xfId="36937"/>
    <cellStyle name="标题 4 2 5 4 2" xfId="36938"/>
    <cellStyle name="常规 4 2 4 5 4 4" xfId="36939"/>
    <cellStyle name="常规 2 6 2 2 3 4" xfId="36940"/>
    <cellStyle name="常规 4 3 7 4 4" xfId="36941"/>
    <cellStyle name="输入 6 4 2" xfId="36942"/>
    <cellStyle name="常规 4 2 4 5 6 2" xfId="36943"/>
    <cellStyle name="常规 4 3 7 6 2" xfId="36944"/>
    <cellStyle name="常规 2 6 2 2 5 2" xfId="36945"/>
    <cellStyle name="常规 2 3 5 5 3 3 3" xfId="36946"/>
    <cellStyle name="60% - 强调文字颜色 3 2 6 5" xfId="36947"/>
    <cellStyle name="60% - 强调文字颜色 2 2 6 3 3 2" xfId="36948"/>
    <cellStyle name="40% - 强调文字颜色 6 2 5 5 2" xfId="36949"/>
    <cellStyle name="常规 3 3 3 2 2 3 4" xfId="36950"/>
    <cellStyle name="常规 3 2 8 2 7" xfId="36951"/>
    <cellStyle name="60% - 强调文字颜色 2 5 3 2" xfId="36952"/>
    <cellStyle name="20% - 强调文字颜色 6 5 6" xfId="36953"/>
    <cellStyle name="常规 3 5 5 2 2 2 2" xfId="36954"/>
    <cellStyle name="标题 3 2 6 5" xfId="36955"/>
    <cellStyle name="40% - 强调文字颜色 5 2 3 2" xfId="36956"/>
    <cellStyle name="常规 3 2 2 5 13" xfId="36957"/>
    <cellStyle name="40% - 强调文字颜色 5 2 6 5 2" xfId="36958"/>
    <cellStyle name="常规 3 3 10 3 2 2" xfId="36959"/>
    <cellStyle name="常规 2 5 2 3 3 2 3 3" xfId="36960"/>
    <cellStyle name="20% - 强调文字颜色 4 6 3 4" xfId="36961"/>
    <cellStyle name="40% - 强调文字颜色 2 2 7 2 2" xfId="36962"/>
    <cellStyle name="适中 2 5 3 2 2" xfId="36963"/>
    <cellStyle name="标题 3 2 4 2" xfId="36964"/>
    <cellStyle name="常规 4 4 7 3 2" xfId="36965"/>
    <cellStyle name="常规 2 6 3 2 2 2" xfId="36966"/>
    <cellStyle name="常规 4 2 5 5 3 2" xfId="36967"/>
    <cellStyle name="60% - 强调文字颜色 3 2 6 2 3" xfId="36968"/>
    <cellStyle name="40% - 强调文字颜色 6 2 5 3 3" xfId="36969"/>
    <cellStyle name="常规 4 2 4 3 2 3 3 2" xfId="36970"/>
    <cellStyle name="常规 2 2 2 2 3 6 2" xfId="36971"/>
    <cellStyle name="20% - 强调文字颜色 4 2 3 2 2 2" xfId="36972"/>
    <cellStyle name="常规 5 5 2 3 3 2" xfId="36973"/>
    <cellStyle name="常规 2 3 2 2 5 3 3 3" xfId="36974"/>
    <cellStyle name="常规 2 3 2 4 3 3 3" xfId="36975"/>
    <cellStyle name="常规 4 2 2 5 2 7 2" xfId="36976"/>
    <cellStyle name="常规 2 3 2 5 6" xfId="36977"/>
    <cellStyle name="常规 4 3 2 2 2 3 2 4" xfId="36978"/>
    <cellStyle name="常规 2 3 4 2 3 3" xfId="36979"/>
    <cellStyle name="常规 6 2 2 2 2 4 2 2" xfId="36980"/>
    <cellStyle name="差 4 2 2" xfId="36981"/>
    <cellStyle name="40% - 强调文字颜色 6 2 5 2 2 2" xfId="36982"/>
    <cellStyle name="常规 2 2 3 2 6 4 2" xfId="36983"/>
    <cellStyle name="常规 2 3 3 3 2 6" xfId="36984"/>
    <cellStyle name="60% - 强调文字颜色 1 6 5 2 2" xfId="36985"/>
    <cellStyle name="20% - 着色 1 3 2" xfId="36986"/>
    <cellStyle name="常规 2 2 2 2 2" xfId="36987"/>
    <cellStyle name="常规 2 7 5 3 3 3" xfId="36988"/>
    <cellStyle name="常规 12 2 6 2" xfId="36989"/>
    <cellStyle name="常规 2 3 2 2 6 6" xfId="36990"/>
    <cellStyle name="60% - 强调文字颜色 1 2 4 2 3" xfId="36991"/>
    <cellStyle name="差_金海社区统计报表 2 6 4" xfId="36992"/>
    <cellStyle name="常规 3 6 9" xfId="36993"/>
    <cellStyle name="60% - 强调文字颜色 3 2 6 2 2" xfId="36994"/>
    <cellStyle name="常规 2 3 2 2 2 3 3 2" xfId="36995"/>
    <cellStyle name="常规 4 2 4 5 10" xfId="36996"/>
    <cellStyle name="常规 2 3 5 5" xfId="36997"/>
    <cellStyle name="常规 5 4 5 2 2" xfId="36998"/>
    <cellStyle name="链接单元格 2 4 5" xfId="36999"/>
    <cellStyle name="常规 4 2 12 2 4" xfId="37000"/>
    <cellStyle name="40% - 强调文字颜色 4 3 3 2 2" xfId="37001"/>
    <cellStyle name="60% - 着色 2 3 2" xfId="37002"/>
    <cellStyle name="常规 4 3 5 2 2 3 6" xfId="37003"/>
    <cellStyle name="40% - 强调文字颜色 5 3 2 2 2" xfId="37004"/>
    <cellStyle name="强调文字颜色 3 4 3 4" xfId="37005"/>
    <cellStyle name="40% - 强调文字颜色 2 2 8 2" xfId="37006"/>
    <cellStyle name="汇总 2 4 2 2" xfId="37007"/>
    <cellStyle name="常规 3 6 2 3 5 3" xfId="37008"/>
    <cellStyle name="60% - 强调文字颜色 3 6 2 2" xfId="37009"/>
    <cellStyle name="常规 4 2 2 3 2 2 4 2 2" xfId="37010"/>
    <cellStyle name="输出 4 5 3 2" xfId="37011"/>
    <cellStyle name="标题 3 3 4" xfId="37012"/>
    <cellStyle name="适中 2 5 4 2" xfId="37013"/>
    <cellStyle name="常规 17 6" xfId="37014"/>
    <cellStyle name="常规 3 2 2 2 6 8 2" xfId="37015"/>
    <cellStyle name="链接单元格 2 6" xfId="37016"/>
    <cellStyle name="20% - 强调文字颜色 6 7 5 5" xfId="37017"/>
    <cellStyle name="常规 7 3 3 8 2" xfId="37018"/>
    <cellStyle name="常规 4 2 4 4 2 3 3 2" xfId="37019"/>
    <cellStyle name="常规 4 5 2 2 2 8" xfId="37020"/>
    <cellStyle name="60% - 强调文字颜色 4 2 6 2 2 2" xfId="37021"/>
    <cellStyle name="60% - 强调文字颜色 2 7 7" xfId="37022"/>
    <cellStyle name="常规 3 3 4" xfId="37023"/>
    <cellStyle name="常规 3 2 4 6 3" xfId="37024"/>
    <cellStyle name="常规 2 7 5 2 3" xfId="37025"/>
    <cellStyle name="常规 2 6 2 2 4 4" xfId="37026"/>
    <cellStyle name="常规 4 3 7 5 4" xfId="37027"/>
    <cellStyle name="常规 10 3 3 3 2" xfId="37028"/>
    <cellStyle name="常规 2 3 5 3 5 3 2" xfId="37029"/>
    <cellStyle name="常规 2 3 3 2 2 5 3" xfId="37030"/>
    <cellStyle name="20% - 强调文字颜色 3 2 7" xfId="37031"/>
    <cellStyle name="20% - 强调文字颜色 3 4" xfId="37032"/>
    <cellStyle name="常规 4 4 6 6" xfId="37033"/>
    <cellStyle name="常规 2 3 3 5 11" xfId="37034"/>
    <cellStyle name="常规 4 3 2 5 5 6" xfId="37035"/>
    <cellStyle name="常规 2 7 2 6 4" xfId="37036"/>
    <cellStyle name="60% - 强调文字颜色 5 7 9 3" xfId="37037"/>
    <cellStyle name="常规 6 3 6 3" xfId="37038"/>
    <cellStyle name="常规 2 10 2" xfId="37039"/>
    <cellStyle name="60% - 强调文字颜色 3 2 5 7" xfId="37040"/>
    <cellStyle name="输出 2 5 2 2 3" xfId="37041"/>
    <cellStyle name="常规 3 7 5 7 2" xfId="37042"/>
    <cellStyle name="常规 3 2 2 3 3 2" xfId="37043"/>
    <cellStyle name="常规 4 2 4 5 5 4" xfId="37044"/>
    <cellStyle name="60% - 强调文字颜色 3 4 4 2" xfId="37045"/>
    <cellStyle name="常规 4 2 4 10 3" xfId="37046"/>
    <cellStyle name="标题 4 2 5 3 2" xfId="37047"/>
    <cellStyle name="常规 4 2 4 10 2 2" xfId="37048"/>
    <cellStyle name="常规 2 3 2 10 2 3" xfId="37049"/>
    <cellStyle name="常规 3 2 4 2 2 3 2 3 3" xfId="37050"/>
    <cellStyle name="常规 3 2 11 5" xfId="37051"/>
    <cellStyle name="常规 2 3 2 4 3 2 2 3" xfId="37052"/>
    <cellStyle name="60% - 强调文字颜色 1 5 2" xfId="37053"/>
    <cellStyle name="常规 6 3 3 5 4 2" xfId="37054"/>
    <cellStyle name="常规 3 2 2 5 2 3 3 3" xfId="37055"/>
    <cellStyle name="20% - 强调文字颜色 6 2 11 2" xfId="37056"/>
    <cellStyle name="常规 4 3 3 5 9" xfId="37057"/>
    <cellStyle name="差_奉城统计表  4" xfId="37058"/>
    <cellStyle name="好_金海社区统计报表 2 7 2 2" xfId="37059"/>
    <cellStyle name="20% - 强调文字颜色 2 4" xfId="37060"/>
    <cellStyle name="常规 4 4 5 6" xfId="37061"/>
    <cellStyle name="常规 4 3 2 2 4 2 4 3 2" xfId="37062"/>
    <cellStyle name="60% - 强调文字颜色 3 2 4 2 2 2" xfId="37063"/>
    <cellStyle name="常规 3 5 4 2 2 2" xfId="37064"/>
    <cellStyle name="60% - 强调文字颜色 3 6 4 3 2" xfId="37065"/>
    <cellStyle name="标题 2 4 4" xfId="37066"/>
    <cellStyle name="适中 2 4 5 2" xfId="37067"/>
    <cellStyle name="60% - 强调文字颜色 3 5 3 2" xfId="37068"/>
    <cellStyle name="常规 4 2 2 3 2 2 3 3 2" xfId="37069"/>
    <cellStyle name="常规 3 2 4 2 2 3 2 2" xfId="37070"/>
    <cellStyle name="常规 2 3 2 2 2 3 4 2" xfId="37071"/>
    <cellStyle name="20% - 强调文字颜色 6 7 2 2 2" xfId="37072"/>
    <cellStyle name="常规 6 2 3 3 8" xfId="37073"/>
    <cellStyle name="20% - 强调文字颜色 4 2 2 2 3" xfId="37074"/>
    <cellStyle name="强调文字颜色 3 2 4 2 3 2" xfId="37075"/>
    <cellStyle name="60% - 强调文字颜色 3 7 2 3 2" xfId="37076"/>
    <cellStyle name="20% - 强调文字颜色 2 2 4 3 5" xfId="37077"/>
    <cellStyle name="常规 2 6 4 3 3 3 3" xfId="37078"/>
    <cellStyle name="60% - 强调文字颜色 3 2 5 5 4" xfId="37079"/>
    <cellStyle name="常规 2 3 2 10 3 3" xfId="37080"/>
    <cellStyle name="常规 2 3 11 5 3" xfId="37081"/>
    <cellStyle name="20% - 着色 2" xfId="37082"/>
    <cellStyle name="差_Xl0000168 3 3" xfId="37083"/>
    <cellStyle name="常规 4 3 2 2 3 2 2 4 2 2" xfId="37084"/>
    <cellStyle name="常规 8 2 2" xfId="37085"/>
    <cellStyle name="常规 2 4 2 6 6" xfId="37086"/>
    <cellStyle name="40% - 强调文字颜色 6 2 5 4 2" xfId="37087"/>
    <cellStyle name="60% - 强调文字颜色 2 2 6 3 2 2" xfId="37088"/>
    <cellStyle name="常规 2 2 3 17 2" xfId="37089"/>
    <cellStyle name="常规 4 3 12 4" xfId="37090"/>
    <cellStyle name="60% - 强调文字颜色 4 2 2 3 4 2" xfId="37091"/>
    <cellStyle name="常规 4 2 4 5 5 2" xfId="37092"/>
    <cellStyle name="输入 6 3 2" xfId="37093"/>
    <cellStyle name="常规 3 2 6 2 6" xfId="37094"/>
    <cellStyle name="常规 3 2 4 2 3 4 2 2" xfId="37095"/>
    <cellStyle name="强调文字颜色 3 2 7 2" xfId="37096"/>
    <cellStyle name="差_奉浦统计表 6 3" xfId="37097"/>
    <cellStyle name="40% - 强调文字颜色 5 2 6 6" xfId="37098"/>
    <cellStyle name="常规 4 2 4 5 2 3 2" xfId="37099"/>
    <cellStyle name="60% - 强调文字颜色 5 2 3 5" xfId="37100"/>
    <cellStyle name="20% - 强调文字颜色 1 6 4 2" xfId="37101"/>
    <cellStyle name="常规 3 3 2 5 2 3 4" xfId="37102"/>
    <cellStyle name="常规 3 2 3 3 5 2" xfId="37103"/>
    <cellStyle name="常规 2 2 3 2 5 2 2" xfId="37104"/>
    <cellStyle name="常规 6 2 4 3 2 3" xfId="37105"/>
    <cellStyle name="常规 3 4 3 2 5 2" xfId="37106"/>
    <cellStyle name="40% - 强调文字颜色 6 3" xfId="37107"/>
    <cellStyle name="常规 4 3 3 4 3 4 2" xfId="37108"/>
    <cellStyle name="常规 6 2 9 3 2" xfId="37109"/>
    <cellStyle name="60% - 强调文字颜色 4 3 4 2" xfId="37110"/>
    <cellStyle name="常规 2 3 2 5 3 5 3" xfId="37111"/>
    <cellStyle name="常规 4 2 5 13" xfId="37112"/>
    <cellStyle name="常规 2 2 2 2 2 2 3 3 2" xfId="37113"/>
    <cellStyle name="常规 4 2 4 9" xfId="37114"/>
    <cellStyle name="常规 3 4 8 2 3 2" xfId="37115"/>
    <cellStyle name="常规 4 3 4 4 2 3 4" xfId="37116"/>
    <cellStyle name="常规 4 10 2 5" xfId="37117"/>
    <cellStyle name="60% - 强调文字颜色 3 2 5 2 3 2" xfId="37118"/>
    <cellStyle name="40% - 强调文字颜色 6 2 4 3 3" xfId="37119"/>
    <cellStyle name="常规 4 2 4 3 2 2 3 2" xfId="37120"/>
    <cellStyle name="60% - 强调文字颜色 3 2 5 2 3" xfId="37121"/>
    <cellStyle name="常规 2 6 9 2" xfId="37122"/>
    <cellStyle name="60% - 强调文字颜色 3 2 5 2 2 2" xfId="37123"/>
    <cellStyle name="常规 2 6 9" xfId="37124"/>
    <cellStyle name="常规 2 4 5 10 3" xfId="37125"/>
    <cellStyle name="差 4 6" xfId="37126"/>
    <cellStyle name="常规 2 12 6 2" xfId="37127"/>
    <cellStyle name="常规 2 2 3 2 2 4 6" xfId="37128"/>
    <cellStyle name="常规 6 2 3 2 3 3 3 2" xfId="37129"/>
    <cellStyle name="20% - 强调文字颜色 4 2" xfId="37130"/>
    <cellStyle name="常规 4 4 7 4" xfId="37131"/>
    <cellStyle name="常规 2 6 3 2 3" xfId="37132"/>
    <cellStyle name="常规 4 2 5 5 4" xfId="37133"/>
    <cellStyle name="20% - 强调文字颜色 6 4 2 3 2" xfId="37134"/>
    <cellStyle name="常规 2 3 5 3 3 3" xfId="37135"/>
    <cellStyle name="常规 2 2 3 2 5 3 4" xfId="37136"/>
    <cellStyle name="常规 3 2 2 2 2 9" xfId="37137"/>
    <cellStyle name="常规 4 4 3 2 4 3" xfId="37138"/>
    <cellStyle name="常规 2 3 2 5 4 3 3" xfId="37139"/>
    <cellStyle name="常规 4 3 2 4 2 3 4" xfId="37140"/>
    <cellStyle name="常规 5 2 8 2 4" xfId="37141"/>
    <cellStyle name="常规 3 2 8 2 3 2" xfId="37142"/>
    <cellStyle name="常规 3 10 2 2" xfId="37143"/>
    <cellStyle name="60% - 强调文字颜色 3 6 2 4" xfId="37144"/>
    <cellStyle name="40% - 强调文字颜色 4 7 6 2" xfId="37145"/>
    <cellStyle name="常规 4 5 2 2 8" xfId="37146"/>
    <cellStyle name="40% - 强调文字颜色 2 7 9" xfId="37147"/>
    <cellStyle name="常规 3 4 6 6 3" xfId="37148"/>
    <cellStyle name="40% - 强调文字颜色 2 2 3 2" xfId="37149"/>
    <cellStyle name="常规 8 3 7 3" xfId="37150"/>
    <cellStyle name="常规 4 2 2 2 3 2 2" xfId="37151"/>
    <cellStyle name="40% - 强调文字颜色 5 7 6 4" xfId="37152"/>
    <cellStyle name="常规 3 3 3 2 8 2 2" xfId="37153"/>
    <cellStyle name="适中 2 3 3 3 2" xfId="37154"/>
    <cellStyle name="标题 1 2 5 2" xfId="37155"/>
    <cellStyle name="常规 2 2 4 2 4 3 4" xfId="37156"/>
    <cellStyle name="60% - 强调文字颜色 1 6 2 4" xfId="37157"/>
    <cellStyle name="常规 4 5 2 4 4 2 2" xfId="37158"/>
    <cellStyle name="常规 3 2 4 2 2 3 6" xfId="37159"/>
    <cellStyle name="常规 2 3 2 2 2 3 8" xfId="37160"/>
    <cellStyle name="常规 2 3 2 6 3 4" xfId="37161"/>
    <cellStyle name="注释 2 5 4 2" xfId="37162"/>
    <cellStyle name="常规 2 3 3 2 14" xfId="37163"/>
    <cellStyle name="常规 2 3 3 3 3 3" xfId="37164"/>
    <cellStyle name="常规 2 6 7 3 3 3" xfId="37165"/>
    <cellStyle name="常规 2 4 5 2 2 3 3" xfId="37166"/>
    <cellStyle name="常规 4 3 2 2 2 3 4" xfId="37167"/>
    <cellStyle name="常规 3 2 6 2 3 2" xfId="37168"/>
    <cellStyle name="常规 4 3 2 2 8" xfId="37169"/>
    <cellStyle name="40% - 强调文字颜色 2 7 6 2" xfId="37170"/>
    <cellStyle name="常规 2 3 5 2 7 3" xfId="37171"/>
    <cellStyle name="常规 4 5 2 3 4 6" xfId="37172"/>
    <cellStyle name="60% - 强调文字颜色 3 2 3 3 4" xfId="37173"/>
    <cellStyle name="常规 2 3 3 4 3 3 2 3" xfId="37174"/>
    <cellStyle name="常规 2 2 4 2 12" xfId="37175"/>
    <cellStyle name="常规 3 2 2 2 3 10 2" xfId="37176"/>
    <cellStyle name="常规 2 5 13" xfId="37177"/>
    <cellStyle name="60% - 强调文字颜色 2 2 12 2" xfId="37178"/>
    <cellStyle name="常规 7 9 4" xfId="37179"/>
    <cellStyle name="差 3 2 4" xfId="37180"/>
    <cellStyle name="差_各街道镇下发统计表（2018庄行2） 4 2" xfId="37181"/>
    <cellStyle name="常规 5 6 4 4" xfId="37182"/>
    <cellStyle name="常规 2 2 7 3 3 4 3" xfId="37183"/>
    <cellStyle name="差_2018版收费统计报表--奉浦1月和2月和发票 5 2 3" xfId="37184"/>
    <cellStyle name="链接单元格 3 2 3" xfId="37185"/>
    <cellStyle name="常规 4 4 2 2 2 7" xfId="37186"/>
    <cellStyle name="常规 3 2 5 3 2 2 5" xfId="37187"/>
    <cellStyle name="常规 4 7 3 5 3 2" xfId="37188"/>
    <cellStyle name="常规 4 2 2 4" xfId="37189"/>
    <cellStyle name="20% - 强调文字颜色 2 7 5 3" xfId="37190"/>
    <cellStyle name="60% - 强调文字颜色 4 2 4 6" xfId="37191"/>
    <cellStyle name="20% - 强调文字颜色 4 2 3" xfId="37192"/>
    <cellStyle name="常规 2 6 3 2 3 3" xfId="37193"/>
    <cellStyle name="标题 1 3 6" xfId="37194"/>
    <cellStyle name="60% - 强调文字颜色 2 7 6 5" xfId="37195"/>
    <cellStyle name="常规 3 3 3 5" xfId="37196"/>
    <cellStyle name="40% - 强调文字颜色 4 3 2 2" xfId="37197"/>
    <cellStyle name="20% - 强调文字颜色 6 2 7 2" xfId="37198"/>
    <cellStyle name="常规 2 2 3 6 2 2 2" xfId="37199"/>
    <cellStyle name="常规 2 10 7 2" xfId="37200"/>
    <cellStyle name="标题 1 2 4 2 3" xfId="37201"/>
    <cellStyle name="常规 12 3 2 4 3 2" xfId="37202"/>
    <cellStyle name="标题 1 3 2 3" xfId="37203"/>
    <cellStyle name="差_Xl0000168 4 2 2" xfId="37204"/>
    <cellStyle name="常规 2 6 4 9 3" xfId="37205"/>
    <cellStyle name="汇总 3 3 3 3" xfId="37206"/>
    <cellStyle name="常规 4 2 4 2 3 2 2 3 2" xfId="37207"/>
    <cellStyle name="40% - 强调文字颜色 2 7 5 3" xfId="37208"/>
    <cellStyle name="60% - 强调文字颜色 4 7 9 2" xfId="37209"/>
    <cellStyle name="常规 5 3 6 2" xfId="37210"/>
    <cellStyle name="常规 10 2 5 3" xfId="37211"/>
    <cellStyle name="常规 2 3 3 2 2 8 2" xfId="37212"/>
    <cellStyle name="常规 3 4 5 10 3" xfId="37213"/>
    <cellStyle name="常规 6 3 3 6 2" xfId="37214"/>
    <cellStyle name="60% - 强调文字颜色 2 3" xfId="37215"/>
    <cellStyle name="60% - 强调文字颜色 2 2 3 2" xfId="37216"/>
    <cellStyle name="20% - 强调文字颜色 3 5 6" xfId="37217"/>
    <cellStyle name="常规 3 2 5 2 7" xfId="37218"/>
    <cellStyle name="40% - 强调文字颜色 2 2 4 3 4 2" xfId="37219"/>
    <cellStyle name="常规 4 4 4 4 2 2" xfId="37220"/>
    <cellStyle name="20% - 强调文字颜色 1 2 2 2" xfId="37221"/>
    <cellStyle name="常规 3 3 3 3 3 3 3 2" xfId="37222"/>
    <cellStyle name="常规 5 2 2 3 3 5 2" xfId="37223"/>
    <cellStyle name="标题 2 2 2 4 2" xfId="37224"/>
    <cellStyle name="解释性文本 4 2 4" xfId="37225"/>
    <cellStyle name="常规 2 3 3 7 3 3 3" xfId="37226"/>
    <cellStyle name="常规 4 2 4 2 11 2" xfId="37227"/>
    <cellStyle name="20% - 强调文字颜色 4 2 4 5" xfId="37228"/>
    <cellStyle name="20% - 强调文字颜色 1 7 4 3 2" xfId="37229"/>
    <cellStyle name="常规 4 2 3 5 3 4" xfId="37230"/>
    <cellStyle name="常规 3 2 3 4 5 3 2" xfId="37231"/>
    <cellStyle name="常规 2 3 3 2 12 3" xfId="37232"/>
    <cellStyle name="20% - 强调文字颜色 5 2 4 4 2" xfId="37233"/>
    <cellStyle name="常规 7 3 2 4 2" xfId="37234"/>
    <cellStyle name="常规 3 9 11 2" xfId="37235"/>
    <cellStyle name="标题 4 2 5 2 2" xfId="37236"/>
    <cellStyle name="60% - 强调文字颜色 1 2 5 6" xfId="37237"/>
    <cellStyle name="输出 2 3 2 2 2" xfId="37238"/>
    <cellStyle name="常规 4 3 11 5" xfId="37239"/>
    <cellStyle name="常规 4 2 4 5 4 3" xfId="37240"/>
    <cellStyle name="输入 6 2 3" xfId="37241"/>
    <cellStyle name="常规 3 5 2 2 4 2 2" xfId="37242"/>
    <cellStyle name="常规 6 2 6 2 3 3 2" xfId="37243"/>
    <cellStyle name="常规 3 2 3 7 3 3 2" xfId="37244"/>
    <cellStyle name="常规 4 4 2 2 3 3 6" xfId="37245"/>
    <cellStyle name="20% - 强调文字颜色 3 6 4" xfId="37246"/>
    <cellStyle name="常规 4 5 5 6 2 2" xfId="37247"/>
    <cellStyle name="常规 3 2 5 3 5" xfId="37248"/>
    <cellStyle name="60% - 强调文字颜色 5 2 3 2 2 2" xfId="37249"/>
    <cellStyle name="常规 7 4 5 4 2" xfId="37250"/>
    <cellStyle name="常规 2 2 2 5 2 8 2" xfId="37251"/>
    <cellStyle name="40% - 强调文字颜色 2 4 3 4" xfId="37252"/>
    <cellStyle name="常规 10 2 2 2 3 3" xfId="37253"/>
    <cellStyle name="60% - 强调文字颜色 2 4 2" xfId="37254"/>
    <cellStyle name="常规 12 4 2 2" xfId="37255"/>
    <cellStyle name="常规 2 2 4 6 5" xfId="37256"/>
    <cellStyle name="常规 4 4 5 5 5 2" xfId="37257"/>
    <cellStyle name="20% - 强调文字颜色 2 3 5 2" xfId="37258"/>
    <cellStyle name="差_青村统计表 2 5 2" xfId="37259"/>
    <cellStyle name="标题 1 2 6 3 2" xfId="37260"/>
    <cellStyle name="常规 2 2 7 2 3 5 2" xfId="37261"/>
    <cellStyle name="常规 5 2 2 3 2 4 2" xfId="37262"/>
    <cellStyle name="常规 3 3 3 3 3 2 2 2" xfId="37263"/>
    <cellStyle name="常规 2 4 2 8 5" xfId="37264"/>
    <cellStyle name="常规 4 5 2 3 3 5" xfId="37265"/>
    <cellStyle name="常规 2 3 5 2 6 2" xfId="37266"/>
    <cellStyle name="常规 9 2 2 2 5 2 2" xfId="37267"/>
    <cellStyle name="常规 4 3 16 2" xfId="37268"/>
    <cellStyle name="60% - 强调文字颜色 3 5 5 3" xfId="37269"/>
    <cellStyle name="常规 10 2 4 2" xfId="37270"/>
    <cellStyle name="标题 4 2 5 5" xfId="37271"/>
    <cellStyle name="40% - 强调文字颜色 6 2 2 2" xfId="37272"/>
    <cellStyle name="常规 2 3 12 2 5" xfId="37273"/>
    <cellStyle name="60% - 强调文字颜色 3 2 4 6" xfId="37274"/>
    <cellStyle name="60% - 强调文字颜色 3 2 4 4" xfId="37275"/>
    <cellStyle name="常规 2 3 3 3 7" xfId="37276"/>
    <cellStyle name="20% - 强调文字颜色 3 2 2 4" xfId="37277"/>
    <cellStyle name="常规 4 2 2 4 2 2 4 4" xfId="37278"/>
    <cellStyle name="常规 10 2 2 5 2 2" xfId="37279"/>
    <cellStyle name="强调文字颜色 2 2 5 2 3 2" xfId="37280"/>
    <cellStyle name="60% - 强调文字颜色 6 2 6 2 3" xfId="37281"/>
    <cellStyle name="常规 2 2 2 2 5 4 2" xfId="37282"/>
    <cellStyle name="常规 4 2 3 7 2" xfId="37283"/>
    <cellStyle name="常规 3 3 2 2 3 3 2 4" xfId="37284"/>
    <cellStyle name="20% - 强调文字颜色 5 2 11" xfId="37285"/>
    <cellStyle name="常规 2 3 4 8" xfId="37286"/>
    <cellStyle name="常规 2 3 2 2 5 9" xfId="37287"/>
    <cellStyle name="常规 5 2 2 4 9 3" xfId="37288"/>
    <cellStyle name="40% - 强调文字颜色 6 2 3 4" xfId="37289"/>
    <cellStyle name="常规 3 2 6 7 2" xfId="37290"/>
    <cellStyle name="60% - 强调文字颜色 3 2 4 2 5" xfId="37291"/>
    <cellStyle name="常规 3 2 3 3 2" xfId="37292"/>
    <cellStyle name="20% - 强调文字颜色 1 7 6 2 2" xfId="37293"/>
    <cellStyle name="60% - 强调文字颜色 1 2 2 6" xfId="37294"/>
    <cellStyle name="常规 6 3 3 5 6 2" xfId="37295"/>
    <cellStyle name="60% - 强调文字颜色 1 7 2" xfId="37296"/>
    <cellStyle name="常规 2 2 2 2 4 2 2 3" xfId="37297"/>
    <cellStyle name="60% - 强调文字颜色 3 2 4 2 4 2" xfId="37298"/>
    <cellStyle name="60% - 强调文字颜色 1 7" xfId="37299"/>
    <cellStyle name="常规 6 3 3 5 6" xfId="37300"/>
    <cellStyle name="60% - 强调文字颜色 3 2 4 2 4" xfId="37301"/>
    <cellStyle name="差_青村统计表 2 4 4" xfId="37302"/>
    <cellStyle name="40% - 强调文字颜色 2 2 6 3" xfId="37303"/>
    <cellStyle name="常规 3 6 2 3 3 4" xfId="37304"/>
    <cellStyle name="输出 7 7 2 4" xfId="37305"/>
    <cellStyle name="常规 4 2 8 5 2" xfId="37306"/>
    <cellStyle name="强调文字颜色 2 2 10" xfId="37307"/>
    <cellStyle name="常规 2 3 4 2 3 2 4 3" xfId="37308"/>
    <cellStyle name="常规 4 6 2 7 3" xfId="37309"/>
    <cellStyle name="常规 2 3 4 4 9 2" xfId="37310"/>
    <cellStyle name="40% - 强调文字颜色 3 2 5 7" xfId="37311"/>
    <cellStyle name="常规 2 3 4 2 2 2 2 5" xfId="37312"/>
    <cellStyle name="常规 3 11 5 2 2" xfId="37313"/>
    <cellStyle name="常规 2 3 4 3 4 2" xfId="37314"/>
    <cellStyle name="20% - 强调文字颜色 3 2 5 2" xfId="37315"/>
    <cellStyle name="常规 2 3 3 6 5" xfId="37316"/>
    <cellStyle name="差_各街道镇下发统计表（2018庄行）2 4 2" xfId="37317"/>
    <cellStyle name="强调文字颜色 1 2 6 7" xfId="37318"/>
    <cellStyle name="常规 2 3 2 5 3 3 2 3" xfId="37319"/>
    <cellStyle name="常规 4 2 4 5 3 3" xfId="37320"/>
    <cellStyle name="60% - 强调文字颜色 3 2 3 6" xfId="37321"/>
    <cellStyle name="常规 2 6 2 2 2 3" xfId="37322"/>
    <cellStyle name="常规 4 3 7 3 3" xfId="37323"/>
    <cellStyle name="20% - 强调文字颜色 3 7 2" xfId="37324"/>
    <cellStyle name="常规 3 3 4 10 2 2" xfId="37325"/>
    <cellStyle name="常规 3 2 5 4 3" xfId="37326"/>
    <cellStyle name="标题 5 4 4" xfId="37327"/>
    <cellStyle name="常规 3 2 5 7 2" xfId="37328"/>
    <cellStyle name="60% - 强调文字颜色 3 2 3 2 5" xfId="37329"/>
    <cellStyle name="40% - 强调文字颜色 6 3 2 2 2" xfId="37330"/>
    <cellStyle name="常规 5 3 11 2" xfId="37331"/>
    <cellStyle name="60% - 强调文字颜色 3 2 3 2 3" xfId="37332"/>
    <cellStyle name="常规 2 2 2 6 2 4 3" xfId="37333"/>
    <cellStyle name="60% - 强调文字颜色 3 2 6 3 4" xfId="37334"/>
    <cellStyle name="常规 2 2 3 5 2 6" xfId="37335"/>
    <cellStyle name="20% - 强调文字颜色 5 2 4 2 5" xfId="37336"/>
    <cellStyle name="40% - 强调文字颜色 3 4 7" xfId="37337"/>
    <cellStyle name="常规 8 6 2 3 2 2" xfId="37338"/>
    <cellStyle name="标题 1 6 3 2 2" xfId="37339"/>
    <cellStyle name="强调文字颜色 2 4 3 3 3" xfId="37340"/>
    <cellStyle name="常规 2 3 3 2 2 7 2" xfId="37341"/>
    <cellStyle name="常规 5 19" xfId="37342"/>
    <cellStyle name="20% - 强调文字颜色 3 4 6" xfId="37343"/>
    <cellStyle name="60% - 强调文字颜色 2 2 2 2" xfId="37344"/>
    <cellStyle name="60% - 强调文字颜色 1 3" xfId="37345"/>
    <cellStyle name="常规 6 3 3 5 2" xfId="37346"/>
    <cellStyle name="常规 2 2 4 3 5 2 2" xfId="37347"/>
    <cellStyle name="警告文本 2 4 3 3" xfId="37348"/>
    <cellStyle name="常规 2 6 5 4 2 2" xfId="37349"/>
    <cellStyle name="常规 4 6 9 3 2" xfId="37350"/>
    <cellStyle name="40% - 强调文字颜色 4 2 7 3" xfId="37351"/>
    <cellStyle name="常规 12 3" xfId="37352"/>
    <cellStyle name="常规 2 2 5 3 4 3" xfId="37353"/>
    <cellStyle name="20% - 强调文字颜色 5 4 2 4 2" xfId="37354"/>
    <cellStyle name="常规 3 9 13" xfId="37355"/>
    <cellStyle name="常规 7 3 2 6" xfId="37356"/>
    <cellStyle name="常规 2 2 2 2 5 9" xfId="37357"/>
    <cellStyle name="常规 2 3 3 2 3 2 3 2 3" xfId="37358"/>
    <cellStyle name="差_海湾镇统计表 2 3" xfId="37359"/>
    <cellStyle name="常规 2 3 4 3 5 3" xfId="37360"/>
    <cellStyle name="20% - 强调文字颜色 3 2 6 3" xfId="37361"/>
    <cellStyle name="常规 2 3 3 7 6" xfId="37362"/>
    <cellStyle name="60% - 强调文字颜色 2 2 5 4 3 2" xfId="37363"/>
    <cellStyle name="20% - 强调文字颜色 4 2 3 3 4 2" xfId="37364"/>
    <cellStyle name="常规 3 2 4 2 2 6 2 3" xfId="37365"/>
    <cellStyle name="常规 2 3 5 3 10 2" xfId="37366"/>
    <cellStyle name="常规 2 2 5 2 2 2 4" xfId="37367"/>
    <cellStyle name="强调文字颜色 1 2 2 3" xfId="37368"/>
    <cellStyle name="常规 7 9 2 2" xfId="37369"/>
    <cellStyle name="常规 2 7 2 6 3 3" xfId="37370"/>
    <cellStyle name="常规 2 3 3 2 2 5 2 3" xfId="37371"/>
    <cellStyle name="常规 2 5 11 2" xfId="37372"/>
    <cellStyle name="60% - 强调文字颜色 3 2 3 3 2 2" xfId="37373"/>
    <cellStyle name="强调文字颜色 6 2 4 5 3 2" xfId="37374"/>
    <cellStyle name="常规 2 2 4 2 10 2" xfId="37375"/>
    <cellStyle name="常规 3 3 3 4 5 3 2" xfId="37376"/>
    <cellStyle name="60% - 强调文字颜色 3 2 3 2 2 2" xfId="37377"/>
    <cellStyle name="好_奉浦统计表 8" xfId="37378"/>
    <cellStyle name="20% - 强调文字颜色 2 2 6 3 4" xfId="37379"/>
    <cellStyle name="常规 2 6 2 2 6 2 3" xfId="37380"/>
    <cellStyle name="60% - 强调文字颜色 3 2 2 2 2" xfId="37381"/>
    <cellStyle name="常规 7 8" xfId="37382"/>
    <cellStyle name="60% - 强调文字颜色 3 2 3 2" xfId="37383"/>
    <cellStyle name="常规 2 2 13" xfId="37384"/>
    <cellStyle name="强调文字颜色 2 3 7 2" xfId="37385"/>
    <cellStyle name="常规 3 2 4 2 2 5 2 2" xfId="37386"/>
    <cellStyle name="60% - 强调文字颜色 3 2 2 8" xfId="37387"/>
    <cellStyle name="40% - 强调文字颜色 2 2 7 5" xfId="37388"/>
    <cellStyle name="常规 3 2 10 4 3" xfId="37389"/>
    <cellStyle name="输出 2 6 2 2 2" xfId="37390"/>
    <cellStyle name="60% - 强调文字颜色 4 2 5 6" xfId="37391"/>
    <cellStyle name="常规 3 2 4 2 15" xfId="37392"/>
    <cellStyle name="40% - 强调文字颜色 1 2 2 2" xfId="37393"/>
    <cellStyle name="60% - 强调文字颜色 6 7 9 3" xfId="37394"/>
    <cellStyle name="常规 7 3 6 3" xfId="37395"/>
    <cellStyle name="常规 3 2 4 7 2" xfId="37396"/>
    <cellStyle name="常规 12 4 4 2 2" xfId="37397"/>
    <cellStyle name="60% - 强调文字颜色 3 2 2 2 5" xfId="37398"/>
    <cellStyle name="常规 3 7 5 3 2 2" xfId="37399"/>
    <cellStyle name="常规 6 3 2 3 2" xfId="37400"/>
    <cellStyle name="60% - 强调文字颜色 5 7 5 3 2" xfId="37401"/>
    <cellStyle name="40% - 强调文字颜色 6 5 2 3" xfId="37402"/>
    <cellStyle name="好_2018版收费统计报表--奉浦1月和2月和发票 5 5" xfId="37403"/>
    <cellStyle name="常规 3 3 4 2 2 2 4" xfId="37404"/>
    <cellStyle name="60% - 强调文字颜色 5 2 6 5 2 2" xfId="37405"/>
    <cellStyle name="常规 4 8 5" xfId="37406"/>
    <cellStyle name="40% - 强调文字颜色 3 2 7 4 2" xfId="37407"/>
    <cellStyle name="常规 4 2 3 4 3 3 2" xfId="37408"/>
    <cellStyle name="常规 9 2 3 2 4 3 2" xfId="37409"/>
    <cellStyle name="常规 2 3 13 2 3" xfId="37410"/>
    <cellStyle name="常规 9 2 2 3 2" xfId="37411"/>
    <cellStyle name="20% - 强调文字颜色 4 2 5 3 3 2" xfId="37412"/>
    <cellStyle name="60% - 强调文字颜色 3 2 2 4 4" xfId="37413"/>
    <cellStyle name="常规 2 2 4 4 3 7 2" xfId="37414"/>
    <cellStyle name="好_奉浦统计表 4 2 4" xfId="37415"/>
    <cellStyle name="60% - 强调文字颜色 3 2 2 2 4 2" xfId="37416"/>
    <cellStyle name="常规 4 5 2 3 4 4" xfId="37417"/>
    <cellStyle name="常规 4 3 2 2 3 3 6 2" xfId="37418"/>
    <cellStyle name="常规 2 7 5 2 4" xfId="37419"/>
    <cellStyle name="常规 2 5 11" xfId="37420"/>
    <cellStyle name="60% - 强调文字颜色 3 2 2 2 3 2" xfId="37421"/>
    <cellStyle name="常规 7 9 2" xfId="37422"/>
    <cellStyle name="60% - 强调文字颜色 3 2 3 3 2" xfId="37423"/>
    <cellStyle name="常规 15 4 3" xfId="37424"/>
    <cellStyle name="60% - 强调文字颜色 5 2 2 2 4 2" xfId="37425"/>
    <cellStyle name="常规 7 3 5 6 2" xfId="37426"/>
    <cellStyle name="标题 3 3 3 3" xfId="37427"/>
    <cellStyle name="常规 4 2 4 14 2" xfId="37428"/>
    <cellStyle name="40% - 强调文字颜色 5 2 8 3" xfId="37429"/>
    <cellStyle name="40% - 强调文字颜色 6 2 6 2 4" xfId="37430"/>
    <cellStyle name="常规 4 2 8 2 2" xfId="37431"/>
    <cellStyle name="常规 2 2 3 2 2 4 7" xfId="37432"/>
    <cellStyle name="常规 2 3 2 9 4" xfId="37433"/>
    <cellStyle name="40% - 强调文字颜色 2 7 6 2 2" xfId="37434"/>
    <cellStyle name="常规 4 3 2 2 8 2" xfId="37435"/>
    <cellStyle name="常规 4 2 5 4 4 2" xfId="37436"/>
    <cellStyle name="常规 3 2 14" xfId="37437"/>
    <cellStyle name="常规 9 2 5 2 2" xfId="37438"/>
    <cellStyle name="常规 2 2 3 2 3 2 5" xfId="37439"/>
    <cellStyle name="60% - 强调文字颜色 4 2 3 3 3 2" xfId="37440"/>
    <cellStyle name="60% - 强调文字颜色 1 2 4 2 2" xfId="37441"/>
    <cellStyle name="常规 2 3 2 2 6 5" xfId="37442"/>
    <cellStyle name="40% - 强调文字颜色 6 7 6" xfId="37443"/>
    <cellStyle name="常规 2 3 2 5 5" xfId="37444"/>
    <cellStyle name="常规 2 3 2 2 3 6 5" xfId="37445"/>
    <cellStyle name="常规 4 2 2 4 3 2 6 2" xfId="37446"/>
    <cellStyle name="20% - 强调文字颜色 4 2 4 2" xfId="37447"/>
    <cellStyle name="常规 2 2 3 2 7 3" xfId="37448"/>
    <cellStyle name="60% - 强调文字颜色 4 5 5" xfId="37449"/>
    <cellStyle name="60% - 强调文字颜色 3 2 2 2" xfId="37450"/>
    <cellStyle name="60% - 强调文字颜色 3 2 13" xfId="37451"/>
    <cellStyle name="常规 3 6 4 4 3 2" xfId="37452"/>
    <cellStyle name="60% - 强调文字颜色 3 2 11 2" xfId="37453"/>
    <cellStyle name="常规 2 3 12 3 3" xfId="37454"/>
    <cellStyle name="差_青村统计表 2 2 3" xfId="37455"/>
    <cellStyle name="60% - 强调文字颜色 3 2 10 2" xfId="37456"/>
    <cellStyle name="常规 3 2 4 2 4 6" xfId="37457"/>
    <cellStyle name="标题 1 2 5 3 2" xfId="37458"/>
    <cellStyle name="常规 2 2 2 4 2 4 2" xfId="37459"/>
    <cellStyle name="标题 3 2" xfId="37460"/>
    <cellStyle name="常规 3 2 4 5 2 3 2 3" xfId="37461"/>
    <cellStyle name="常规 4 3 4 2 3 4 3" xfId="37462"/>
    <cellStyle name="好_2018版收费统计报表（四团） 4" xfId="37463"/>
    <cellStyle name="40% - 强调文字颜色 3 2 6 2 3 2" xfId="37464"/>
    <cellStyle name="强调文字颜色 4 5 6" xfId="37465"/>
    <cellStyle name="40% - 强调文字颜色 2 2 12" xfId="37466"/>
    <cellStyle name="常规 2 3 5 4 3" xfId="37467"/>
    <cellStyle name="常规 2 3 2 2 6 5 3" xfId="37468"/>
    <cellStyle name="常规 2 3 2 5 5 3" xfId="37469"/>
    <cellStyle name="常规 4 4 3 3 4" xfId="37470"/>
    <cellStyle name="常规 3 2 4" xfId="37471"/>
    <cellStyle name="60% - 强调文字颜色 2 6 7" xfId="37472"/>
    <cellStyle name="40% - 强调文字颜色 3 2 3 3 3 2" xfId="37473"/>
    <cellStyle name="40% - 强调文字颜色 6 5 2" xfId="37474"/>
    <cellStyle name="60% - 强调文字颜色 2 5 8" xfId="37475"/>
    <cellStyle name="强调文字颜色 6 3 2 3" xfId="37476"/>
    <cellStyle name="常规 4 2 2 10 3 2" xfId="37477"/>
    <cellStyle name="60% - 强调文字颜色 2 5 6 2" xfId="37478"/>
    <cellStyle name="强调文字颜色 5 2 6 2 3 2" xfId="37479"/>
    <cellStyle name="常规 2 2 2 6 6" xfId="37480"/>
    <cellStyle name="常规 2 3 3 2 4 3" xfId="37481"/>
    <cellStyle name="常规 3 7 2 2 10" xfId="37482"/>
    <cellStyle name="常规 2 3 3 3 2 3 2 3" xfId="37483"/>
    <cellStyle name="常规 12 5 4" xfId="37484"/>
    <cellStyle name="差_四团统计表 7 2" xfId="37485"/>
    <cellStyle name="链接单元格 2 3 7 2" xfId="37486"/>
    <cellStyle name="标题 5 4 4 2" xfId="37487"/>
    <cellStyle name="40% - 强调文字颜色 6 3 6 2" xfId="37488"/>
    <cellStyle name="60% - 强调文字颜色 1 2 3 5" xfId="37489"/>
    <cellStyle name="常规 2 2 2 2 4 2 3 2" xfId="37490"/>
    <cellStyle name="20% - 强调文字颜色 5 2 5 6" xfId="37491"/>
    <cellStyle name="常规 4 2 2 5 3 2" xfId="37492"/>
    <cellStyle name="常规 4 6 4 7 2" xfId="37493"/>
    <cellStyle name="常规 4 3 11 3" xfId="37494"/>
    <cellStyle name="常规 2 3 3 3 2 7" xfId="37495"/>
    <cellStyle name="40% - 强调文字颜色 4 6 4 2" xfId="37496"/>
    <cellStyle name="常规 2 3 2 2 4 9 2" xfId="37497"/>
    <cellStyle name="20% - 强调文字颜色 2 6 2 4" xfId="37498"/>
    <cellStyle name="常规 2 2 7 3 7" xfId="37499"/>
    <cellStyle name="常规 2 3 2 7 2 3 3" xfId="37500"/>
    <cellStyle name="常规 2 2 3 4 3 3 4" xfId="37501"/>
    <cellStyle name="常规 3 4 2 2 6 4" xfId="37502"/>
    <cellStyle name="常规 2 3 3 8 2" xfId="37503"/>
    <cellStyle name="常规 3 5 5 4 2" xfId="37504"/>
    <cellStyle name="60% - 强调文字颜色 1 2 2 7" xfId="37505"/>
    <cellStyle name="常规 2 2 2 2 4 2 2 4" xfId="37506"/>
    <cellStyle name="60% - 强调文字颜色 1 7 3" xfId="37507"/>
    <cellStyle name="常规 3 2 4 3 3 4" xfId="37508"/>
    <cellStyle name="常规 2 2 4 8 2 2" xfId="37509"/>
    <cellStyle name="40% - 强调文字颜色 1" xfId="37510" builtinId="31"/>
    <cellStyle name="常规 2 3 2 2 3 2 2 2 3" xfId="37511"/>
    <cellStyle name="常规 2 2 2 3 2 4" xfId="37512"/>
    <cellStyle name="常规 7 6 2 7 2" xfId="37513"/>
    <cellStyle name="差_2018版收费统计报表（四团） 5" xfId="37514"/>
    <cellStyle name="60% - 强调文字颜色 2 5" xfId="37515"/>
    <cellStyle name="常规 3 2 5 2 9" xfId="37516"/>
    <cellStyle name="常规 6 2 4 3 2 2" xfId="37517"/>
    <cellStyle name="40% - 强调文字颜色 5 7 2 3 2" xfId="37518"/>
    <cellStyle name="60% - 强调文字颜色 2 4 7" xfId="37519"/>
    <cellStyle name="60% - 强调文字颜色 2 4 6 2" xfId="37520"/>
    <cellStyle name="常规 3 4 2 2 11" xfId="37521"/>
    <cellStyle name="常规 2 3 3 3 3 4 2" xfId="37522"/>
    <cellStyle name="常规 5 2 4 2 5 2" xfId="37523"/>
    <cellStyle name="40% - 强调文字颜色 5 3 3 3" xfId="37524"/>
    <cellStyle name="常规 3 4 2 3 2" xfId="37525"/>
    <cellStyle name="60% - 强调文字颜色 3 2 3 2 2" xfId="37526"/>
    <cellStyle name="差_奉城统计表  8" xfId="37527"/>
    <cellStyle name="20% - 强调文字颜色 5 7 6 2" xfId="37528"/>
    <cellStyle name="60% - 强调文字颜色 2 4 5 2 2" xfId="37529"/>
    <cellStyle name="20% - 强调文字颜色 1 6 6" xfId="37530"/>
    <cellStyle name="差_海湾镇统计表 2 6 3" xfId="37531"/>
    <cellStyle name="60% - 强调文字颜色 5 2 5 6 2" xfId="37532"/>
    <cellStyle name="差 2 4 3 4" xfId="37533"/>
    <cellStyle name="常规 3 2 5 3 2 4 2" xfId="37534"/>
    <cellStyle name="常规 4 4 2 2 4 4" xfId="37535"/>
    <cellStyle name="60% - 强调文字颜色 1 4 2 4 2" xfId="37536"/>
    <cellStyle name="常规 4 5 2 4 2 2 2 2" xfId="37537"/>
    <cellStyle name="常规 2 3 2 4 2 5 2" xfId="37538"/>
    <cellStyle name="60% - 强调文字颜色 6 5 6" xfId="37539"/>
    <cellStyle name="常规 9 2 6" xfId="37540"/>
    <cellStyle name="20% - 强调文字颜色 4 2 5 7" xfId="37541"/>
    <cellStyle name="链接单元格 2 4 4 2" xfId="37542"/>
    <cellStyle name="常规 4 2 12 2 3 2" xfId="37543"/>
    <cellStyle name="常规 3 2 7 3 7" xfId="37544"/>
    <cellStyle name="60% - 强调文字颜色 2 4 4 2" xfId="37545"/>
    <cellStyle name="20% - 强调文字颜色 5 6 6" xfId="37546"/>
    <cellStyle name="60% - 强调文字颜色 2 4 4" xfId="37547"/>
    <cellStyle name="60% - 强调文字颜色 6 4 8" xfId="37548"/>
    <cellStyle name="常规 2 3 4 2 6 2 3" xfId="37549"/>
    <cellStyle name="差_海湾镇统计表 6 4" xfId="37550"/>
    <cellStyle name="常规 2 2 7 3 3 5 2" xfId="37551"/>
    <cellStyle name="差 3 3 3" xfId="37552"/>
    <cellStyle name="标题 4 2 5 4" xfId="37553"/>
    <cellStyle name="常规 3 2 4 2 4 4" xfId="37554"/>
    <cellStyle name="20% - 强调文字颜色 2 5 3 4" xfId="37555"/>
    <cellStyle name="40% - 强调文字颜色 6 2 4 3 2 2" xfId="37556"/>
    <cellStyle name="常规 2 2 2 2 5 6" xfId="37557"/>
    <cellStyle name="常规 4 2 3 9" xfId="37558"/>
    <cellStyle name="20% - 强调文字颜色 5 5 2 3" xfId="37559"/>
    <cellStyle name="常规 4 3 2 3 2 3 5" xfId="37560"/>
    <cellStyle name="常规 3 2 7 2 3 3" xfId="37561"/>
    <cellStyle name="60% - 强调文字颜色 3 2 5 4 4" xfId="37562"/>
    <cellStyle name="常规 2 6 4 3 3 2 3" xfId="37563"/>
    <cellStyle name="20% - 强调文字颜色 2 2 4 2 5" xfId="37564"/>
    <cellStyle name="常规 2 3 9 2 3 2 2" xfId="37565"/>
    <cellStyle name="20% - 强调文字颜色 4 2 4 3 3" xfId="37566"/>
    <cellStyle name="常规 5 5 3 4 4" xfId="37567"/>
    <cellStyle name="常规 2 9 5 3 3" xfId="37568"/>
    <cellStyle name="60% - 强调文字颜色 5 2 5 5 2" xfId="37569"/>
    <cellStyle name="20% - 强调文字颜色 4 2 4 7" xfId="37570"/>
    <cellStyle name="差_青村统计表 2 3 3 2" xfId="37571"/>
    <cellStyle name="常规 4 2 12 2 2 2" xfId="37572"/>
    <cellStyle name="链接单元格 2 4 3 2" xfId="37573"/>
    <cellStyle name="常规 3 2 7 2 7" xfId="37574"/>
    <cellStyle name="20% - 强调文字颜色 5 5 6" xfId="37575"/>
    <cellStyle name="60% - 强调文字颜色 2 4 3 2" xfId="37576"/>
    <cellStyle name="常规 10 2 2 2 3 4" xfId="37577"/>
    <cellStyle name="60% - 强调文字颜色 2 4 3" xfId="37578"/>
    <cellStyle name="常规 4 2 4 2 2 3 4 2" xfId="37579"/>
    <cellStyle name="40% - 强调文字颜色 1 5 3 4" xfId="37580"/>
    <cellStyle name="60% - 强调文字颜色 5 2 5 4 3" xfId="37581"/>
    <cellStyle name="20% - 强调文字颜色 4 2 4 2 4" xfId="37582"/>
    <cellStyle name="常规 2 6 2 3 4 2 3" xfId="37583"/>
    <cellStyle name="60% - 强调文字颜色 1 7 3 2 2" xfId="37584"/>
    <cellStyle name="常规 2 10 3 5 2" xfId="37585"/>
    <cellStyle name="常规 4 4 4 6 6 2" xfId="37586"/>
    <cellStyle name="20% - 强调文字颜色 1 4 6 2" xfId="37587"/>
    <cellStyle name="差_海湾镇统计表 2 4 3 2" xfId="37588"/>
    <cellStyle name="常规 4 2 4 7 2 4" xfId="37589"/>
    <cellStyle name="常规 2 2 2 2 7 5 2" xfId="37590"/>
    <cellStyle name="常规 11 5 3 2" xfId="37591"/>
    <cellStyle name="常规 2 7 5 4 2" xfId="37592"/>
    <cellStyle name="常规 3 2 5 2 4 4" xfId="37593"/>
    <cellStyle name="20% - 强调文字颜色 3 5 3 4" xfId="37594"/>
    <cellStyle name="60% - 强调文字颜色 2 2 3 3 3 2" xfId="37595"/>
    <cellStyle name="常规 3 3 2 2 2 3 2 3 2" xfId="37596"/>
    <cellStyle name="常规 6 2 4 5 4" xfId="37597"/>
    <cellStyle name="常规 2 3 2 5 10 3" xfId="37598"/>
    <cellStyle name="常规 2 3 4 4 4 2" xfId="37599"/>
    <cellStyle name="常规 4 6 2 2 3" xfId="37600"/>
    <cellStyle name="60% - 强调文字颜色 1 2 6 3 2" xfId="37601"/>
    <cellStyle name="常规 4 4 2 5 6" xfId="37602"/>
    <cellStyle name="常规 2 2 4 5 2 2" xfId="37603"/>
    <cellStyle name="适中 6 4 3" xfId="37604"/>
    <cellStyle name="常规 3 3 2 2 4 2 7" xfId="37605"/>
    <cellStyle name="常规 2 5 5 2 3 3" xfId="37606"/>
    <cellStyle name="常规 2 3 2 2 5 2 2" xfId="37607"/>
    <cellStyle name="常规 2 3 2 4 2 2" xfId="37608"/>
    <cellStyle name="标题 4 2 4 2 3" xfId="37609"/>
    <cellStyle name="常规 3 2 4 4 2 3 4" xfId="37610"/>
    <cellStyle name="常规 4 3 3 2 3 6" xfId="37611"/>
    <cellStyle name="常规 4 2 3 4 2 4" xfId="37612"/>
    <cellStyle name="常规 3 2 3 4 4 2 2" xfId="37613"/>
    <cellStyle name="常规 2 3 3 2 5 3 3 2" xfId="37614"/>
    <cellStyle name="强调文字颜色 4 5 6 3" xfId="37615"/>
    <cellStyle name="差_2018年增税填开明细表（金汇） 5 2" xfId="37616"/>
    <cellStyle name="常规 5 2 4 5 2" xfId="37617"/>
    <cellStyle name="常规 2 2 4 4 2 8" xfId="37618"/>
    <cellStyle name="40% - 强调文字颜色 3 2 6 5" xfId="37619"/>
    <cellStyle name="60% - 强调文字颜色 4 4 4 2" xfId="37620"/>
    <cellStyle name="常规 2 2 3 2 6 2 2" xfId="37621"/>
    <cellStyle name="60% - 强调文字颜色 3 2 4 4 3 2" xfId="37622"/>
    <cellStyle name="常规 2 3 4 11 3" xfId="37623"/>
    <cellStyle name="常规 2 2 3 3 3 5 2" xfId="37624"/>
    <cellStyle name="20% - 强调文字颜色 5 2 2 3 4 2" xfId="37625"/>
    <cellStyle name="常规 3 2 2 2 3 11" xfId="37626"/>
    <cellStyle name="标题 1 6 5 2" xfId="37627"/>
    <cellStyle name="常规 4 3 2 2 4 10" xfId="37628"/>
    <cellStyle name="常规 8 6 2 5 2" xfId="37629"/>
    <cellStyle name="常规 3 2 4 2 3 13" xfId="37630"/>
    <cellStyle name="常规 2 2 3 4 2 2 3 2" xfId="37631"/>
    <cellStyle name="常规 9 4 2 2" xfId="37632"/>
    <cellStyle name="20% - 强调文字颜色 4 2 7 3 2" xfId="37633"/>
    <cellStyle name="20% - 强调文字颜色 6 7 4 2 2" xfId="37634"/>
    <cellStyle name="常规 6 2 5 3 8" xfId="37635"/>
    <cellStyle name="常规 5 5 3 3 4" xfId="37636"/>
    <cellStyle name="强调文字颜色 3 2 4 4 3 2" xfId="37637"/>
    <cellStyle name="20% - 强调文字颜色 4 2 4 2 3" xfId="37638"/>
    <cellStyle name="常规 2 2 3 10 2" xfId="37639"/>
    <cellStyle name="常规 2 3 4 6 3 2" xfId="37640"/>
    <cellStyle name="常规 2 8 2 3 5" xfId="37641"/>
    <cellStyle name="常规 11 5 3" xfId="37642"/>
    <cellStyle name="20% - 强调文字颜色 1 4 6" xfId="37643"/>
    <cellStyle name="常规 4 4 4 6 6" xfId="37644"/>
    <cellStyle name="差_海湾镇统计表 2 4 3" xfId="37645"/>
    <cellStyle name="20% - 强调文字颜色 6 2 5 2 3" xfId="37646"/>
    <cellStyle name="常规 3 2 6 5 2 3" xfId="37647"/>
    <cellStyle name="40% - 强调文字颜色 3 7 5 3 3" xfId="37648"/>
    <cellStyle name="常规 3 2 2 6 8 2" xfId="37649"/>
    <cellStyle name="好_四团统计表 2 7 3" xfId="37650"/>
    <cellStyle name="常规 3 5 4 3 2 3" xfId="37651"/>
    <cellStyle name="常规 3 2 2 4 3 2 3 2" xfId="37652"/>
    <cellStyle name="常规 4 3 2 4 6 5 2" xfId="37653"/>
    <cellStyle name="差_2018版收费统计报表--奉浦1月和2月和发票 4" xfId="37654"/>
    <cellStyle name="注释 2 2 2 4" xfId="37655"/>
    <cellStyle name="60% - 强调文字颜色 5 6 4 4" xfId="37656"/>
    <cellStyle name="常规 5 2 4 3 5" xfId="37657"/>
    <cellStyle name="常规 5 2 2 2 3 8 2" xfId="37658"/>
    <cellStyle name="常规 3 4 7 2 2 2" xfId="37659"/>
    <cellStyle name="强调文字颜色 2 7 8 3" xfId="37660"/>
    <cellStyle name="常规 4 3 4 3 2 2 4" xfId="37661"/>
    <cellStyle name="20% - 强调文字颜色 5 2 3 3 4 2" xfId="37662"/>
    <cellStyle name="常规 2 3 4 7 3 5" xfId="37663"/>
    <cellStyle name="常规 4 2 4 2 3 2 2 2 2" xfId="37664"/>
    <cellStyle name="强调文字颜色 3 2 5 7 2" xfId="37665"/>
    <cellStyle name="常规 2 3 3 7 3 2" xfId="37666"/>
    <cellStyle name="40% - 强调文字颜色 1 4" xfId="37667"/>
    <cellStyle name="汇总 2 7 3 2" xfId="37668"/>
    <cellStyle name="强调文字颜色 6 2 2 5 2" xfId="37669"/>
    <cellStyle name="常规 4 2 5 7 2 2" xfId="37670"/>
    <cellStyle name="差_四团统计表 2 5 3 2" xfId="37671"/>
    <cellStyle name="汇总 2 5 9" xfId="37672"/>
    <cellStyle name="差_青村统计表 2 2 2 2" xfId="37673"/>
    <cellStyle name="常规 3 3 2 8 2 3" xfId="37674"/>
    <cellStyle name="60% - 强调文字颜色 1 2 9 2" xfId="37675"/>
    <cellStyle name="40% - 强调文字颜色 3 6 6" xfId="37676"/>
    <cellStyle name="常规 5 2 2 5 2 3 2" xfId="37677"/>
    <cellStyle name="60% - 强调文字颜色 1 3 3 2 2" xfId="37678"/>
    <cellStyle name="着色 3 2 3" xfId="37679"/>
    <cellStyle name="60% - 强调文字颜色 4 2 4 2 3 2" xfId="37680"/>
    <cellStyle name="常规 2 2 2 6 2 6 2" xfId="37681"/>
    <cellStyle name="输出 3 2 3 2" xfId="37682"/>
    <cellStyle name="差_Xl0000169 3 2" xfId="37683"/>
    <cellStyle name="标题 2 2 4 5" xfId="37684"/>
    <cellStyle name="常规 2 3 2 4 2 3 2" xfId="37685"/>
    <cellStyle name="常规 2 3 2 2 5 2 3 2" xfId="37686"/>
    <cellStyle name="常规 3 2 2 4 2 5 2" xfId="37687"/>
    <cellStyle name="差_金海社区统计报表 6" xfId="37688"/>
    <cellStyle name="40% - 强调文字颜色 2 7 4 3" xfId="37689"/>
    <cellStyle name="20% - 强调文字颜色 4 2 7 3" xfId="37690"/>
    <cellStyle name="常规 9 4 2" xfId="37691"/>
    <cellStyle name="常规 2 2 9 3 3 5" xfId="37692"/>
    <cellStyle name="60% - 强调文字颜色 1 4 3 2" xfId="37693"/>
    <cellStyle name="60% - 强调文字颜色 4 2 5 2 3" xfId="37694"/>
    <cellStyle name="常规 3 2 4 2 11 3" xfId="37695"/>
    <cellStyle name="常规 6 2 5 2 2 2 3" xfId="37696"/>
    <cellStyle name="60% - 强调文字颜色 1 6 3 3 2" xfId="37697"/>
    <cellStyle name="常规 2 6 2 2 4 3 3" xfId="37698"/>
    <cellStyle name="常规 3 6 3 6 3 2" xfId="37699"/>
    <cellStyle name="60% - 强调文字颜色 2 3 7 2" xfId="37700"/>
    <cellStyle name="60% - 强调文字颜色 5 2 4 6 2" xfId="37701"/>
    <cellStyle name="常规 3 3 2 2 9 3 2" xfId="37702"/>
    <cellStyle name="差 2 4 2" xfId="37703"/>
    <cellStyle name="常规 6 2 2 2 2 2 4 2" xfId="37704"/>
    <cellStyle name="40% - 强调文字颜色 1 2 3 2 4" xfId="37705"/>
    <cellStyle name="60% - 强调文字颜色 2 3 4 2 2" xfId="37706"/>
    <cellStyle name="差_海湾镇统计表 2 5 3 2" xfId="37707"/>
    <cellStyle name="20% - 强调文字颜色 4 2 4 3 3 2" xfId="37708"/>
    <cellStyle name="常规 11 2 4" xfId="37709"/>
    <cellStyle name="40% - 强调文字颜色 4 2 6 2 4" xfId="37710"/>
    <cellStyle name="60% - 强调文字颜色 5 2 5 5 2 2" xfId="37711"/>
    <cellStyle name="常规 6 2 2 2 2 2 3 3" xfId="37712"/>
    <cellStyle name="差 2 3 3" xfId="37713"/>
    <cellStyle name="常规 2 2 7 3 2 5 2" xfId="37714"/>
    <cellStyle name="标题 3 6 3" xfId="37715"/>
    <cellStyle name="常规 8 8 2 3" xfId="37716"/>
    <cellStyle name="强调文字颜色 5 2 3 4 2 3" xfId="37717"/>
    <cellStyle name="常规 3 7 2 5 2" xfId="37718"/>
    <cellStyle name="标题" xfId="37719" builtinId="15"/>
    <cellStyle name="常规 2 5 4 2 3 5" xfId="37720"/>
    <cellStyle name="常规 3 5 2 2 6 3 2" xfId="37721"/>
    <cellStyle name="常规 4 3 2 3 6 2 2" xfId="37722"/>
    <cellStyle name="常规 3 3 2 2 2 10 2" xfId="37723"/>
    <cellStyle name="常规 6 3 3 4 3" xfId="37724"/>
    <cellStyle name="40% - 强调文字颜色 6 6 3 4" xfId="37725"/>
    <cellStyle name="差_四团统计表 2 4 2 2" xfId="37726"/>
    <cellStyle name="常规 4 3 2 7 2 4" xfId="37727"/>
    <cellStyle name="常规 2 7 4 3 2" xfId="37728"/>
    <cellStyle name="常规 5 5 8 3" xfId="37729"/>
    <cellStyle name="常规 2 2 4 2 11 2" xfId="37730"/>
    <cellStyle name="常规 5 4 3 3 7" xfId="37731"/>
    <cellStyle name="常规 6 2 2 10" xfId="37732"/>
    <cellStyle name="常规 2 3 8 13" xfId="37733"/>
    <cellStyle name="常规 10 2 2 4 4" xfId="37734"/>
    <cellStyle name="常规 2 5 12 2" xfId="37735"/>
    <cellStyle name="60% - 强调文字颜色 3 2 3 3 3 2" xfId="37736"/>
    <cellStyle name="常规 2 2 3 2 2 2 3" xfId="37737"/>
    <cellStyle name="常规 2 5 2 4 2 3 2 3" xfId="37738"/>
    <cellStyle name="常规 3 6 5 2 5 2" xfId="37739"/>
    <cellStyle name="常规 4 6 4" xfId="37740"/>
    <cellStyle name="常规 3 3 5 4 3 4" xfId="37741"/>
    <cellStyle name="常规 4 4 5 3 2 2" xfId="37742"/>
    <cellStyle name="常规 2 2 2 3 5" xfId="37743"/>
    <cellStyle name="60% - 强调文字颜色 2 2 4 6 2" xfId="37744"/>
    <cellStyle name="60% - 强调文字颜色 4 2 6 7 2" xfId="37745"/>
    <cellStyle name="20% - 强调文字颜色 2 2 7 3" xfId="37746"/>
    <cellStyle name="20% - 强调文字颜色 1 2 4 2 3 2" xfId="37747"/>
    <cellStyle name="60% - 强调文字颜色 2 2 5 4 2 2" xfId="37748"/>
    <cellStyle name="常规 3 3 4 3 2 3 4" xfId="37749"/>
    <cellStyle name="常规 5 3 2 2 3 6" xfId="37750"/>
    <cellStyle name="60% - 强调文字颜色 5 2 4 5 2 2" xfId="37751"/>
    <cellStyle name="20% - 强调文字颜色 4 2 3 3 3 2" xfId="37752"/>
    <cellStyle name="40% - 强调文字颜色 6 2 8 2 2" xfId="37753"/>
    <cellStyle name="常规 10 2 2 4" xfId="37754"/>
    <cellStyle name="差_2018版收费统计报表（四团修改） 3 2" xfId="37755"/>
    <cellStyle name="40% - 强调文字颜色 1 2 2 3 4" xfId="37756"/>
    <cellStyle name="常规 2 2 3 2 3 8 2" xfId="37757"/>
    <cellStyle name="常规 2 2 2 2 3 9" xfId="37758"/>
    <cellStyle name="60% - 强调文字颜色 3 4 7 2" xfId="37759"/>
    <cellStyle name="常规 3 4 5 4 4" xfId="37760"/>
    <cellStyle name="常规 4 6 4 6 2" xfId="37761"/>
    <cellStyle name="常规 4 3 10 3" xfId="37762"/>
    <cellStyle name="40% - 强调文字颜色 4 6 3 2" xfId="37763"/>
    <cellStyle name="常规 2 3 3 2 4 3 3 2" xfId="37764"/>
    <cellStyle name="常规 2 2 3 4 2 8" xfId="37765"/>
    <cellStyle name="20% - 强调文字颜色 5 2 7 4 2" xfId="37766"/>
    <cellStyle name="常规 3 2 3 7 10" xfId="37767"/>
    <cellStyle name="常规 3 2 10 3 3" xfId="37768"/>
    <cellStyle name="40% - 强调文字颜色 2 2 6 5" xfId="37769"/>
    <cellStyle name="常规 10 2 2 2 2 3" xfId="37770"/>
    <cellStyle name="60% - 强调文字颜色 2 3 2" xfId="37771"/>
    <cellStyle name="常规 2 4 4 12" xfId="37772"/>
    <cellStyle name="40% - 强调文字颜色 2 4 2 4" xfId="37773"/>
    <cellStyle name="常规 2 3 2 2 4 2 2 3 3" xfId="37774"/>
    <cellStyle name="40% - 强调文字颜色 4 4 2 4 2" xfId="37775"/>
    <cellStyle name="20% - 强调文字颜色 2 3 4 2" xfId="37776"/>
    <cellStyle name="常规 2 2 4 5 5" xfId="37777"/>
    <cellStyle name="常规 4 4 5 5 4 2" xfId="37778"/>
    <cellStyle name="20% - 强调文字颜色 4 2 3 3 3" xfId="37779"/>
    <cellStyle name="常规 5 5 2 4 4" xfId="37780"/>
    <cellStyle name="强调文字颜色 3 2 4 3 4 2" xfId="37781"/>
    <cellStyle name="常规 10 3 2 2 4" xfId="37782"/>
    <cellStyle name="常规 2 3 3 4 3 2" xfId="37783"/>
    <cellStyle name="常规 2 3 9 2 2 2 2" xfId="37784"/>
    <cellStyle name="适中 2 3 2 3" xfId="37785"/>
    <cellStyle name="常规 3 2 4 15 2" xfId="37786"/>
    <cellStyle name="40% - 强调文字颜色 1 2 6 3 4" xfId="37787"/>
    <cellStyle name="常规 3 2 4 5 2 3 2 2" xfId="37788"/>
    <cellStyle name="常规 4 3 4 2 3 4 2" xfId="37789"/>
    <cellStyle name="好_2018版收费统计报表（四团） 3" xfId="37790"/>
    <cellStyle name="常规 2 4 2 15" xfId="37791"/>
    <cellStyle name="常规 2 9 4 3 3" xfId="37792"/>
    <cellStyle name="60% - 强调文字颜色 5 2 4 5 2" xfId="37793"/>
    <cellStyle name="常规 9 4 3" xfId="37794"/>
    <cellStyle name="20% - 强调文字颜色 4 2 7 4" xfId="37795"/>
    <cellStyle name="标题 4 5 3" xfId="37796"/>
    <cellStyle name="常规 6 3 3 2 5 2" xfId="37797"/>
    <cellStyle name="常规 2 3 3 7 2 5" xfId="37798"/>
    <cellStyle name="好_奉城统计表  7 5" xfId="37799"/>
    <cellStyle name="20% - 强调文字颜色 6 3 6 2" xfId="37800"/>
    <cellStyle name="60% - 强调文字颜色 3 2 6 6 2" xfId="37801"/>
    <cellStyle name="常规 2 2 4 4 3 2 2" xfId="37802"/>
    <cellStyle name="常规 5 4 2 3 2 3 3 2" xfId="37803"/>
    <cellStyle name="输出 7 5 2 2" xfId="37804"/>
    <cellStyle name="常规 2 4 2 3 3 2 2" xfId="37805"/>
    <cellStyle name="常规 2 3 8 4 2 2" xfId="37806"/>
    <cellStyle name="差 2 3 2" xfId="37807"/>
    <cellStyle name="常规 6 2 2 2 2 2 3 2" xfId="37808"/>
    <cellStyle name="60% - 强调文字颜色 2 7 4 3 2" xfId="37809"/>
    <cellStyle name="常规 3 4 5 2 2 2" xfId="37810"/>
    <cellStyle name="常规 4 3 4" xfId="37811"/>
    <cellStyle name="60% - 强调文字颜色 3 7 7" xfId="37812"/>
    <cellStyle name="60% - 强调文字颜色 2 2 4 2 3" xfId="37813"/>
    <cellStyle name="强调文字颜色 3 5 3 4" xfId="37814"/>
    <cellStyle name="40% - 强调文字颜色 5 3 3 2 2" xfId="37815"/>
    <cellStyle name="40% - 强调文字颜色 4 2 3 4 2" xfId="37816"/>
    <cellStyle name="常规 4 3 4 4 6 4" xfId="37817"/>
    <cellStyle name="常规 3 6 10" xfId="37818"/>
    <cellStyle name="汇总 6 4 2" xfId="37819"/>
    <cellStyle name="常规 2 3 4 3 2 3 2" xfId="37820"/>
    <cellStyle name="常规 4 5 2 4 3" xfId="37821"/>
    <cellStyle name="20% - 强调文字颜色 3 2 3 3 2" xfId="37822"/>
    <cellStyle name="常规 2 3 3 4 6 2" xfId="37823"/>
    <cellStyle name="常规 3 3 4 3 3 6" xfId="37824"/>
    <cellStyle name="标题 2 2 6 2 2" xfId="37825"/>
    <cellStyle name="40% - 强调文字颜色 1 4 3 4" xfId="37826"/>
    <cellStyle name="60% - 强调文字颜色 5 2 4 4 3" xfId="37827"/>
    <cellStyle name="常规 3 3 2 2 4 2" xfId="37828"/>
    <cellStyle name="20% - 强调文字颜色 2 5 6" xfId="37829"/>
    <cellStyle name="常规 3 2 4 2 7" xfId="37830"/>
    <cellStyle name="40% - 强调文字颜色 5 6 6" xfId="37831"/>
    <cellStyle name="20% - 强调文字颜色 4 2 6 3 3" xfId="37832"/>
    <cellStyle name="常规 9 3 2 3" xfId="37833"/>
    <cellStyle name="常规 2 2 3 2 2 4 2 2" xfId="37834"/>
    <cellStyle name="常规 2 3 3 2 2 4" xfId="37835"/>
    <cellStyle name="20% - 强调文字颜色 4 2 3 2 3 2" xfId="37836"/>
    <cellStyle name="常规 5 5 2 3 4 2" xfId="37837"/>
    <cellStyle name="常规 4 4 5 3 3 4" xfId="37838"/>
    <cellStyle name="常规 2 2 2 4 7" xfId="37839"/>
    <cellStyle name="标题 3 7 5" xfId="37840"/>
    <cellStyle name="链接单元格 2 2 3" xfId="37841"/>
    <cellStyle name="差_2018版收费统计报表--奉浦1月和2月和发票 4 2 3" xfId="37842"/>
    <cellStyle name="40% - 强调文字颜色 1 4 3 3 2" xfId="37843"/>
    <cellStyle name="60% - 强调文字颜色 5 2 4 4 2 2" xfId="37844"/>
    <cellStyle name="常规 4 5 4 3 4 2" xfId="37845"/>
    <cellStyle name="链接单元格 6 6" xfId="37846"/>
    <cellStyle name="20% - 强调文字颜色 3 2 5 2 3 2" xfId="37847"/>
    <cellStyle name="常规 2 3 5 3 5 5" xfId="37848"/>
    <cellStyle name="60% - 强调文字颜色 4 2 6 4 2 2" xfId="37849"/>
    <cellStyle name="20% - 强调文字颜色 6 2 4 3 3 2" xfId="37850"/>
    <cellStyle name="常规 4 2 3 2 2 2 3" xfId="37851"/>
    <cellStyle name="60% - 强调文字颜色 4 2 6 3 3" xfId="37852"/>
    <cellStyle name="60% - 强调文字颜色 1 5 4 2" xfId="37853"/>
    <cellStyle name="差_Xl0000169 4 3 2" xfId="37854"/>
    <cellStyle name="常规 3 2 5 9 3" xfId="37855"/>
    <cellStyle name="20% - 强调文字颜色 4 2 6 3 2" xfId="37856"/>
    <cellStyle name="常规 9 3 2 2" xfId="37857"/>
    <cellStyle name="20% - 强调文字颜色 6 7 3 2 2" xfId="37858"/>
    <cellStyle name="常规 6 2 4 3 8" xfId="37859"/>
    <cellStyle name="20% - 强调文字颜色 4 2 3 2 3" xfId="37860"/>
    <cellStyle name="常规 5 5 2 3 4" xfId="37861"/>
    <cellStyle name="强调文字颜色 3 2 4 3 3 2" xfId="37862"/>
    <cellStyle name="常规 5 5" xfId="37863"/>
    <cellStyle name="常规 3 3 5 5 2" xfId="37864"/>
    <cellStyle name="常规 4 2 3 2 2 3 3" xfId="37865"/>
    <cellStyle name="常规 4 3 2 2 4 3 2 2" xfId="37866"/>
    <cellStyle name="常规 3 2 2 2 2 9 3" xfId="37867"/>
    <cellStyle name="60% - 强调文字颜色 4 2" xfId="37868"/>
    <cellStyle name="常规 3 2 5 4 6" xfId="37869"/>
    <cellStyle name="20% - 强调文字颜色 4 2 2 5" xfId="37870"/>
    <cellStyle name="20% - 强调文字颜色 5 3 4" xfId="37871"/>
    <cellStyle name="常规 3 2 3 2 2 3 2 5" xfId="37872"/>
    <cellStyle name="常规 2 3 4 2 5 2 3 2" xfId="37873"/>
    <cellStyle name="常规 3 2 4 3 2 8" xfId="37874"/>
    <cellStyle name="60% - 强调文字颜色 1 2 3 5 2" xfId="37875"/>
    <cellStyle name="标题 4 2 5 2" xfId="37876"/>
    <cellStyle name="常规 6 3 3 2 2 4 2" xfId="37877"/>
    <cellStyle name="适中 2 6 3 3 2" xfId="37878"/>
    <cellStyle name="常规 2 2 2 2 4 2 3 2 2" xfId="37879"/>
    <cellStyle name="20% - 强调文字颜色 5 2 5 6 2" xfId="37880"/>
    <cellStyle name="常规 4 2 2 5 3 2 2" xfId="37881"/>
    <cellStyle name="常规 2 9 4 2 3" xfId="37882"/>
    <cellStyle name="40% - 强调文字颜色 1 4 3 3" xfId="37883"/>
    <cellStyle name="60% - 强调文字颜色 5 2 4 4 2" xfId="37884"/>
    <cellStyle name="60% - 强调文字颜色 6 2 3 2 2 2" xfId="37885"/>
    <cellStyle name="常规 5 2 2 2 6" xfId="37886"/>
    <cellStyle name="60% - 强调文字颜色 5 4 3 5" xfId="37887"/>
    <cellStyle name="好_奉城统计表  4 2 2" xfId="37888"/>
    <cellStyle name="常规 2 6 4 4 2 2" xfId="37889"/>
    <cellStyle name="60% - 强调文字颜色 3 7 4 3 2" xfId="37890"/>
    <cellStyle name="常规 5 2 2 4 3" xfId="37891"/>
    <cellStyle name="60% - 强调文字颜色 5 4 5 2" xfId="37892"/>
    <cellStyle name="常规 3 2 2 2 2 4 3" xfId="37893"/>
    <cellStyle name="常规 4 3 6 7" xfId="37894"/>
    <cellStyle name="常规 4 2 2 8 2 3 2" xfId="37895"/>
    <cellStyle name="60% - 强调文字颜色 4 7 2 2" xfId="37896"/>
    <cellStyle name="20% - 强调文字颜色 3 7 5 3 3" xfId="37897"/>
    <cellStyle name="常规 2 3 2 4 13" xfId="37898"/>
    <cellStyle name="60% - 强调文字颜色 1 2 4 5 3" xfId="37899"/>
    <cellStyle name="20% - 强调文字颜色 4 4 6 2" xfId="37900"/>
    <cellStyle name="60% - 强调文字颜色 2 3 2 2 2" xfId="37901"/>
    <cellStyle name="常规 4 2 3 4 2 2 3 2" xfId="37902"/>
    <cellStyle name="40% - 强调文字颜色 3 2 6 3 3 2" xfId="37903"/>
    <cellStyle name="强调文字颜色 5 5 6" xfId="37904"/>
    <cellStyle name="60% - 强调文字颜色 5 3 2 2 2" xfId="37905"/>
    <cellStyle name="计算 2 6 8 2" xfId="37906"/>
    <cellStyle name="常规 8 3 5 4" xfId="37907"/>
    <cellStyle name="40% - 强调文字颜色 5 7 5 3 2" xfId="37908"/>
    <cellStyle name="常规 6 2 4 6 2 2" xfId="37909"/>
    <cellStyle name="常规 3 2 2 2 5 6" xfId="37910"/>
    <cellStyle name="标题 4 2 11" xfId="37911"/>
    <cellStyle name="常规 3 2 3 3 4 3 2" xfId="37912"/>
    <cellStyle name="常规 4 2 2 4 3 4" xfId="37913"/>
    <cellStyle name="常规 2 3 2 3 3 3 2" xfId="37914"/>
    <cellStyle name="常规 3 6 2 7 3 2" xfId="37915"/>
    <cellStyle name="常规 7 4 2 3 8" xfId="37916"/>
    <cellStyle name="60% - 强调文字颜色 1 5 2 3" xfId="37917"/>
    <cellStyle name="常规 4 4 5 3 4 2" xfId="37918"/>
    <cellStyle name="常规 2 2 2 5 5" xfId="37919"/>
    <cellStyle name="常规 2 3 3 2 3 2" xfId="37920"/>
    <cellStyle name="常规 2 2 2 14 2" xfId="37921"/>
    <cellStyle name="60% - 强调文字颜色 2 2 5 3 2 2" xfId="37922"/>
    <cellStyle name="常规 2 3 2 6 6" xfId="37923"/>
    <cellStyle name="常规 2 2 2 2 3 3 2 2" xfId="37924"/>
    <cellStyle name="常规 3 2 5 9 2" xfId="37925"/>
    <cellStyle name="常规 2 6 2 11" xfId="37926"/>
    <cellStyle name="20% - 强调文字颜色 5 7 3" xfId="37927"/>
    <cellStyle name="常规 3 2 7 4 4" xfId="37928"/>
    <cellStyle name="常规 2 3 5 8 3 2" xfId="37929"/>
    <cellStyle name="常规 3 3 5 4 3 3" xfId="37930"/>
    <cellStyle name="常规 4 6 3" xfId="37931"/>
    <cellStyle name="常规 3 2 2 4 2 2 3" xfId="37932"/>
    <cellStyle name="常规 3 2 4 5 12" xfId="37933"/>
    <cellStyle name="常规 5 3 13 3" xfId="37934"/>
    <cellStyle name="60% - 强调文字颜色 3 2 3 4 4" xfId="37935"/>
    <cellStyle name="20% - 强调文字颜色 2 2 2 2 5" xfId="37936"/>
    <cellStyle name="常规 2 6 2 2 3 5" xfId="37937"/>
    <cellStyle name="常规 6 14" xfId="37938"/>
    <cellStyle name="常规 3 2 2 3 2 3" xfId="37939"/>
    <cellStyle name="40% - 强调文字颜色 1 2 4 3 4 2" xfId="37940"/>
    <cellStyle name="60% - 强调文字颜色 5 4 7" xfId="37941"/>
    <cellStyle name="常规 2 2 3 4 3 8" xfId="37942"/>
    <cellStyle name="20% - 强调文字颜色 5 6 5" xfId="37943"/>
    <cellStyle name="好_2018版收费统计报表 3 2 2" xfId="37944"/>
    <cellStyle name="常规 3 2 7 3 6" xfId="37945"/>
    <cellStyle name="常规 2 2 4 4 3 3 3" xfId="37946"/>
    <cellStyle name="常规 2 3 3 3 3 3 2" xfId="37947"/>
    <cellStyle name="常规 3 4 2 2 2" xfId="37948"/>
    <cellStyle name="计算 2 6 5 3" xfId="37949"/>
    <cellStyle name="常规 8 3 2 5" xfId="37950"/>
    <cellStyle name="60% - 强调文字颜色 2 2 9 2 2" xfId="37951"/>
    <cellStyle name="常规 4 2 5 5 2 3" xfId="37952"/>
    <cellStyle name="汇总 2 10 2 3" xfId="37953"/>
    <cellStyle name="60% - 强调文字颜色 4 2 2 6" xfId="37954"/>
    <cellStyle name="常规 5 5 5 3 4" xfId="37955"/>
    <cellStyle name="20% - 强调文字颜色 4 2 6 2 3" xfId="37956"/>
    <cellStyle name="20% - 强调文字颜色 6 7 6" xfId="37957"/>
    <cellStyle name="60% - 强调文字颜色 2 5 5 2" xfId="37958"/>
    <cellStyle name="常规 4 2 2 10 2 2" xfId="37959"/>
    <cellStyle name="强调文字颜色 1 2 4 3 5" xfId="37960"/>
    <cellStyle name="标题 5 5 2" xfId="37961"/>
    <cellStyle name="链接单元格 2 8" xfId="37962"/>
    <cellStyle name="常规 4 3 2 2 5 3 2 2" xfId="37963"/>
    <cellStyle name="常规 4 2 3 3 2 3 3" xfId="37964"/>
    <cellStyle name="40% - 强调文字颜色 2 2 3 2 3 2" xfId="37965"/>
    <cellStyle name="常规 12 3 2 2 4" xfId="37966"/>
    <cellStyle name="60% - 强调文字颜色 2 2 8 2 2" xfId="37967"/>
    <cellStyle name="常规 8 2 2 5" xfId="37968"/>
    <cellStyle name="计算 2 5 5 3" xfId="37969"/>
    <cellStyle name="常规 12 3 8" xfId="37970"/>
    <cellStyle name="常规 2 3 5 2 2 4 3" xfId="37971"/>
    <cellStyle name="60% - 强调文字颜色 1 4 4 3 2" xfId="37972"/>
    <cellStyle name="常规 2 3 4 2 7 5" xfId="37973"/>
    <cellStyle name="常规 2 2 2 3 3 4 4" xfId="37974"/>
    <cellStyle name="注释 2 2 5 2" xfId="37975"/>
    <cellStyle name="60% - 强调文字颜色 2 2 8" xfId="37976"/>
    <cellStyle name="常规 2 5 8 2 2" xfId="37977"/>
    <cellStyle name="常规 4 2 2 2 3 4 5 2" xfId="37978"/>
    <cellStyle name="常规 2 12 3 3 2" xfId="37979"/>
    <cellStyle name="常规 2 2 2 7 3 2" xfId="37980"/>
    <cellStyle name="差_Xl0000169 2 3" xfId="37981"/>
    <cellStyle name="20% - 强调文字颜色 5 2 4 3 5" xfId="37982"/>
    <cellStyle name="常规 10 2 2 3" xfId="37983"/>
    <cellStyle name="60% - 强调文字颜色 6 2 5 5 4" xfId="37984"/>
    <cellStyle name="40% - 强调文字颜色 2 7 2 3" xfId="37985"/>
    <cellStyle name="60% - 强调文字颜色 4 7 6 2" xfId="37986"/>
    <cellStyle name="常规 5 3 3 2" xfId="37987"/>
    <cellStyle name="20% - 强调文字颜色 5 7 6" xfId="37988"/>
    <cellStyle name="60% - 强调文字颜色 2 4 5 2" xfId="37989"/>
    <cellStyle name="标题 5 2 2 3" xfId="37990"/>
    <cellStyle name="标题 5 4" xfId="37991"/>
    <cellStyle name="20% - 强调文字颜色 6 6 2 3" xfId="37992"/>
    <cellStyle name="常规 5 5 4 3 4" xfId="37993"/>
    <cellStyle name="20% - 强调文字颜色 4 2 5 2 3" xfId="37994"/>
    <cellStyle name="强调文字颜色 3 2 4 5 3 2" xfId="37995"/>
    <cellStyle name="常规 2 2 3 4 2 3 3 2" xfId="37996"/>
    <cellStyle name="60% - 强调文字颜色 2 2 7 3 2" xfId="37997"/>
    <cellStyle name="40% - 强调文字颜色 1 2 7 4" xfId="37998"/>
    <cellStyle name="常规 3 6 3 4 2" xfId="37999"/>
    <cellStyle name="常规 3 2 5 2 6 3 2" xfId="38000"/>
    <cellStyle name="常规 3 11 3 2" xfId="38001"/>
    <cellStyle name="60% - 强调文字颜色 3 7 3 4" xfId="38002"/>
    <cellStyle name="常规 3 2 4 3 3 3 5" xfId="38003"/>
    <cellStyle name="强调文字颜色 6 2 5 3 2" xfId="38004"/>
    <cellStyle name="链接单元格 2 11 3" xfId="38005"/>
    <cellStyle name="好_海湾镇统计表 2 5 2" xfId="38006"/>
    <cellStyle name="常规 4 3 2 3 3 7" xfId="38007"/>
    <cellStyle name="60% - 强调文字颜色 1 2 3 2 5" xfId="38008"/>
    <cellStyle name="常规 4 5 3 2 3" xfId="38009"/>
    <cellStyle name="常规 2 3 3 5 4 2" xfId="38010"/>
    <cellStyle name="常规 3 2 8 2 3 3 2" xfId="38011"/>
    <cellStyle name="输出 2 3 4 2 2" xfId="38012"/>
    <cellStyle name="常规 4 3 2 4 2 3 5 2" xfId="38013"/>
    <cellStyle name="常规 2 11 3 6" xfId="38014"/>
    <cellStyle name="常规 2 4 2 5 5 2" xfId="38015"/>
    <cellStyle name="常规 5 4 3 3 3" xfId="38016"/>
    <cellStyle name="20% - 强调文字颜色 6 2 6 2 3 2" xfId="38017"/>
    <cellStyle name="60% - 强调文字颜色 2 2 7 2 2" xfId="38018"/>
    <cellStyle name="计算 2 4 5 3" xfId="38019"/>
    <cellStyle name="常规 6 3 3 2 4 3 2" xfId="38020"/>
    <cellStyle name="检查单元格 6 4 3" xfId="38021"/>
    <cellStyle name="标题 4 4 4 2" xfId="38022"/>
    <cellStyle name="常规 3 2 4 4 3 2" xfId="38023"/>
    <cellStyle name="常规 2 2 8 3 5" xfId="38024"/>
    <cellStyle name="20% - 强调文字颜色 2 7 2 2" xfId="38025"/>
    <cellStyle name="常规 8 2 3 5 2" xfId="38026"/>
    <cellStyle name="常规 2 3 4 2 3 2 3 2 3" xfId="38027"/>
    <cellStyle name="60% - 强调文字颜色 1 2 4 4 3" xfId="38028"/>
    <cellStyle name="20% - 强调文字颜色 5 7 3 4" xfId="38029"/>
    <cellStyle name="常规 2 3 4 2 2 2 3 3 2" xfId="38030"/>
    <cellStyle name="20% - 强调文字颜色 1 2 2 6 2" xfId="38031"/>
    <cellStyle name="常规 2 2 4 4 2 6" xfId="38032"/>
    <cellStyle name="60% - 强调文字颜色 5 5 2 2" xfId="38033"/>
    <cellStyle name="60% - 强调文字颜色 1 2 3 6 2" xfId="38034"/>
    <cellStyle name="强调文字颜色 3" xfId="38035" builtinId="37"/>
    <cellStyle name="常规 12 3 2 3 2 2" xfId="38036"/>
    <cellStyle name="60% - 强调文字颜色 2 2 6 8" xfId="38037"/>
    <cellStyle name="常规 4 2 2 2 2 4 2 2" xfId="38038"/>
    <cellStyle name="40% - 强调文字颜色 6 2 8 4" xfId="38039"/>
    <cellStyle name="60% - 强调文字颜色 2 2 6 6 2" xfId="38040"/>
    <cellStyle name="常规 2 3 4 12" xfId="38041"/>
    <cellStyle name="60% - 强调文字颜色 2 2 6 5 4" xfId="38042"/>
    <cellStyle name="常规 3 3 8 2 6" xfId="38043"/>
    <cellStyle name="40% - 强调文字颜色 6 2 3 2 2" xfId="38044"/>
    <cellStyle name="40% - 强调文字颜色 4 2 4 3 3 2" xfId="38045"/>
    <cellStyle name="常规 3 2 2 2 5 7" xfId="38046"/>
    <cellStyle name="40% - 强调文字颜色 6 2 7 4" xfId="38047"/>
    <cellStyle name="60% - 强调文字颜色 2 2 6 5 2" xfId="38048"/>
    <cellStyle name="常规 4 3 2 3 2 2 2 7" xfId="38049"/>
    <cellStyle name="20% - 强调文字颜色 5 5 3 3" xfId="38050"/>
    <cellStyle name="常规 3 2 7 2 4 3" xfId="38051"/>
    <cellStyle name="常规 11 2 3 2 2" xfId="38052"/>
    <cellStyle name="常规 3 6 3 2 2 2" xfId="38053"/>
    <cellStyle name="60% - 强调文字颜色 5 7 6 2 2" xfId="38054"/>
    <cellStyle name="常规 6 3 3 2 2" xfId="38055"/>
    <cellStyle name="常规 5 2 5 5 3 2" xfId="38056"/>
    <cellStyle name="差_海湾镇统计表 5 4" xfId="38057"/>
    <cellStyle name="60% - 强调文字颜色 4 5 4 3 2" xfId="38058"/>
    <cellStyle name="常规 4 6 2 3 3 2 2" xfId="38059"/>
    <cellStyle name="40% - 强调文字颜色 4 2 4 3 5" xfId="38060"/>
    <cellStyle name="40% - 强调文字颜色 5 4 2 2" xfId="38061"/>
    <cellStyle name="20% - 强调文字颜色 1 2 10" xfId="38062"/>
    <cellStyle name="常规 7 2 2 3 3 4" xfId="38063"/>
    <cellStyle name="常规 3 2 2 2 6 6 2" xfId="38064"/>
    <cellStyle name="常规 15 6" xfId="38065"/>
    <cellStyle name="常规 3 2 2 3 6 3" xfId="38066"/>
    <cellStyle name="常规 4 2 2 2 3 4 4 2" xfId="38067"/>
    <cellStyle name="适中 2 9 2 3" xfId="38068"/>
    <cellStyle name="60% - 强调文字颜色 1 2 4" xfId="38069"/>
    <cellStyle name="60% - 强调文字颜色 1 6 4 2 2" xfId="38070"/>
    <cellStyle name="60% - 强调文字颜色 3 2 6 5 3" xfId="38071"/>
    <cellStyle name="常规 2 6 2 2 5 2 3" xfId="38072"/>
    <cellStyle name="20% - 强调文字颜色 2 2 5 3 4" xfId="38073"/>
    <cellStyle name="常规 2 3 4 3 2 10" xfId="38074"/>
    <cellStyle name="常规 3 2 2 6 3 2" xfId="38075"/>
    <cellStyle name="好_四团统计表 2 2 3" xfId="38076"/>
    <cellStyle name="常规 16 3 3" xfId="38077"/>
    <cellStyle name="常规 3 3 2 2 4 9 2" xfId="38078"/>
    <cellStyle name="好 2 5 3 2" xfId="38079"/>
    <cellStyle name="常规 4 6 3 5 2" xfId="38080"/>
    <cellStyle name="常规 4 3 2 2 2 6 6 2" xfId="38081"/>
    <cellStyle name="60% - 强调文字颜色 2 2 6" xfId="38082"/>
    <cellStyle name="40% - 强调文字颜色 5 7 6 2 2" xfId="38083"/>
    <cellStyle name="常规 4 6 2 2 8 2" xfId="38084"/>
    <cellStyle name="常规 2 3 3 3 2 2 5" xfId="38085"/>
    <cellStyle name="常规 4 2 2 15" xfId="38086"/>
    <cellStyle name="常规 6 3 2 3 3 2 2" xfId="38087"/>
    <cellStyle name="常规 2 2 2 2 4 5 2 2" xfId="38088"/>
    <cellStyle name="常规 4 2 2 8 2 2" xfId="38089"/>
    <cellStyle name="60% - 强调文字颜色 5 7 4 2" xfId="38090"/>
    <cellStyle name="常规 5 2 5 3 3" xfId="38091"/>
    <cellStyle name="40% - 强调文字颜色 2 2 5 2 4" xfId="38092"/>
    <cellStyle name="常规 10 2 5 4" xfId="38093"/>
    <cellStyle name="常规 2 2 7 2 4 2 2" xfId="38094"/>
    <cellStyle name="60% - 强调文字颜色 5 6 2" xfId="38095"/>
    <cellStyle name="40% - 强调文字颜色 2 7 5 4" xfId="38096"/>
    <cellStyle name="60% - 强调文字颜色 4 7 9 3" xfId="38097"/>
    <cellStyle name="常规 5 3 6 3" xfId="38098"/>
    <cellStyle name="常规 10 2 3 3" xfId="38099"/>
    <cellStyle name="20% - 强调文字颜色 6 3 4" xfId="38100"/>
    <cellStyle name="常规 4 2 3 5 5 4" xfId="38101"/>
    <cellStyle name="常规 3 4 5 3 3 2 2" xfId="38102"/>
    <cellStyle name="60% - 强调文字颜色 2 2 5 7" xfId="38103"/>
    <cellStyle name="常规 3 6 5 7 2" xfId="38104"/>
    <cellStyle name="常规 2 2 6 5" xfId="38105"/>
    <cellStyle name="常规 2 3 4 2 5 2 3 3" xfId="38106"/>
    <cellStyle name="常规 3 2 4 3 2 9" xfId="38107"/>
    <cellStyle name="常规 3 2 5 4 7" xfId="38108"/>
    <cellStyle name="60% - 强调文字颜色 2 2 5 2" xfId="38109"/>
    <cellStyle name="20% - 强调文字颜色 3 7 6" xfId="38110"/>
    <cellStyle name="常规 6 3 3 8 2" xfId="38111"/>
    <cellStyle name="60% - 强调文字颜色 4 3" xfId="38112"/>
    <cellStyle name="常规 2 2 3 2 5 8" xfId="38113"/>
    <cellStyle name="常规 6 2 5 3 2 6" xfId="38114"/>
    <cellStyle name="标题 1 2 6 4 2" xfId="38115"/>
    <cellStyle name="常规 4 3 3 4 4 4" xfId="38116"/>
    <cellStyle name="常规 3 2 3 2 2 3 5 3" xfId="38117"/>
    <cellStyle name="40% - 强调文字颜色 1 2 7 2 2" xfId="38118"/>
    <cellStyle name="常规 2 2 2 4 3 5 2" xfId="38119"/>
    <cellStyle name="差_金海社区统计报表 2 2 3" xfId="38120"/>
    <cellStyle name="60% - 强调文字颜色 3 2 2 4 2 2" xfId="38121"/>
    <cellStyle name="常规 9 8 2" xfId="38122"/>
    <cellStyle name="40% - 强调文字颜色 6 7 3 2" xfId="38123"/>
    <cellStyle name="常规 2 6 2 2 2 3 5" xfId="38124"/>
    <cellStyle name="60% - 强调文字颜色 1 2 5 4" xfId="38125"/>
    <cellStyle name="常规 2 3 5 3 3 2 2" xfId="38126"/>
    <cellStyle name="常规 3 2 5 7 5" xfId="38127"/>
    <cellStyle name="常规 2 5 4 2 3 4" xfId="38128"/>
    <cellStyle name="常规 2 2 3 2 12" xfId="38129"/>
    <cellStyle name="汇总 2 4 3 5" xfId="38130"/>
    <cellStyle name="差_青村统计表 3" xfId="38131"/>
    <cellStyle name="标题 4 7 3 2" xfId="38132"/>
    <cellStyle name="常规 4 3 4 3 5 3 2" xfId="38133"/>
    <cellStyle name="常规 3 10 3 3 4" xfId="38134"/>
    <cellStyle name="标题 2 2 3 2" xfId="38135"/>
    <cellStyle name="60% - 强调文字颜色 1 2 10" xfId="38136"/>
    <cellStyle name="常规 3 2 3 3 7 2" xfId="38137"/>
    <cellStyle name="标题 1 4 3 3" xfId="38138"/>
    <cellStyle name="常规 3 2 6 3 4 2" xfId="38139"/>
    <cellStyle name="常规 4 3 2 2 3 4 4" xfId="38140"/>
    <cellStyle name="20% - 强调文字颜色 4 6 3 2" xfId="38141"/>
    <cellStyle name="常规 4 5 2 4 5 3 2" xfId="38142"/>
    <cellStyle name="60% - 强调文字颜色 1 7 3 4" xfId="38143"/>
    <cellStyle name="20% - 强调文字颜色 5 3 3 3" xfId="38144"/>
    <cellStyle name="常规 4 2 3 5 4 2 2" xfId="38145"/>
    <cellStyle name="60% - 强调文字颜色 2 2 4 5 2" xfId="38146"/>
    <cellStyle name="常规 2 5 4 9 3" xfId="38147"/>
    <cellStyle name="常规 2 3 3 2 2 11" xfId="38148"/>
    <cellStyle name="常规 3 2 3 2 2 2 7" xfId="38149"/>
    <cellStyle name="60% - 强调文字颜色 3 2 4 2 3" xfId="38150"/>
    <cellStyle name="强调文字颜色 1 2 12 2" xfId="38151"/>
    <cellStyle name="20% - 强调文字颜色 6 2 6 6" xfId="38152"/>
    <cellStyle name="常规 4 2 3 5 4 2" xfId="38153"/>
    <cellStyle name="常规 4 2 2 2 6 3 4" xfId="38154"/>
    <cellStyle name="常规 8 2 2 10" xfId="38155"/>
    <cellStyle name="常规 3 9 11" xfId="38156"/>
    <cellStyle name="常规 7 3 2 4" xfId="38157"/>
    <cellStyle name="60% - 强调文字颜色 6 7 5 4" xfId="38158"/>
    <cellStyle name="常规 4 2 3 3 3 3 3" xfId="38159"/>
    <cellStyle name="40% - 强调文字颜色 2 2 3 3 3 2" xfId="38160"/>
    <cellStyle name="常规 2 15 2 2" xfId="38161"/>
    <cellStyle name="40% - 强调文字颜色 2 2 3 3 3" xfId="38162"/>
    <cellStyle name="好_Xl0000169 2 3 2" xfId="38163"/>
    <cellStyle name="注释 2 4 5 4" xfId="38164"/>
    <cellStyle name="常规 2 3 19 2" xfId="38165"/>
    <cellStyle name="40% - 强调文字颜色 4 2 3 4" xfId="38166"/>
    <cellStyle name="60% - 强调文字颜色 1 2 5 8" xfId="38167"/>
    <cellStyle name="常规 4 2 2 5 5 5" xfId="38168"/>
    <cellStyle name="标题 6 5" xfId="38169"/>
    <cellStyle name="常规 2 3 4 2 2 3 2 3 2" xfId="38170"/>
    <cellStyle name="20% - 强调文字颜色 6 6 3 4" xfId="38171"/>
    <cellStyle name="60% - 强调文字颜色 6 2" xfId="38172"/>
    <cellStyle name="常规 2 2 7 3 3 5 3" xfId="38173"/>
    <cellStyle name="常规 4 3 3 2 5 2 2" xfId="38174"/>
    <cellStyle name="40% - 强调文字颜色 2 7 4 2" xfId="38175"/>
    <cellStyle name="常规 4 2 4 5 2 2 4" xfId="38176"/>
    <cellStyle name="常规 4 9 5" xfId="38177"/>
    <cellStyle name="60% - 强调文字颜色 5 2 6 5 3 2" xfId="38178"/>
    <cellStyle name="常规 2 3 13 3 3" xfId="38179"/>
    <cellStyle name="常规 3 3 2 2 3 3 2 5" xfId="38180"/>
    <cellStyle name="常规 2 8 4 4" xfId="38181"/>
    <cellStyle name="常规 3 2 4 4 7 3" xfId="38182"/>
    <cellStyle name="20% - 强调文字颜色 2 7 6 3" xfId="38183"/>
    <cellStyle name="常规 4 2 3 4" xfId="38184"/>
    <cellStyle name="差 3 3 4" xfId="38185"/>
    <cellStyle name="常规 2 3 3 4 3 6 3" xfId="38186"/>
    <cellStyle name="40% - 强调文字颜色 6 6 2 3" xfId="38187"/>
    <cellStyle name="常规 6 3 3 3 2" xfId="38188"/>
    <cellStyle name="60% - 强调文字颜色 5 7 6 3 2" xfId="38189"/>
    <cellStyle name="常规 4 2 4 2 5 2 3" xfId="38190"/>
    <cellStyle name="常规 8 2 3 2 2 2" xfId="38191"/>
    <cellStyle name="40% - 强调文字颜色 3 2 7 5" xfId="38192"/>
    <cellStyle name="常规 4 6 2 2 3 6" xfId="38193"/>
    <cellStyle name="常规 2 6 6 7 3" xfId="38194"/>
    <cellStyle name="常规 5 2 2 5 2 2 2" xfId="38195"/>
    <cellStyle name="40% - 强调文字颜色 3 5 6" xfId="38196"/>
    <cellStyle name="常规 2 3 3 3 4 3" xfId="38197"/>
    <cellStyle name="20% - 强调文字颜色 2 2 5 3" xfId="38198"/>
    <cellStyle name="强调文字颜色 5 2 6 3 3 2" xfId="38199"/>
    <cellStyle name="常规 2 2 3 6 6" xfId="38200"/>
    <cellStyle name="常规 2 9 3 3 3 2" xfId="38201"/>
    <cellStyle name="60% - 强调文字颜色 5 2 3 5 2 2" xfId="38202"/>
    <cellStyle name="20% - 强调文字颜色 4 2 2 3 3 2" xfId="38203"/>
    <cellStyle name="常规 3 3 4 2 2 3 4" xfId="38204"/>
    <cellStyle name="60% - 强调文字颜色 2 2 4 4 2 2" xfId="38205"/>
    <cellStyle name="40% - 强调文字颜色 6 5 3 3" xfId="38206"/>
    <cellStyle name="常规 6 3 2 4 2" xfId="38207"/>
    <cellStyle name="60% - 强调文字颜色 4 2 4 2 2 2" xfId="38208"/>
    <cellStyle name="40% - 强调文字颜色 6 7 3" xfId="38209"/>
    <cellStyle name="常规 2 2 3 2 3 2" xfId="38210"/>
    <cellStyle name="20% - 强调文字颜色 3 7 4 4" xfId="38211"/>
    <cellStyle name="常规 4 2 4 2 2 6 3 2" xfId="38212"/>
    <cellStyle name="常规 3 2 14 3" xfId="38213"/>
    <cellStyle name="20% - 强调文字颜色 6 4 6 2" xfId="38214"/>
    <cellStyle name="60% - 强调文字颜色 2 5 2 2 2" xfId="38215"/>
    <cellStyle name="常规 2 3 3 3 3 3 3" xfId="38216"/>
    <cellStyle name="40% - 强调文字颜色 5 3 2 4" xfId="38217"/>
    <cellStyle name="常规 3 3 2 2 3 10 2" xfId="38218"/>
    <cellStyle name="常规 5 3 2 2 3 2 4" xfId="38219"/>
    <cellStyle name="常规 2 4 2 9 3 3" xfId="38220"/>
    <cellStyle name="60% - 强调文字颜色 2 2 4 2 3 2" xfId="38221"/>
    <cellStyle name="常规 2 4 2 9 2 3" xfId="38222"/>
    <cellStyle name="60% - 强调文字颜色 2 2 4 2 2 2" xfId="38223"/>
    <cellStyle name="常规 2 3 3 6 3 3 3" xfId="38224"/>
    <cellStyle name="适中 2 4 3 3 2" xfId="38225"/>
    <cellStyle name="标题 2 2 5 2" xfId="38226"/>
    <cellStyle name="40% - 强调文字颜色 3 2 3 5" xfId="38227"/>
    <cellStyle name="常规 3 10 2 3 5" xfId="38228"/>
    <cellStyle name="40% - 强调文字颜色 6 7 6 4" xfId="38229"/>
    <cellStyle name="常规 4 2 2 3 3 2 2" xfId="38230"/>
    <cellStyle name="常规 5 3 5 2 2 3" xfId="38231"/>
    <cellStyle name="常规 4 2 7 4 2" xfId="38232"/>
    <cellStyle name="常规 2 3 2 3 3 6" xfId="38233"/>
    <cellStyle name="差_奉城统计表  8 2 3" xfId="38234"/>
    <cellStyle name="40% - 强调文字颜色 3 2 6 2 4" xfId="38235"/>
    <cellStyle name="常规 2 7 7 2" xfId="38236"/>
    <cellStyle name="常规 2 14 2 3" xfId="38237"/>
    <cellStyle name="20% - 强调文字颜色 1 2 3 2" xfId="38238"/>
    <cellStyle name="常规 4 4 4 4 3 2" xfId="38239"/>
    <cellStyle name="60% - 强调文字颜色 3 3" xfId="38240"/>
    <cellStyle name="常规 6 3 3 7 2" xfId="38241"/>
    <cellStyle name="20% - 强调文字颜色 3 6 6" xfId="38242"/>
    <cellStyle name="60% - 强调文字颜色 2 2 4 2" xfId="38243"/>
    <cellStyle name="常规 2 2 10 4" xfId="38244"/>
    <cellStyle name="60% - 强调文字颜色 3 7 6 3" xfId="38245"/>
    <cellStyle name="常规 4 3 3 3" xfId="38246"/>
    <cellStyle name="40% - 强调文字颜色 1 7 2 4" xfId="38247"/>
    <cellStyle name="常规 2 4 2 2 6 3 2" xfId="38248"/>
    <cellStyle name="60% - 强调文字颜色 1 2 6 4 3" xfId="38249"/>
    <cellStyle name="常规 4 4 2 6 7" xfId="38250"/>
    <cellStyle name="40% - 强调文字颜色 6 2 8" xfId="38251"/>
    <cellStyle name="差 4 3 3" xfId="38252"/>
    <cellStyle name="常规 4 4 4 6 4 2" xfId="38253"/>
    <cellStyle name="20% - 强调文字颜色 1 4 4 2" xfId="38254"/>
    <cellStyle name="40% - 强调文字颜色 4 7 2 3 2" xfId="38255"/>
    <cellStyle name="标题 2 2 6 3" xfId="38256"/>
    <cellStyle name="标题 4 2 8" xfId="38257"/>
    <cellStyle name="常规 2 5 5 2 2 3 3" xfId="38258"/>
    <cellStyle name="常规 2 6 2 3 2 3 5" xfId="38259"/>
    <cellStyle name="注释 2 2 2 2 2 2" xfId="38260"/>
    <cellStyle name="计算 3 3" xfId="38261"/>
    <cellStyle name="常规 4 4 2 2 2 3 4" xfId="38262"/>
    <cellStyle name="常规 4 2 6 2 3 2" xfId="38263"/>
    <cellStyle name="60% - 强调文字颜色 4 2 2 2 3 2" xfId="38264"/>
    <cellStyle name="常规 4 2 4 4 4 2" xfId="38265"/>
    <cellStyle name="输入 5 2 2" xfId="38266"/>
    <cellStyle name="常规 6 2 4 2 8" xfId="38267"/>
    <cellStyle name="差_2018版收费统计报表--奉浦1月和2月和发票 2 2 2" xfId="38268"/>
    <cellStyle name="常规 4 5" xfId="38269"/>
    <cellStyle name="常规 3 3 5 4 2" xfId="38270"/>
    <cellStyle name="常规 6 3 4 7 2" xfId="38271"/>
    <cellStyle name="40% - 强调文字颜色 6 7 6 3" xfId="38272"/>
    <cellStyle name="常规 9 3 7 2" xfId="38273"/>
    <cellStyle name="标题 1 2 6 4" xfId="38274"/>
    <cellStyle name="差_青村统计表 2 6" xfId="38275"/>
    <cellStyle name="常规 4 2 6 2 2" xfId="38276"/>
    <cellStyle name="常规 2 10 8 2" xfId="38277"/>
    <cellStyle name="常规 3 2 5 3 7" xfId="38278"/>
    <cellStyle name="常规 2 3 3 2 2 9 2" xfId="38279"/>
    <cellStyle name="20% - 强调文字颜色 5 5 3 2 2" xfId="38280"/>
    <cellStyle name="常规 4 3 2 3 2 2 2 6 2" xfId="38281"/>
    <cellStyle name="标题 5 4 3 3" xfId="38282"/>
    <cellStyle name="常规 4 2 5 8 4" xfId="38283"/>
    <cellStyle name="常规 3 2 3 2 4 3 4" xfId="38284"/>
    <cellStyle name="常规 8 2 9" xfId="38285"/>
    <cellStyle name="强调文字颜色 6 2 8" xfId="38286"/>
    <cellStyle name="常规 2 6 3 5 3" xfId="38287"/>
    <cellStyle name="常规 4 3 4 4 3 2 3" xfId="38288"/>
    <cellStyle name="常规 3 3 4 2 2 2 3 4" xfId="38289"/>
    <cellStyle name="常规 2 3 5 3 6 3" xfId="38290"/>
    <cellStyle name="常规 10 3 4 3" xfId="38291"/>
    <cellStyle name="40% - 强调文字颜色 5 2 6 4 2" xfId="38292"/>
    <cellStyle name="常规 3 3 3 4 2 3 4" xfId="38293"/>
    <cellStyle name="标题 2 2 5 5" xfId="38294"/>
    <cellStyle name="40% - 强调文字颜色 4 2 2 2" xfId="38295"/>
    <cellStyle name="20% - 强调文字颜色 6 2 6 5" xfId="38296"/>
    <cellStyle name="40% - 强调文字颜色 3 2 3 3 2 2" xfId="38297"/>
    <cellStyle name="40% - 强调文字颜色 6 4 2" xfId="38298"/>
    <cellStyle name="常规 4 2 9 2 3 4" xfId="38299"/>
    <cellStyle name="常规 3 3 2 9 2" xfId="38300"/>
    <cellStyle name="常规 3 2 6 3 3 2" xfId="38301"/>
    <cellStyle name="常规 4 3 2 2 3 3 4" xfId="38302"/>
    <cellStyle name="标题 1 4 2 3" xfId="38303"/>
    <cellStyle name="常规 4 4 2 5 6 2" xfId="38304"/>
    <cellStyle name="60% - 强调文字颜色 1 2 6 3 2 2" xfId="38305"/>
    <cellStyle name="常规 4 2 3 2 7 2 2" xfId="38306"/>
    <cellStyle name="解释性文本 2 4 6" xfId="38307"/>
    <cellStyle name="常规 3 11 4 2" xfId="38308"/>
    <cellStyle name="60% - 强调文字颜色 3 7 4 4" xfId="38309"/>
    <cellStyle name="40% - 强调文字颜色 6 6 5" xfId="38310"/>
    <cellStyle name="60% - 强调文字颜色 2" xfId="38311" builtinId="36"/>
    <cellStyle name="常规 3 4 5 10" xfId="38312"/>
    <cellStyle name="常规 3 2 3 4 3 7 2" xfId="38313"/>
    <cellStyle name="常规 6 2 2 3 2 2 2 2" xfId="38314"/>
    <cellStyle name="常规 4 2 4 2 4 7 2" xfId="38315"/>
    <cellStyle name="常规 4 5 2 4 2 6" xfId="38316"/>
    <cellStyle name="常规 2 3 5 3 5 3" xfId="38317"/>
    <cellStyle name="常规 3 3 4 2 2 2 2 4" xfId="38318"/>
    <cellStyle name="常规 5 3 5 3 3 2" xfId="38319"/>
    <cellStyle name="常规 4 7 5 9" xfId="38320"/>
    <cellStyle name="60% - 强调文字颜色 6 7 4 2 2" xfId="38321"/>
    <cellStyle name="20% - 强调文字颜色 2 5 3" xfId="38322"/>
    <cellStyle name="解释性文本 3 2 3 2" xfId="38323"/>
    <cellStyle name="常规 3 2 4 2 4" xfId="38324"/>
    <cellStyle name="常规 2 5 5 3 2 3 3" xfId="38325"/>
    <cellStyle name="常规 10 3 3 3" xfId="38326"/>
    <cellStyle name="常规 4 4 2 3 2 3 4" xfId="38327"/>
    <cellStyle name="常规 4 2 7 2 3 2" xfId="38328"/>
    <cellStyle name="差_各街道镇下发统计表17年(1) 3 2" xfId="38329"/>
    <cellStyle name="标题 4 5 2" xfId="38330"/>
    <cellStyle name="强调文字颜色 1 2 3 3 5" xfId="38331"/>
    <cellStyle name="常规 3 7 5 3 2" xfId="38332"/>
    <cellStyle name="常规 12 4 4 2" xfId="38333"/>
    <cellStyle name="好 2" xfId="38334"/>
    <cellStyle name="60% - 强调文字颜色 2 2 3 2 2 2" xfId="38335"/>
    <cellStyle name="常规 2 2 2 4 3 8" xfId="38336"/>
    <cellStyle name="常规 3 2 5 2 3 3 2 2" xfId="38337"/>
    <cellStyle name="常规 4 3 5 7" xfId="38338"/>
    <cellStyle name="常规 4 2 2 8 2 2 2" xfId="38339"/>
    <cellStyle name="好_金海社区统计报表 2 6 2 3" xfId="38340"/>
    <cellStyle name="常规 3 4 4 3 3" xfId="38341"/>
    <cellStyle name="常规 2 2 2 6 5 2" xfId="38342"/>
    <cellStyle name="常规 7 2 4 2 2 3" xfId="38343"/>
    <cellStyle name="常规 2 3 3 2 4 2 2" xfId="38344"/>
    <cellStyle name="60% - 强调文字颜色 1 5 3 3 2" xfId="38345"/>
    <cellStyle name="20% - 强调文字颜色 1 5 2 4" xfId="38346"/>
    <cellStyle name="常规 3 9 4 3 2" xfId="38347"/>
    <cellStyle name="40% - 强调文字颜色 6 2 3 3 2 2" xfId="38348"/>
    <cellStyle name="40% - 强调文字颜色 3 2 10" xfId="38349"/>
    <cellStyle name="20% - 强调文字颜色 6 5 2 3 2" xfId="38350"/>
    <cellStyle name="常规 6 2 2 4 3" xfId="38351"/>
    <cellStyle name="好_Xl0000153 5 2" xfId="38352"/>
    <cellStyle name="40% - 强调文字颜色 5 5 3 4" xfId="38353"/>
    <cellStyle name="常规 6 4 4 3" xfId="38354"/>
    <cellStyle name="差_四团统计表 7 5" xfId="38355"/>
    <cellStyle name="常规 8 6 3 4" xfId="38356"/>
    <cellStyle name="标题 1 7 4" xfId="38357"/>
    <cellStyle name="常规 3 2 2 2 2 3 3" xfId="38358"/>
    <cellStyle name="60% - 强调文字颜色 2 2 6 7 2" xfId="38359"/>
    <cellStyle name="常规 2 2 3 4 2 2 3" xfId="38360"/>
    <cellStyle name="常规 4 3 4 7 2 4" xfId="38361"/>
    <cellStyle name="40% - 强调文字颜色 1 4 4 2" xfId="38362"/>
    <cellStyle name="常规 2 9 4 3 2" xfId="38363"/>
    <cellStyle name="40% - 着色 1 2" xfId="38364"/>
    <cellStyle name="常规 4 2 3 3 4 7" xfId="38365"/>
    <cellStyle name="常规 6 2 2 2 3 2 2" xfId="38366"/>
    <cellStyle name="常规 4 2 5 3 4 2" xfId="38367"/>
    <cellStyle name="常规 2 2 3 2 2 2 5" xfId="38368"/>
    <cellStyle name="常规 9 2 4 2 2" xfId="38369"/>
    <cellStyle name="60% - 强调文字颜色 3 2 4 3 5" xfId="38370"/>
    <cellStyle name="解释性文本 5 2 3 2" xfId="38371"/>
    <cellStyle name="常规 3 4 4 2 4" xfId="38372"/>
    <cellStyle name="常规 2 2 2 6 4 3" xfId="38373"/>
    <cellStyle name="常规 3 2 8 2 6" xfId="38374"/>
    <cellStyle name="常规 2 5 3 5 3" xfId="38375"/>
    <cellStyle name="20% - 强调文字颜色 1 2 4 4 2" xfId="38376"/>
    <cellStyle name="常规 2 6 8 2" xfId="38377"/>
    <cellStyle name="常规 6 2 4 3 2 4 2 2" xfId="38378"/>
    <cellStyle name="常规 2 3 5 8 3" xfId="38379"/>
    <cellStyle name="40% - 强调文字颜色 2 3 3 3 2" xfId="38380"/>
    <cellStyle name="60% - 强调文字颜色 5 2 6 2 3 2" xfId="38381"/>
    <cellStyle name="40% - 强调文字颜色 3 7 8 3" xfId="38382"/>
    <cellStyle name="常规 4 4 2 4 9" xfId="38383"/>
    <cellStyle name="常规 4 2 4 2 2 2 3 2" xfId="38384"/>
    <cellStyle name="强调文字颜色 2 2 6 7" xfId="38385"/>
    <cellStyle name="常规 3 2 2 2 2 8 3" xfId="38386"/>
    <cellStyle name="40% - 强调文字颜色 5 2 4 3 3" xfId="38387"/>
    <cellStyle name="标题 1 7 2" xfId="38388"/>
    <cellStyle name="常规 8 6 3 2" xfId="38389"/>
    <cellStyle name="40% - 强调文字颜色 3 2 3 6" xfId="38390"/>
    <cellStyle name="60% - 强调文字颜色 2 7 3 3 2" xfId="38391"/>
    <cellStyle name="40% - 强调文字颜色 1 2 8 2" xfId="38392"/>
    <cellStyle name="常规 2 8 9 2" xfId="38393"/>
    <cellStyle name="60% - 强调文字颜色 3 2 5 4 2 2" xfId="38394"/>
    <cellStyle name="60% - 强调文字颜色 6 2 4 5 2 2" xfId="38395"/>
    <cellStyle name="常规 2 3 9 10 3" xfId="38396"/>
    <cellStyle name="链接单元格 5" xfId="38397"/>
    <cellStyle name="常规 2 2 3 4 3 4 2" xfId="38398"/>
    <cellStyle name="常规 6 5 2 4 4 2" xfId="38399"/>
    <cellStyle name="20% - 强调文字颜色 5 2 3 3 3 2" xfId="38400"/>
    <cellStyle name="60% - 强调文字颜色 5 4 3 2" xfId="38401"/>
    <cellStyle name="常规 5 2 2 2 3" xfId="38402"/>
    <cellStyle name="常规 5 3 3 3 2" xfId="38403"/>
    <cellStyle name="60% - 强调文字颜色 4 7 6 3 2" xfId="38404"/>
    <cellStyle name="60% - 强调文字颜色 2 2 2 7 2" xfId="38405"/>
    <cellStyle name="常规 3 6 5 4 2 2" xfId="38406"/>
    <cellStyle name="常规 4 2 2 2 3 3 3" xfId="38407"/>
    <cellStyle name="常规 2 3 3 2 3 2 2 3 3" xfId="38408"/>
    <cellStyle name="20% - 强调文字颜色 5 2 5 2" xfId="38409"/>
    <cellStyle name="40% - 强调文字颜色 4 4 5" xfId="38410"/>
    <cellStyle name="40% - 强调文字颜色 5 2 2 3 4 2" xfId="38411"/>
    <cellStyle name="常规 2 2 2 2 2 2 3 3" xfId="38412"/>
    <cellStyle name="输出 3 3 2 2" xfId="38413"/>
    <cellStyle name="差_Xl0000180 2 2" xfId="38414"/>
    <cellStyle name="常规 3 7 5 2 3" xfId="38415"/>
    <cellStyle name="常规 3 2 4 4 9" xfId="38416"/>
    <cellStyle name="常规 2 4 2 3 3 6 3" xfId="38417"/>
    <cellStyle name="常规 4 6 6 5" xfId="38418"/>
    <cellStyle name="常规 2 2 4 2 4 3 3 2" xfId="38419"/>
    <cellStyle name="40% - 强调文字颜色 3 4 6 2" xfId="38420"/>
    <cellStyle name="常规 4 2 3 2 2 2 3 3 2" xfId="38421"/>
    <cellStyle name="常规 2 2 7 3 4" xfId="38422"/>
    <cellStyle name="强调文字颜色 1 2 10 3 2" xfId="38423"/>
    <cellStyle name="常规 4 2 3 5 2 3 2" xfId="38424"/>
    <cellStyle name="差_奉城统计表  2 5 2 2" xfId="38425"/>
    <cellStyle name="检查单元格 6 3" xfId="38426"/>
    <cellStyle name="常规 8 6 3 4 3" xfId="38427"/>
    <cellStyle name="标题 1 7 4 3" xfId="38428"/>
    <cellStyle name="常规 3 3 4 2 3 2 4" xfId="38429"/>
    <cellStyle name="常规 3 2 3 2 3 4" xfId="38430"/>
    <cellStyle name="标题 3 2 4 4" xfId="38431"/>
    <cellStyle name="40% - 强调文字颜色 6 5 2 2 2" xfId="38432"/>
    <cellStyle name="常规 6 2 2 2 3 4 3" xfId="38433"/>
    <cellStyle name="常规 4 2 2 7 9" xfId="38434"/>
    <cellStyle name="20% - 强调文字颜色 2 2 6 3 3 2" xfId="38435"/>
    <cellStyle name="好_各街道镇下发统计表（2018庄行2） 7" xfId="38436"/>
    <cellStyle name="常规 2 3 3 6 3 2 3" xfId="38437"/>
    <cellStyle name="适中 2 4 3 2 2" xfId="38438"/>
    <cellStyle name="标题 2 2 4 2" xfId="38439"/>
    <cellStyle name="常规 2 2 2 6 3 3 3" xfId="38440"/>
    <cellStyle name="40% - 强调文字颜色 5 2 4 2 2" xfId="38441"/>
    <cellStyle name="强调文字颜色 2 6 3 4" xfId="38442"/>
    <cellStyle name="40% - 强调文字颜色 4 3 7" xfId="38443"/>
    <cellStyle name="常规 2 4 2 4 10" xfId="38444"/>
    <cellStyle name="常规 9 2 3 2 3 4" xfId="38445"/>
    <cellStyle name="常规 2 2 11 4 2" xfId="38446"/>
    <cellStyle name="常规 3 4 2 12 3" xfId="38447"/>
    <cellStyle name="好_Xl0000153 2 4" xfId="38448"/>
    <cellStyle name="常规 4 5 6 9" xfId="38449"/>
    <cellStyle name="60% - 强调文字颜色 6 7 2 3 2" xfId="38450"/>
    <cellStyle name="常规 2 3 2 2 12 2" xfId="38451"/>
    <cellStyle name="常规 2 3 2 2 4 2 3 3 2" xfId="38452"/>
    <cellStyle name="常规 3 2 6 2 3 7" xfId="38453"/>
    <cellStyle name="常规 3 10 2 2 5" xfId="38454"/>
    <cellStyle name="常规 2 3 4 7 3 3" xfId="38455"/>
    <cellStyle name="常规 3 6 2 2 4 3 2" xfId="38456"/>
    <cellStyle name="60% - 强调文字颜色 5 5 7" xfId="38457"/>
    <cellStyle name="60% - 强调文字颜色 3 3 4 3 2" xfId="38458"/>
    <cellStyle name="40% - 强调文字颜色 3 2 5 2 3 2" xfId="38459"/>
    <cellStyle name="汇总 3 4 4" xfId="38460"/>
    <cellStyle name="常规 2 3 5 2 10 3" xfId="38461"/>
    <cellStyle name="好_奉浦统计表 4 5" xfId="38462"/>
    <cellStyle name="差_海湾镇统计表 2 5 3" xfId="38463"/>
    <cellStyle name="20% - 强调文字颜色 1 5 6" xfId="38464"/>
    <cellStyle name="常规 3 2 3 2 7" xfId="38465"/>
    <cellStyle name="好_2018年增税填开明细表（金汇） 5" xfId="38466"/>
    <cellStyle name="常规 3 3 4 2 3 6" xfId="38467"/>
    <cellStyle name="常规 7 6 6 2 3" xfId="38468"/>
    <cellStyle name="常规 3 2 4 9 4" xfId="38469"/>
    <cellStyle name="20% - 强调文字颜色 4 2 5 3 3" xfId="38470"/>
    <cellStyle name="常规 9 2 2 3" xfId="38471"/>
    <cellStyle name="常规 2 2 2 2 3 6 3" xfId="38472"/>
    <cellStyle name="常规 4 3 2 2 4 3 4" xfId="38473"/>
    <cellStyle name="常规 3 2 6 4 3 2" xfId="38474"/>
    <cellStyle name="20% - 强调文字颜色 4 7 2 2" xfId="38475"/>
    <cellStyle name="常规 3 4 4 2 2 3 2" xfId="38476"/>
    <cellStyle name="输出 2 6 3 3" xfId="38477"/>
    <cellStyle name="常规 2 2 4 5 5 2" xfId="38478"/>
    <cellStyle name="常规 3 6 3 3 3" xfId="38479"/>
    <cellStyle name="常规 3 2 5 2 6 2 3" xfId="38480"/>
    <cellStyle name="常规 3 6 3 4 3 2" xfId="38481"/>
    <cellStyle name="40% - 强调文字颜色 3 2 4 3 5" xfId="38482"/>
    <cellStyle name="60% - 强调文字颜色 5 7 7 3" xfId="38483"/>
    <cellStyle name="常规 6 3 4 3" xfId="38484"/>
    <cellStyle name="常规 5 2 5 6 4" xfId="38485"/>
    <cellStyle name="20% - 强调文字颜色 2" xfId="38486" builtinId="34"/>
    <cellStyle name="标题 1 3 6 2" xfId="38487"/>
    <cellStyle name="常规 7 2 3 6 3" xfId="38488"/>
    <cellStyle name="常规 14 3 3 2" xfId="38489"/>
    <cellStyle name="常规 8 3 3 5" xfId="38490"/>
    <cellStyle name="60% - 强调文字颜色 2 2 9 3 2" xfId="38491"/>
    <cellStyle name="好 2 3 3 2 2" xfId="38492"/>
    <cellStyle name="常规 2 12 5 2" xfId="38493"/>
    <cellStyle name="差 3 6" xfId="38494"/>
    <cellStyle name="20% - 强调文字颜色 4 7 5 4" xfId="38495"/>
    <cellStyle name="链接单元格 2 8 2" xfId="38496"/>
    <cellStyle name="常规 4 2 3 3 2 3 3 2" xfId="38497"/>
    <cellStyle name="标题 5 5 2 2" xfId="38498"/>
    <cellStyle name="常规 4 3 2 3 3 4" xfId="38499"/>
    <cellStyle name="常规 3 2 4 3 3 3 2" xfId="38500"/>
    <cellStyle name="差_海湾镇统计表 2 5" xfId="38501"/>
    <cellStyle name="常规 4 2 3 3 3" xfId="38502"/>
    <cellStyle name="常规 9 3 2 2 3 3" xfId="38503"/>
    <cellStyle name="常规 3 5 5 5 3 2" xfId="38504"/>
    <cellStyle name="常规 2 3 4 8 2 2" xfId="38505"/>
    <cellStyle name="差 2 6" xfId="38506"/>
    <cellStyle name="常规 6 2 2 2 2 2 6" xfId="38507"/>
    <cellStyle name="60% - 强调文字颜色 6 2 4 2 2 2" xfId="38508"/>
    <cellStyle name="常规 3 3 2 3 6 3" xfId="38509"/>
    <cellStyle name="常规 4 2 8 2 3 2" xfId="38510"/>
    <cellStyle name="常规 4 4 2 4 2 3 4" xfId="38511"/>
    <cellStyle name="20% - 强调文字颜色 6 3 2 3 2" xfId="38512"/>
    <cellStyle name="常规 2 2 5 3 3 6 2" xfId="38513"/>
    <cellStyle name="差 2 4 2 2 2" xfId="38514"/>
    <cellStyle name="60% - 强调文字颜色 3 6 2 2 2" xfId="38515"/>
    <cellStyle name="60% - 强调文字颜色 5 2 4 5 3" xfId="38516"/>
    <cellStyle name="20% - 强调文字颜色 4 2 3 3 4" xfId="38517"/>
    <cellStyle name="40% - 强调文字颜色 5 4 6" xfId="38518"/>
    <cellStyle name="40% - 强调文字颜色 3 6 2 2 2" xfId="38519"/>
    <cellStyle name="常规 4 2 4 2 2 2 5 2" xfId="38520"/>
    <cellStyle name="40% - 强调文字颜色 2 2 3 3 5" xfId="38521"/>
    <cellStyle name="常规 2 2 2 2 2 3 2 3" xfId="38522"/>
    <cellStyle name="40% - 强调文字颜色 2 7 8 3" xfId="38523"/>
    <cellStyle name="常规 4 3 2 4 9" xfId="38524"/>
    <cellStyle name="标题 6 3 3" xfId="38525"/>
    <cellStyle name="常规 6 3 3 4 3 2" xfId="38526"/>
    <cellStyle name="常规 2 2 2 2 2 5 7" xfId="38527"/>
    <cellStyle name="常规 5 9 6 2" xfId="38528"/>
    <cellStyle name="解释性文本 4 2 3 2" xfId="38529"/>
    <cellStyle name="常规 3 3 4 2 4" xfId="38530"/>
    <cellStyle name="40% - 强调文字颜色 5 2 6 3 4" xfId="38531"/>
    <cellStyle name="常规 2 2 4 2 3 7" xfId="38532"/>
    <cellStyle name="常规 16 8" xfId="38533"/>
    <cellStyle name="强调文字颜色 3 7 4 2" xfId="38534"/>
    <cellStyle name="常规 3 2 8 3 2" xfId="38535"/>
    <cellStyle name="常规 2 6 2 2 2 4 3" xfId="38536"/>
    <cellStyle name="40% - 强调文字颜色 2 7 5 2 2" xfId="38537"/>
    <cellStyle name="常规 4 2 2 3 3 2 2 4" xfId="38538"/>
    <cellStyle name="常规 4 3 3 2 5 2 4" xfId="38539"/>
    <cellStyle name="差_四团统计表 2 4 3 2" xfId="38540"/>
    <cellStyle name="常规 3 5 2 4 2 2 3" xfId="38541"/>
    <cellStyle name="标题 2 3 2 2" xfId="38542"/>
    <cellStyle name="常规 3 2 5 2 6 4" xfId="38543"/>
    <cellStyle name="常规 3 6 3 5" xfId="38544"/>
    <cellStyle name="60% - 强调文字颜色 2 2 12" xfId="38545"/>
    <cellStyle name="60% - 强调文字颜色 2 2 11" xfId="38546"/>
    <cellStyle name="常规 3 2 5 2 6 3" xfId="38547"/>
    <cellStyle name="常规 3 6 3 4" xfId="38548"/>
    <cellStyle name="常规 2 2 2 2 3 2 8" xfId="38549"/>
    <cellStyle name="常规 2 6 4 12" xfId="38550"/>
    <cellStyle name="常规 9 9 2" xfId="38551"/>
    <cellStyle name="60% - 强调文字颜色 3 2 2 4 3 2" xfId="38552"/>
    <cellStyle name="常规 6 2 2 2 2 6" xfId="38553"/>
    <cellStyle name="差 6" xfId="38554"/>
    <cellStyle name="常规 2 14 2 2 2" xfId="38555"/>
    <cellStyle name="常规 2 3 4 12 3" xfId="38556"/>
    <cellStyle name="常规 2 2 3 4 2 4" xfId="38557"/>
    <cellStyle name="常规 6 5 2 3 4" xfId="38558"/>
    <cellStyle name="20% - 强调文字颜色 5 2 3 2 3" xfId="38559"/>
    <cellStyle name="常规 2 7 9" xfId="38560"/>
    <cellStyle name="60% - 强调文字颜色 3 2 5 3 2" xfId="38561"/>
    <cellStyle name="常规 2 3 4 2 2 2 3 4" xfId="38562"/>
    <cellStyle name="60% - 强调文字颜色 2 2 3 2 3" xfId="38563"/>
    <cellStyle name="常规 3 10 14" xfId="38564"/>
    <cellStyle name="常规 4 3 3 2 2 5 7" xfId="38565"/>
    <cellStyle name="40% - 强调文字颜色 1 7 2 3 2" xfId="38566"/>
    <cellStyle name="常规 4 3 3 2 2" xfId="38567"/>
    <cellStyle name="60% - 强调文字颜色 3 7 6 2 2" xfId="38568"/>
    <cellStyle name="40% - 强调文字颜色 2 2 2 2 4" xfId="38569"/>
    <cellStyle name="常规 13 4 2 2" xfId="38570"/>
    <cellStyle name="40% - 强调文字颜色 6 7 8 2" xfId="38571"/>
    <cellStyle name="常规 4 3 3 2 3 2 3 4" xfId="38572"/>
    <cellStyle name="差 2 5 3 2" xfId="38573"/>
    <cellStyle name="常规 2 3 2 4 5 3 2" xfId="38574"/>
    <cellStyle name="常规 4 4 2 3 4 2" xfId="38575"/>
    <cellStyle name="常规 2 3 4 3 2 4 3" xfId="38576"/>
    <cellStyle name="汇总 6 5 3" xfId="38577"/>
    <cellStyle name="常规 2 6 8 2 3" xfId="38578"/>
    <cellStyle name="标题 2 2 3 4" xfId="38579"/>
    <cellStyle name="60% - 强调文字颜色 1 2 12" xfId="38580"/>
    <cellStyle name="常规 2 2 3 2 2 6 3 2" xfId="38581"/>
    <cellStyle name="40% - 强调文字颜色 3 2 2 2 5" xfId="38582"/>
    <cellStyle name="常规 3 2 18" xfId="38583"/>
    <cellStyle name="常规 2 2 3 2 3 2 9" xfId="38584"/>
    <cellStyle name="常规 3 2 3 2 2 4" xfId="38585"/>
    <cellStyle name="常规 2 3 4 2 2 2 2 4" xfId="38586"/>
    <cellStyle name="40% - 强调文字颜色 3 7 2 3 2" xfId="38587"/>
    <cellStyle name="60% - 强调文字颜色 1 4 4 2 2" xfId="38588"/>
    <cellStyle name="常规 2 3 4 2 6 5" xfId="38589"/>
    <cellStyle name="60% - 强调文字颜色 4 2 5 3 3 2" xfId="38590"/>
    <cellStyle name="标题 1 6 4 3" xfId="38591"/>
    <cellStyle name="常规 8 6 2 4 3" xfId="38592"/>
    <cellStyle name="常规 4 5 2 5 4" xfId="38593"/>
    <cellStyle name="常规 2 3 3 4 7 3" xfId="38594"/>
    <cellStyle name="常规 2 3 3 3 2 3" xfId="38595"/>
    <cellStyle name="常规 8 4 7" xfId="38596"/>
    <cellStyle name="常规 3 2 3 2 4 5 2" xfId="38597"/>
    <cellStyle name="常规 3 3 3 4 12" xfId="38598"/>
    <cellStyle name="常规 8 6 6 3 2" xfId="38599"/>
    <cellStyle name="40% - 强调文字颜色 2 5 2 2 2" xfId="38600"/>
    <cellStyle name="40% - 强调文字颜色 2 2 4 3 5" xfId="38601"/>
    <cellStyle name="常规 2 3 4 2 5 2 2 2" xfId="38602"/>
    <cellStyle name="常规 2 3 2 9 3" xfId="38603"/>
    <cellStyle name="差_Xl0000180 4 3 2" xfId="38604"/>
    <cellStyle name="60% - 强调文字颜色 3 6 3 4" xfId="38605"/>
    <cellStyle name="常规 3 10 3 2" xfId="38606"/>
    <cellStyle name="常规 4 5 2 3 8" xfId="38607"/>
    <cellStyle name="40% - 强调文字颜色 4 7 7 2" xfId="38608"/>
    <cellStyle name="40% - 强调文字颜色 2 3 3" xfId="38609"/>
    <cellStyle name="40% - 强调文字颜色 3 2 11" xfId="38610"/>
    <cellStyle name="20% - 强调文字颜色 4 3 3" xfId="38611"/>
    <cellStyle name="常规 2 6 3 2 4 3" xfId="38612"/>
    <cellStyle name="常规 2 3 3 3 2 2 3 2" xfId="38613"/>
    <cellStyle name="40% - 强调文字颜色 3 4 5" xfId="38614"/>
    <cellStyle name="40% - 强调文字颜色 5 2 2 2 4 2" xfId="38615"/>
    <cellStyle name="常规 5 3 2 3 2" xfId="38616"/>
    <cellStyle name="60% - 强调文字颜色 4 7 5 3 2" xfId="38617"/>
    <cellStyle name="常规 3 6 5 3 2 2" xfId="38618"/>
    <cellStyle name="60% - 强调文字颜色 3 2 6 4 4" xfId="38619"/>
    <cellStyle name="常规 2 2 4 5 2 2 4" xfId="38620"/>
    <cellStyle name="强调文字颜色 3 2 3 5 2" xfId="38621"/>
    <cellStyle name="60% - 强调文字颜色 5 2 2 2" xfId="38622"/>
    <cellStyle name="常规 4 2 3 5 5 2" xfId="38623"/>
    <cellStyle name="20% - 强调文字颜色 6 5 2 4" xfId="38624"/>
    <cellStyle name="常规 4 3 2 4 2 3 6" xfId="38625"/>
    <cellStyle name="输出 2 3 4 3" xfId="38626"/>
    <cellStyle name="常规 3 2 8 2 3 4" xfId="38627"/>
    <cellStyle name="常规 10 2 3 2 2 4" xfId="38628"/>
    <cellStyle name="常规 4 5 2 4 3 3 2" xfId="38629"/>
    <cellStyle name="60% - 强调文字颜色 1 5 3 4" xfId="38630"/>
    <cellStyle name="60% - 强调文字颜色 1 3 3" xfId="38631"/>
    <cellStyle name="适中 2 9 3 2" xfId="38632"/>
    <cellStyle name="常规 2 8 6 2 2" xfId="38633"/>
    <cellStyle name="常规 3 2 4 2 3 5 3 2" xfId="38634"/>
    <cellStyle name="常规 2 6 3 2 2 5" xfId="38635"/>
    <cellStyle name="常规 4 2 5 9" xfId="38636"/>
    <cellStyle name="常规 3 6 5 3 2" xfId="38637"/>
    <cellStyle name="20% - 强调文字颜色 1 7 5 3 2" xfId="38638"/>
    <cellStyle name="常规 3 2 2 4 2" xfId="38639"/>
    <cellStyle name="标题 1 4 4 3" xfId="38640"/>
    <cellStyle name="常规 3 2 6 3 5 2" xfId="38641"/>
    <cellStyle name="常规 4 7 2 3" xfId="38642"/>
    <cellStyle name="常规 4 3 2 2 3 5 4" xfId="38643"/>
    <cellStyle name="差_海湾镇统计表 6 2" xfId="38644"/>
    <cellStyle name="常规 2 2 3 2 2 12" xfId="38645"/>
    <cellStyle name="常规 4 2 5 2 2 6" xfId="38646"/>
    <cellStyle name="常规 2 3 2 2 3 2 4 3" xfId="38647"/>
    <cellStyle name="常规 3 2 4 2 3 2 2 3" xfId="38648"/>
    <cellStyle name="常规 3 6 4 3 3 4" xfId="38649"/>
    <cellStyle name="常规 4 2 4 4 2 2" xfId="38650"/>
    <cellStyle name="差 7 7 2" xfId="38651"/>
    <cellStyle name="常规 8 3 6 6" xfId="38652"/>
    <cellStyle name="40% - 强调文字颜色 2 2 2 5" xfId="38653"/>
    <cellStyle name="常规 2 8 5 2 2" xfId="38654"/>
    <cellStyle name="常规 2 3 3 2 2 6 2 3" xfId="38655"/>
    <cellStyle name="常规 4 2 2 2 2 2 3 4" xfId="38656"/>
    <cellStyle name="40% - 着色 4 2" xfId="38657"/>
    <cellStyle name="常规 4 6 2 2 3 2" xfId="38658"/>
    <cellStyle name="常规 2 3 4 4 4 2 2" xfId="38659"/>
    <cellStyle name="40% - 强调文字颜色 1 4 5 2" xfId="38660"/>
    <cellStyle name="常规 4 3 4 7 3 4" xfId="38661"/>
    <cellStyle name="常规 3 3 2 2 3 5 3 3" xfId="38662"/>
    <cellStyle name="20% - 强调文字颜色 4 7 8 3" xfId="38663"/>
    <cellStyle name="强调文字颜色 4 3 2 3 2" xfId="38664"/>
    <cellStyle name="强调文字颜色 4 2 4 5 2 2" xfId="38665"/>
    <cellStyle name="常规 2 6 10 5" xfId="38666"/>
    <cellStyle name="常规 3 2 2 4 3 3 3 3" xfId="38667"/>
    <cellStyle name="常规 2 2 3 18" xfId="38668"/>
    <cellStyle name="好_奉城统计表  2 2 2" xfId="38669"/>
    <cellStyle name="常规 4 5 7 3 2" xfId="38670"/>
    <cellStyle name="常规 2 6 4 2 2 2" xfId="38671"/>
    <cellStyle name="常规 2 9 3 3 3 3" xfId="38672"/>
    <cellStyle name="差_2018版收费统计报表--奉浦1月和2月和发票 2 2 3" xfId="38673"/>
    <cellStyle name="常规 2 4 4 5 5" xfId="38674"/>
    <cellStyle name="20% - 强调文字颜色 4 3 4 2" xfId="38675"/>
    <cellStyle name="常规 10 2 2 8" xfId="38676"/>
    <cellStyle name="常规 9 5 6 2" xfId="38677"/>
    <cellStyle name="20% - 强调文字颜色 2 2 11" xfId="38678"/>
    <cellStyle name="常规 4 3 5 5 2" xfId="38679"/>
    <cellStyle name="常规 2 2 2 3 7 2 2" xfId="38680"/>
    <cellStyle name="常规 2 3 5 4 3 2" xfId="38681"/>
    <cellStyle name="40% - 强调文字颜色 5 2 2 2 3" xfId="38682"/>
    <cellStyle name="强调文字颜色 2 4 3 5" xfId="38683"/>
    <cellStyle name="60% - 强调文字颜色 6 2 4 3 5" xfId="38684"/>
    <cellStyle name="常规 3 2 2 3 2 8" xfId="38685"/>
    <cellStyle name="常规 4 4 3 3 4 2" xfId="38686"/>
    <cellStyle name="常规 2 3 2 5 5 3 2" xfId="38687"/>
    <cellStyle name="60% - 强调文字颜色 3 7 2 3" xfId="38688"/>
    <cellStyle name="20% - 强调文字颜色 4 6 4 2" xfId="38689"/>
    <cellStyle name="60% - 强调文字颜色 1 7 4 4" xfId="38690"/>
    <cellStyle name="60% - 强调文字颜色 4 7 3 3 2" xfId="38691"/>
    <cellStyle name="常规 4 3 2 4 2 2 2 4" xfId="38692"/>
    <cellStyle name="20% - 强调文字颜色 2 2 7 3 2" xfId="38693"/>
    <cellStyle name="常规 5 5 8 3 2" xfId="38694"/>
    <cellStyle name="常规 2 7 4 3 2 2" xfId="38695"/>
    <cellStyle name="常规 2 2 3 2 2 2 3 2" xfId="38696"/>
    <cellStyle name="60% - 强调文字颜色 1 7 4 3 2" xfId="38697"/>
    <cellStyle name="常规 2 6 2 3 5 3 3" xfId="38698"/>
    <cellStyle name="60% - 强调文字颜色 3 7 4 2" xfId="38699"/>
    <cellStyle name="常规 2 2 3 2 3 9" xfId="38700"/>
    <cellStyle name="60% - 强调文字颜色 4 4 7 2" xfId="38701"/>
    <cellStyle name="常规 2 2 3 2 6 5 2" xfId="38702"/>
    <cellStyle name="常规 3 7 5 2 2" xfId="38703"/>
    <cellStyle name="常规 5 2 5 3 4" xfId="38704"/>
    <cellStyle name="60% - 强调文字颜色 5 7 4 3" xfId="38705"/>
    <cellStyle name="常规 12 4 3 2" xfId="38706"/>
    <cellStyle name="常规 2 3 2 4 3 4 3" xfId="38707"/>
    <cellStyle name="常规 5 5 2 10" xfId="38708"/>
    <cellStyle name="常规 6 3 6 2" xfId="38709"/>
    <cellStyle name="60% - 强调文字颜色 5 7 9 2" xfId="38710"/>
    <cellStyle name="常规 2 6 2 3 2 2 3 2" xfId="38711"/>
    <cellStyle name="常规 4 4 2 2 3 5 5" xfId="38712"/>
    <cellStyle name="常规 4 3 8 3 2 3 2" xfId="38713"/>
    <cellStyle name="20% - 强调文字颜色 5 2 4 5" xfId="38714"/>
    <cellStyle name="注释 2 3 2 3 3 2" xfId="38715"/>
    <cellStyle name="常规 10 2 2 2 4 3" xfId="38716"/>
    <cellStyle name="60% - 强调文字颜色 2 5 2" xfId="38717"/>
    <cellStyle name="常规 8 6" xfId="38718"/>
    <cellStyle name="常规 3 3 5 8 3" xfId="38719"/>
    <cellStyle name="40% - 强调文字颜色 5 7 7 2" xfId="38720"/>
    <cellStyle name="常规 4 6 2 3 8" xfId="38721"/>
    <cellStyle name="60% - 强调文字颜色 4 6 3 4" xfId="38722"/>
    <cellStyle name="40% - 强调文字颜色 4 2 2 2 4" xfId="38723"/>
    <cellStyle name="常规 2 3 5 3 4 2 2" xfId="38724"/>
    <cellStyle name="60% - 强调文字颜色 3 6 3 3 2" xfId="38725"/>
    <cellStyle name="常规 8 6 3 5" xfId="38726"/>
    <cellStyle name="标题 1 7 5" xfId="38727"/>
    <cellStyle name="常规 3 2 2 4 3 2 3 3" xfId="38728"/>
    <cellStyle name="常规 3 5 4 3 2 4" xfId="38729"/>
    <cellStyle name="常规 3 3 2 2 8 3 2" xfId="38730"/>
    <cellStyle name="常规 2 2 3 2 2 2 2 2" xfId="38731"/>
    <cellStyle name="常规 2 6 2 3 5 2 3" xfId="38732"/>
    <cellStyle name="60% - 强调文字颜色 1 7 4 2 2" xfId="38733"/>
    <cellStyle name="60% - 强调文字颜色 1 7 4 2" xfId="38734"/>
    <cellStyle name="常规 8 3 2" xfId="38735"/>
    <cellStyle name="常规 4 3 2 2 3 2 2 4 3 2" xfId="38736"/>
    <cellStyle name="60% - 强调文字颜色 1 7 4" xfId="38737"/>
    <cellStyle name="常规 4 10 2 3 3" xfId="38738"/>
    <cellStyle name="常规 4 3 2 2 3 3 3 2 2" xfId="38739"/>
    <cellStyle name="20% - 强调文字颜色 4 2 2 6 2" xfId="38740"/>
    <cellStyle name="20% - 强调文字颜色 6 7 2 3" xfId="38741"/>
    <cellStyle name="输出 2 5 4 2" xfId="38742"/>
    <cellStyle name="常规 3 2 8 4 3 3" xfId="38743"/>
    <cellStyle name="常规 4 5 2 2 3" xfId="38744"/>
    <cellStyle name="常规 2 3 3 4 4 2" xfId="38745"/>
    <cellStyle name="60% - 强调文字颜色 1 7 3 3" xfId="38746"/>
    <cellStyle name="常规 2 10 3 6" xfId="38747"/>
    <cellStyle name="40% - 强调文字颜色 3 2 5 3" xfId="38748"/>
    <cellStyle name="强调文字颜色 3 2 6 4 2" xfId="38749"/>
    <cellStyle name="常规 3 6 3 3 2 4" xfId="38750"/>
    <cellStyle name="常规 3 2 2 5 2 2 3 3" xfId="38751"/>
    <cellStyle name="40% - 强调文字颜色 4 7 6" xfId="38752"/>
    <cellStyle name="差 4 3 4 2" xfId="38753"/>
    <cellStyle name="常规 3 10 2" xfId="38754"/>
    <cellStyle name="20% - 强调文字颜色 2 2 9 2" xfId="38755"/>
    <cellStyle name="常规 2 2 7 2 2 2 2" xfId="38756"/>
    <cellStyle name="常规 4 2 2 3 2 2 4 2" xfId="38757"/>
    <cellStyle name="60% - 强调文字颜色 3 6 2" xfId="38758"/>
    <cellStyle name="注释 2 6 7" xfId="38759"/>
    <cellStyle name="常规 3 3 2 2 3 2 2 3 3" xfId="38760"/>
    <cellStyle name="常规 2 3 4 2 4 5 2" xfId="38761"/>
    <cellStyle name="60% - 强调文字颜色 3 3 3 2" xfId="38762"/>
    <cellStyle name="40% - 强调文字颜色 2 2 8" xfId="38763"/>
    <cellStyle name="常规 2 3 5 3 2 2 3 2" xfId="38764"/>
    <cellStyle name="60% - 强调文字颜色 4 3 5" xfId="38765"/>
    <cellStyle name="常规 2 2 3 2 5 3" xfId="38766"/>
    <cellStyle name="常规 2 2 3 6 2 2" xfId="38767"/>
    <cellStyle name="差 2 5 7 2" xfId="38768"/>
    <cellStyle name="60% - 强调文字颜色 6 2 4 2 5" xfId="38769"/>
    <cellStyle name="40% - 强调文字颜色 5 3 2 3 2" xfId="38770"/>
    <cellStyle name="强调文字颜色 3 4 4 4" xfId="38771"/>
    <cellStyle name="常规 2 3 3 3 3 3 2 2" xfId="38772"/>
    <cellStyle name="常规 3 4 2 2 2 2" xfId="38773"/>
    <cellStyle name="常规 2 10 2 6" xfId="38774"/>
    <cellStyle name="常规 2 3 2 2 4 5 3 2" xfId="38775"/>
    <cellStyle name="常规 2 3 5 3 4 3" xfId="38776"/>
    <cellStyle name="20% - 强调文字颜色 6 4 2 4 2" xfId="38777"/>
    <cellStyle name="常规 2 6 2 2 4 5" xfId="38778"/>
    <cellStyle name="常规 3 2 2 3 3 3" xfId="38779"/>
    <cellStyle name="60% - 强调文字颜色 1 5 3 3" xfId="38780"/>
    <cellStyle name="60% - 强调文字颜色 4 2 6 2 4" xfId="38781"/>
    <cellStyle name="20% - 强调文字颜色 6 2 10" xfId="38782"/>
    <cellStyle name="常规 12 4 6" xfId="38783"/>
    <cellStyle name="40% - 强调文字颜色 4 5 2 3 2" xfId="38784"/>
    <cellStyle name="常规 2 6 2 2 5 3 3" xfId="38785"/>
    <cellStyle name="常规 3 3 4 2 2 2" xfId="38786"/>
    <cellStyle name="60% - 强调文字颜色 1 6 4 3 2" xfId="38787"/>
    <cellStyle name="常规 2 2 2 4 3 3 2 2" xfId="38788"/>
    <cellStyle name="强调文字颜色 2 2 5 6 3" xfId="38789"/>
    <cellStyle name="40% - 强调文字颜色 3 4 2 2 2" xfId="38790"/>
    <cellStyle name="20% - 强调文字颜色 4 2 3 6" xfId="38791"/>
    <cellStyle name="20% - 强调文字颜色 1 2 8 3" xfId="38792"/>
    <cellStyle name="常规 3 3 2 9 2 2" xfId="38793"/>
    <cellStyle name="常规 2 3 3 3 2 2 3 3" xfId="38794"/>
    <cellStyle name="常规 3 2 5 8 2" xfId="38795"/>
    <cellStyle name="汇总 7 2 2" xfId="38796"/>
    <cellStyle name="60% - 强调文字颜色 3 2 3 3 5" xfId="38797"/>
    <cellStyle name="常规 2 2 4 2 13" xfId="38798"/>
    <cellStyle name="差 2 3 2 5" xfId="38799"/>
    <cellStyle name="常规 2 6 2 4 11" xfId="38800"/>
    <cellStyle name="常规 4 3 3 14" xfId="38801"/>
    <cellStyle name="常规 2 2 3 4 12" xfId="38802"/>
    <cellStyle name="常规 2 12 8 2" xfId="38803"/>
    <cellStyle name="常规 2 3 3 7 2 3 3" xfId="38804"/>
    <cellStyle name="常规 2 2 4 4 3 3 4" xfId="38805"/>
    <cellStyle name="差 2 4 3" xfId="38806"/>
    <cellStyle name="常规 6 2 2 2 2 2 4 3" xfId="38807"/>
    <cellStyle name="20% - 强调文字颜色 6 7 3 3 2" xfId="38808"/>
    <cellStyle name="常规 4 2 4 2 3 2 3 4" xfId="38809"/>
    <cellStyle name="常规 2 2 2 2 4 7 2" xfId="38810"/>
    <cellStyle name="40% - 强调文字颜色 4 4 2" xfId="38811"/>
    <cellStyle name="常规 4 3 3 4 3 2 3 2" xfId="38812"/>
    <cellStyle name="常规 2 3 3 2 2 5 2" xfId="38813"/>
    <cellStyle name="20% - 强调文字颜色 3 2 6" xfId="38814"/>
    <cellStyle name="20% - 强调文字颜色 3 3" xfId="38815"/>
    <cellStyle name="常规 4 4 6 5" xfId="38816"/>
    <cellStyle name="60% - 强调文字颜色 6 2 4 4 4" xfId="38817"/>
    <cellStyle name="常规 2 2 3 4 2 6" xfId="38818"/>
    <cellStyle name="常规 11 2 5 3" xfId="38819"/>
    <cellStyle name="常规 3 4 5 2 3 3 2" xfId="38820"/>
    <cellStyle name="常规 4 2 2 5 6 4" xfId="38821"/>
    <cellStyle name="40% - 强调文字颜色 4 2 4 3" xfId="38822"/>
    <cellStyle name="常规 4 3 4 2 3 5 2" xfId="38823"/>
    <cellStyle name="常规 3 2 4 5 2 3 3 2" xfId="38824"/>
    <cellStyle name="常规 3 2 4 10 3 2" xfId="38825"/>
    <cellStyle name="常规 2 3 4 2 4 7 3" xfId="38826"/>
    <cellStyle name="常规 2 3 3 3 5 2" xfId="38827"/>
    <cellStyle name="20% - 强调文字颜色 3 2 2 2 2" xfId="38828"/>
    <cellStyle name="常规 3 4 5 3 2" xfId="38829"/>
    <cellStyle name="常规 3 5 2 2 8" xfId="38830"/>
    <cellStyle name="常规 3 2 2 5 2 4" xfId="38831"/>
    <cellStyle name="常规 2 3 11 2 3" xfId="38832"/>
    <cellStyle name="常规 9 2 3 2 2 3 2" xfId="38833"/>
    <cellStyle name="20% - 强调文字颜色 2 2 6 2" xfId="38834"/>
    <cellStyle name="常规 2 2 3 7 5" xfId="38835"/>
    <cellStyle name="常规 4 4 5 4 6 2" xfId="38836"/>
    <cellStyle name="标题 4 3 2 3" xfId="38837"/>
    <cellStyle name="60% - 强调文字颜色 5 7 10" xfId="38838"/>
    <cellStyle name="40% - 强调文字颜色 2 6 4" xfId="38839"/>
    <cellStyle name="常规 2 2 2 2 2 4" xfId="38840"/>
    <cellStyle name="标题 3 2 8 2" xfId="38841"/>
    <cellStyle name="常规 3 7 5 2 2 2" xfId="38842"/>
    <cellStyle name="常规 3 2 2 5 3 4 3" xfId="38843"/>
    <cellStyle name="常规 4 7 2 10" xfId="38844"/>
    <cellStyle name="40% - 强调文字颜色 6 4 2 3" xfId="38845"/>
    <cellStyle name="60% - 强调文字颜色 5 7 4 3 2" xfId="38846"/>
    <cellStyle name="常规 5 2 5 3 4 2" xfId="38847"/>
    <cellStyle name="常规 3 5 4 3 2 2 2" xfId="38848"/>
    <cellStyle name="常规 2 12 7" xfId="38849"/>
    <cellStyle name="常规 3 3 4 2 2" xfId="38850"/>
    <cellStyle name="60% - 强调文字颜色 2 7 7 2 2" xfId="38851"/>
    <cellStyle name="常规 4 4 4 6 2" xfId="38852"/>
    <cellStyle name="20% - 强调文字颜色 1 4 2" xfId="38853"/>
    <cellStyle name="常规 4 2 3 2 2 2 3 5" xfId="38854"/>
    <cellStyle name="40% - 强调文字颜色 1 2 5 2 4" xfId="38855"/>
    <cellStyle name="常规 12 4 3 2 2" xfId="38856"/>
    <cellStyle name="60% - 强调文字颜色 6 7 6 3 2" xfId="38857"/>
    <cellStyle name="常规 7 3 3 3 2" xfId="38858"/>
    <cellStyle name="20% - 强调文字颜色 5 2 7 2" xfId="38859"/>
    <cellStyle name="常规 4 2 10 5" xfId="38860"/>
    <cellStyle name="常规 5 4 2 2 3 2 3 2" xfId="38861"/>
    <cellStyle name="常规 2 2 3 5 2 2 2" xfId="38862"/>
    <cellStyle name="常规 5 3 2 2 10 2" xfId="38863"/>
    <cellStyle name="常规 5 2 3 3 3 2" xfId="38864"/>
    <cellStyle name="60% - 强调文字颜色 5 5 4 2 2" xfId="38865"/>
    <cellStyle name="常规 2 3 2 6 3 5" xfId="38866"/>
    <cellStyle name="常规 2 4 2 8" xfId="38867"/>
    <cellStyle name="60% - 强调文字颜色 1 2 7 3" xfId="38868"/>
    <cellStyle name="常规 4 10 2 2 3 2" xfId="38869"/>
    <cellStyle name="常规 4 2 3 2 3 2 3" xfId="38870"/>
    <cellStyle name="60% - 强调文字颜色 1 6 4 2" xfId="38871"/>
    <cellStyle name="60% - 强调文字颜色 1 6 4" xfId="38872"/>
    <cellStyle name="常规 11 2 4 3" xfId="38873"/>
    <cellStyle name="40% - 强调文字颜色 1 7 5 5" xfId="38874"/>
    <cellStyle name="好_金汇2018统计表5 7 2" xfId="38875"/>
    <cellStyle name="常规 2 3 6 2 6 3" xfId="38876"/>
    <cellStyle name="常规 4 5 2 4 4 3 2" xfId="38877"/>
    <cellStyle name="60% - 强调文字颜色 1 6 3 4" xfId="38878"/>
    <cellStyle name="常规 4 3 2 3 8" xfId="38879"/>
    <cellStyle name="40% - 强调文字颜色 2 7 7 2" xfId="38880"/>
    <cellStyle name="20% - 强调文字颜色 4 5 3 2" xfId="38881"/>
    <cellStyle name="常规 4 3 2 2 2 4 4" xfId="38882"/>
    <cellStyle name="常规 3 2 6 2 4 2" xfId="38883"/>
    <cellStyle name="差_奉城统计表  2 5 2" xfId="38884"/>
    <cellStyle name="常规 4 4 5 4 5 2" xfId="38885"/>
    <cellStyle name="20% - 强调文字颜色 2 2 5 2" xfId="38886"/>
    <cellStyle name="常规 2 2 3 6 5" xfId="38887"/>
    <cellStyle name="常规 2 3 3 3 4 2" xfId="38888"/>
    <cellStyle name="60% - 强调文字颜色 1 6 3 3" xfId="38889"/>
    <cellStyle name="20% - 强调文字颜色 4 7 4 2 2" xfId="38890"/>
    <cellStyle name="常规 4 2 5 3 8" xfId="38891"/>
    <cellStyle name="常规 4 2 5 2 5 4" xfId="38892"/>
    <cellStyle name="常规 2 11 7 2" xfId="38893"/>
    <cellStyle name="常规 2 2 4 4 2 2 4" xfId="38894"/>
    <cellStyle name="20% - 强调文字颜色 4 2 5 4 2" xfId="38895"/>
    <cellStyle name="常规 9 2 3 2" xfId="38896"/>
    <cellStyle name="常规 14 4 2 2" xfId="38897"/>
    <cellStyle name="常规 7 2 4 5 3" xfId="38898"/>
    <cellStyle name="常规 4 12 3" xfId="38899"/>
    <cellStyle name="40% - 强调文字颜色 5 2 4 3 4 2" xfId="38900"/>
    <cellStyle name="强调文字颜色 5 2 4 6 2" xfId="38901"/>
    <cellStyle name="常规 4 2 2 2 6 7" xfId="38902"/>
    <cellStyle name="常规 4 2 4 2 2 2 3 3 2" xfId="38903"/>
    <cellStyle name="40% - 强调文字颜色 3 3 2" xfId="38904"/>
    <cellStyle name="差_海湾镇统计表 4 3" xfId="38905"/>
    <cellStyle name="差_Xl0000153 7" xfId="38906"/>
    <cellStyle name="常规 2 4 2 13 3" xfId="38907"/>
    <cellStyle name="常规 5 4 3 9 2" xfId="38908"/>
    <cellStyle name="常规 5 3 4 2 6 2" xfId="38909"/>
    <cellStyle name="20% - 强调文字颜色 5 4 2 5" xfId="38910"/>
    <cellStyle name="60% - 强调文字颜色 1 6 3 2" xfId="38911"/>
    <cellStyle name="常规 2 2 2 6 3 2 2" xfId="38912"/>
    <cellStyle name="差_奉城统计表  2 6 3 3" xfId="38913"/>
    <cellStyle name="常规 8 2 7 3" xfId="38914"/>
    <cellStyle name="常规 3 2 3 2 4 3 2 3" xfId="38915"/>
    <cellStyle name="差_Xl0000168 2 3 2" xfId="38916"/>
    <cellStyle name="20% - 强调文字颜色 5 2 4 4" xfId="38917"/>
    <cellStyle name="常规 2 2 5 2 3 3 2 2" xfId="38918"/>
    <cellStyle name="常规 4 4 4 3 2 2" xfId="38919"/>
    <cellStyle name="60% - 强调文字颜色 6 3" xfId="38920"/>
    <cellStyle name="常规 3 11 11 2" xfId="38921"/>
    <cellStyle name="40% - 强调文字颜色 6 2 6 4 2" xfId="38922"/>
    <cellStyle name="60% - 强调文字颜色 2 2 6 4 2 2" xfId="38923"/>
    <cellStyle name="常规 3 3 4 4 2 3 4" xfId="38924"/>
    <cellStyle name="检查单元格 4 2 2" xfId="38925"/>
    <cellStyle name="常规 4 2 4 2 2 2 3 4" xfId="38926"/>
    <cellStyle name="常规 4 6 3 3 3 2 2" xfId="38927"/>
    <cellStyle name="40% - 强调文字颜色 5 2 4 3 5" xfId="38928"/>
    <cellStyle name="常规 4 2 4 2 2 4 3 2" xfId="38929"/>
    <cellStyle name="强调文字颜色 1 2 3 5 2 3" xfId="38930"/>
    <cellStyle name="常规 3 2 3 3 2 2" xfId="38931"/>
    <cellStyle name="60% - 强调文字颜色 4 2 4 7" xfId="38932"/>
    <cellStyle name="常规 2 2 2 3 4 2 2 2" xfId="38933"/>
    <cellStyle name="常规 2 11 2 2" xfId="38934"/>
    <cellStyle name="汇总 2 5 5 4" xfId="38935"/>
    <cellStyle name="标题 7 6" xfId="38936"/>
    <cellStyle name="汇总 6 2 3 2" xfId="38937"/>
    <cellStyle name="常规 2 2 4 6 2" xfId="38938"/>
    <cellStyle name="常规 2 3 9 2 6" xfId="38939"/>
    <cellStyle name="常规 3 2 4 5 2 3" xfId="38940"/>
    <cellStyle name="常规 3 7 2 2 7" xfId="38941"/>
    <cellStyle name="40% - 强调文字颜色 3 4" xfId="38942"/>
    <cellStyle name="强调文字颜色 6 2 2 7 2" xfId="38943"/>
    <cellStyle name="常规 4 2 4 5 2 3" xfId="38944"/>
    <cellStyle name="60% - 强调文字颜色 3 2 2 6" xfId="38945"/>
    <cellStyle name="常规 3 2 7 3 3 3" xfId="38946"/>
    <cellStyle name="20% - 强调文字颜色 5 6 2 3" xfId="38947"/>
    <cellStyle name="常规 7 4 3 3 7" xfId="38948"/>
    <cellStyle name="60% - 强调文字颜色 1 6 2 2" xfId="38949"/>
    <cellStyle name="60% - 强调文字颜色 1 5 7 2" xfId="38950"/>
    <cellStyle name="20% - 强调文字颜色 6 2 8 2" xfId="38951"/>
    <cellStyle name="适中 2" xfId="38952"/>
    <cellStyle name="差_奉城统计表  2 6 2 3" xfId="38953"/>
    <cellStyle name="常规 2 3 4 14" xfId="38954"/>
    <cellStyle name="20% - 强调文字颜色 5 2 5 2 2 2" xfId="38955"/>
    <cellStyle name="汇总 2 6 5 2 3" xfId="38956"/>
    <cellStyle name="常规 2 2 3 6 2 3 2" xfId="38957"/>
    <cellStyle name="常规 5 2 5 2 4" xfId="38958"/>
    <cellStyle name="60% - 强调文字颜色 5 7 3 3" xfId="38959"/>
    <cellStyle name="常规 2 3 3 16" xfId="38960"/>
    <cellStyle name="常规 12 4 5 2" xfId="38961"/>
    <cellStyle name="差_金海社区统计报表 2 10" xfId="38962"/>
    <cellStyle name="标题 4 3 3 3" xfId="38963"/>
    <cellStyle name="常规 2 8 4 6" xfId="38964"/>
    <cellStyle name="常规 12 4 5" xfId="38965"/>
    <cellStyle name="40% - 强调文字颜色 6 2 4 2 4" xfId="38966"/>
    <cellStyle name="40% - 强调文字颜色 6 3 3 2 2" xfId="38967"/>
    <cellStyle name="常规 4 3 2 4 2 2 3 4" xfId="38968"/>
    <cellStyle name="20% - 强调文字颜色 2 2 7 4 2" xfId="38969"/>
    <cellStyle name="常规 2 7 4 3 3 2" xfId="38970"/>
    <cellStyle name="常规 6 3 3 5 5" xfId="38971"/>
    <cellStyle name="60% - 强调文字颜色 1 6" xfId="38972"/>
    <cellStyle name="常规 3 2 5 4 3 4" xfId="38973"/>
    <cellStyle name="60% - 强调文字颜色 1 2 4 6 2" xfId="38974"/>
    <cellStyle name="60% - 强调文字颜色 3 7 7 2 3" xfId="38975"/>
    <cellStyle name="常规 4 3 4 2 3" xfId="38976"/>
    <cellStyle name="差 2 5 3" xfId="38977"/>
    <cellStyle name="常规 3 4 5 3 3" xfId="38978"/>
    <cellStyle name="常规 2 2 2 7 5 2" xfId="38979"/>
    <cellStyle name="常规 7 2 4 3 2 3" xfId="38980"/>
    <cellStyle name="常规 2 3 3 2 5 2 2" xfId="38981"/>
    <cellStyle name="常规 3 3 3 2 2 2" xfId="38982"/>
    <cellStyle name="60% - 强调文字颜色 1 5 4 3 2" xfId="38983"/>
    <cellStyle name="常规 2 2 2 4 2 2 3" xfId="38984"/>
    <cellStyle name="60% - 强调文字颜色 1 5 4" xfId="38985"/>
    <cellStyle name="60% - 强调文字颜色 4 2 6 2 3" xfId="38986"/>
    <cellStyle name="60% - 强调文字颜色 1 5 3 2" xfId="38987"/>
    <cellStyle name="40% - 强调文字颜色 6 7 8 3" xfId="38988"/>
    <cellStyle name="常规 3 7 4 2 4" xfId="38989"/>
    <cellStyle name="常规 3 2 2 6 3 2 3" xfId="38990"/>
    <cellStyle name="常规 9 2 2 6 3 2" xfId="38991"/>
    <cellStyle name="60% - 强调文字颜色 2 7 5 2 2" xfId="38992"/>
    <cellStyle name="常规 3 3 2 2 2" xfId="38993"/>
    <cellStyle name="60% - 强调文字颜色 4 2 5 3 4" xfId="38994"/>
    <cellStyle name="60% - 强调文字颜色 1 4 4 3" xfId="38995"/>
    <cellStyle name="常规 2 3 2 2 4 2 5 2" xfId="38996"/>
    <cellStyle name="60% - 强调文字颜色 1 5 3" xfId="38997"/>
    <cellStyle name="40% - 强调文字颜色 1 2 2 3 5" xfId="38998"/>
    <cellStyle name="常规 3 4 3 2 2" xfId="38999"/>
    <cellStyle name="常规 7 4 6 3 2" xfId="39000"/>
    <cellStyle name="常规 3 3 2 2 4 5" xfId="39001"/>
    <cellStyle name="40% - 强调文字颜色 1 3 2 2 2" xfId="39002"/>
    <cellStyle name="40% - 强调文字颜色 2 7 7" xfId="39003"/>
    <cellStyle name="常规 2 2 9 2 2 5" xfId="39004"/>
    <cellStyle name="差_Xl0000168 4 3" xfId="39005"/>
    <cellStyle name="60% - 强调文字颜色 1 5 2 4" xfId="39006"/>
    <cellStyle name="常规 4 5 2 4 3 2 2" xfId="39007"/>
    <cellStyle name="标题 4 2 6 4" xfId="39008"/>
    <cellStyle name="差_Xl0000169 4 2 2" xfId="39009"/>
    <cellStyle name="常规 3 2 5 8 3" xfId="39010"/>
    <cellStyle name="常规 7 4 2 3 7" xfId="39011"/>
    <cellStyle name="60% - 强调文字颜色 1 5 2 2" xfId="39012"/>
    <cellStyle name="常规 3 2 2 4 3 4 2" xfId="39013"/>
    <cellStyle name="好_Xl0000180 6" xfId="39014"/>
    <cellStyle name="常规 2 3 2 7 10" xfId="39015"/>
    <cellStyle name="常规 2 4 2 2 10 2" xfId="39016"/>
    <cellStyle name="40% - 强调文字颜色 6 2 3 6 2" xfId="39017"/>
    <cellStyle name="常规 2 9 2 7" xfId="39018"/>
    <cellStyle name="40% - 强调文字颜色 1 2 8" xfId="39019"/>
    <cellStyle name="常规 4 4 5 3 5 2" xfId="39020"/>
    <cellStyle name="常规 2 2 2 6 5" xfId="39021"/>
    <cellStyle name="常规 2 3 3 2 4 2" xfId="39022"/>
    <cellStyle name="20% - 强调文字颜色 4 3 3 5" xfId="39023"/>
    <cellStyle name="常规 3 4 5 3 3 3 2" xfId="39024"/>
    <cellStyle name="输出 2 4 2 3 3" xfId="39025"/>
    <cellStyle name="60% - 强调文字颜色 2 2 6 7" xfId="39026"/>
    <cellStyle name="注释 2 2 2 5" xfId="39027"/>
    <cellStyle name="差_2018版收费统计报表--奉浦1月和2月和发票 5" xfId="39028"/>
    <cellStyle name="60% - 强调文字颜色 4 2 3 3 3" xfId="39029"/>
    <cellStyle name="60% - 强调文字颜色 1 2 4 2" xfId="39030"/>
    <cellStyle name="常规 2 8 4 5" xfId="39031"/>
    <cellStyle name="20% - 强调文字颜色 2 3 7" xfId="39032"/>
    <cellStyle name="常规 4 4 5 5 7" xfId="39033"/>
    <cellStyle name="常规 12 4 4" xfId="39034"/>
    <cellStyle name="60% - 强调文字颜色 2 6" xfId="39035"/>
    <cellStyle name="常规 6 3 3 5 4" xfId="39036"/>
    <cellStyle name="60% - 强调文字颜色 1 5" xfId="39037"/>
    <cellStyle name="40% - 强调文字颜色 1 4 6 2" xfId="39038"/>
    <cellStyle name="60% - 强调文字颜色 1 4 7 2" xfId="39039"/>
    <cellStyle name="60% - 强调文字颜色 1 4 7" xfId="39040"/>
    <cellStyle name="60% - 强调文字颜色 1 4 6" xfId="39041"/>
    <cellStyle name="常规 2 3 2 3 2 5 3" xfId="39042"/>
    <cellStyle name="常规 3 3 2 2 3" xfId="39043"/>
    <cellStyle name="常规 4 5 2 4 2 4 2" xfId="39044"/>
    <cellStyle name="60% - 强调文字颜色 1 4 4 4" xfId="39045"/>
    <cellStyle name="20% - 强调文字颜色 2 6" xfId="39046"/>
    <cellStyle name="常规 4 4 5 8" xfId="39047"/>
    <cellStyle name="常规 6 4 2 2 2 2 2" xfId="39048"/>
    <cellStyle name="常规 6 2 3 2 2 5 3 2" xfId="39049"/>
    <cellStyle name="差_奉城统计表  6" xfId="39050"/>
    <cellStyle name="常规 2 3 3 2 2 4 5" xfId="39051"/>
    <cellStyle name="常规 3 2 5 2 2 4 3" xfId="39052"/>
    <cellStyle name="适中 2 9 3" xfId="39053"/>
    <cellStyle name="40% - 强调文字颜色 4 2 3 6" xfId="39054"/>
    <cellStyle name="常规 4 2 2 10 3" xfId="39055"/>
    <cellStyle name="60% - 强调文字颜色 2 5 6" xfId="39056"/>
    <cellStyle name="常规 3 6 7 3 2 2" xfId="39057"/>
    <cellStyle name="常规 2 5 5 2 2 2 2" xfId="39058"/>
    <cellStyle name="常规 4 3 2 2 3 3 3" xfId="39059"/>
    <cellStyle name="标题 1 4 2 2" xfId="39060"/>
    <cellStyle name="常规 4 3 2 6 2 3 3 2" xfId="39061"/>
    <cellStyle name="差_奉城统计表  8 2 2" xfId="39062"/>
    <cellStyle name="40% - 强调文字颜色 3 2 6 2 3" xfId="39063"/>
    <cellStyle name="常规 3 3 3 2 8 3 2" xfId="39064"/>
    <cellStyle name="标题 1 2 6 2" xfId="39065"/>
    <cellStyle name="适中 2 3 3 4 2" xfId="39066"/>
    <cellStyle name="常规 4 2 2 2 3 3 2" xfId="39067"/>
    <cellStyle name="常规 2 3 2 2 2 4 8" xfId="39068"/>
    <cellStyle name="常规 2 2 3 4 2 3 2 2" xfId="39069"/>
    <cellStyle name="常规 6 3 3 2 4 3" xfId="39070"/>
    <cellStyle name="适中 2 6 5 2" xfId="39071"/>
    <cellStyle name="标题 4 4 4" xfId="39072"/>
    <cellStyle name="常规 3 2 4 4 3" xfId="39073"/>
    <cellStyle name="常规 4 4 5 9 2" xfId="39074"/>
    <cellStyle name="20% - 强调文字颜色 2 7 2" xfId="39075"/>
    <cellStyle name="常规 4 3 2 3 2 2 2" xfId="39076"/>
    <cellStyle name="常规 3 7 9" xfId="39077"/>
    <cellStyle name="60% - 强调文字颜色 3 2 6 3 2" xfId="39078"/>
    <cellStyle name="常规 4 5 2 2 3 8" xfId="39079"/>
    <cellStyle name="60% - 强调文字颜色 4 2 6 2 3 2" xfId="39080"/>
    <cellStyle name="60% - 强调文字颜色 1 5 3 2 2" xfId="39081"/>
    <cellStyle name="常规 4 2 2 7 2 4" xfId="39082"/>
    <cellStyle name="常规 10 2 3 2" xfId="39083"/>
    <cellStyle name="40% - 强调文字颜色 4 2 5 2 3 2" xfId="39084"/>
    <cellStyle name="40% - 强调文字颜色 4 2 5 3" xfId="39085"/>
    <cellStyle name="常规 10 3" xfId="39086"/>
    <cellStyle name="20% - 强调文字颜色 3 3 6" xfId="39087"/>
    <cellStyle name="常规 2 3 3 2 2 6 2" xfId="39088"/>
    <cellStyle name="常规 3 2 3 2 14" xfId="39089"/>
    <cellStyle name="常规 4 4 3 3 6 2" xfId="39090"/>
    <cellStyle name="20% - 强调文字颜色 1 7 6 2" xfId="39091"/>
    <cellStyle name="常规 3 2 3 4 7 2" xfId="39092"/>
    <cellStyle name="标题 1 5 3 3" xfId="39093"/>
    <cellStyle name="常规 4 3 2 2 4 4 4" xfId="39094"/>
    <cellStyle name="常规 3 2 6 4 4 2" xfId="39095"/>
    <cellStyle name="20% - 强调文字颜色 4 7 3 2" xfId="39096"/>
    <cellStyle name="40% - 强调文字颜色 5 2 6 3 2 2" xfId="39097"/>
    <cellStyle name="注释 2 4 2 7" xfId="39098"/>
    <cellStyle name="常规 2 2 2 2 2 5 5 2" xfId="39099"/>
    <cellStyle name="常规 6 2 2 3 2 2 2" xfId="39100"/>
    <cellStyle name="常规 4 2 4 2 4 7" xfId="39101"/>
    <cellStyle name="常规 3 3 4 11 2" xfId="39102"/>
    <cellStyle name="常规 2 3 2 2 4 2 4 3" xfId="39103"/>
    <cellStyle name="常规 2 3 2 3 2 4 3" xfId="39104"/>
    <cellStyle name="常规 4 11 7" xfId="39105"/>
    <cellStyle name="警告文本 2 3 3" xfId="39106"/>
    <cellStyle name="常规 3 3 2 2 10 2" xfId="39107"/>
    <cellStyle name="标题 4 6 5" xfId="39108"/>
    <cellStyle name="常规 3 2 2 6" xfId="39109"/>
    <cellStyle name="输出 2 4 6 2 2" xfId="39110"/>
    <cellStyle name="常规 3 2 3 4 6 5" xfId="39111"/>
    <cellStyle name="20% - 强调文字颜色 1 7 5 5" xfId="39112"/>
    <cellStyle name="常规 2 8 2 2 2 2" xfId="39113"/>
    <cellStyle name="常规 6 3 7 3 2" xfId="39114"/>
    <cellStyle name="40% - 强调文字颜色 3 3 3 3 2" xfId="39115"/>
    <cellStyle name="常规 5 2 2 2 5 2 2" xfId="39116"/>
    <cellStyle name="60% - 强调文字颜色 1 2 2 3 4 2" xfId="39117"/>
    <cellStyle name="强调文字颜色 5 2 5 3 4" xfId="39118"/>
    <cellStyle name="40% - 强调文字颜色 2 3 5 2" xfId="39119"/>
    <cellStyle name="常规 3 2 2 2 2 2 3" xfId="39120"/>
    <cellStyle name="常规 3 4 5 6 2" xfId="39121"/>
    <cellStyle name="强调文字颜色 2 4" xfId="39122"/>
    <cellStyle name="常规 2 3 5 3 3 2" xfId="39123"/>
    <cellStyle name="60% - 强调文字颜色 1 3 8" xfId="39124"/>
    <cellStyle name="常规 4 16 2 2" xfId="39125"/>
    <cellStyle name="40% - 强调文字颜色 1 2 8 3 2" xfId="39126"/>
    <cellStyle name="常规 10 2 3 2 2 2" xfId="39127"/>
    <cellStyle name="40% - 强调文字颜色 1 7 8" xfId="39128"/>
    <cellStyle name="常规 2 3 3 2 3 2 2 3 2" xfId="39129"/>
    <cellStyle name="常规 2 2 16" xfId="39130"/>
    <cellStyle name="常规 2 2 21" xfId="39131"/>
    <cellStyle name="常规 2 2 2 2 2 3 2 4" xfId="39132"/>
    <cellStyle name="40% - 强调文字颜色 5 4 7" xfId="39133"/>
    <cellStyle name="常规 2 2 2 9 2 2" xfId="39134"/>
    <cellStyle name="40% - 强调文字颜色 3 6 4 2" xfId="39135"/>
    <cellStyle name="常规 2 3 2 3 2 7" xfId="39136"/>
    <cellStyle name="常规 2 3 4 16" xfId="39137"/>
    <cellStyle name="常规 4 2 3 2 2 2 2 4 2" xfId="39138"/>
    <cellStyle name="20% - 强调文字颜色 4 2 3 4" xfId="39139"/>
    <cellStyle name="40% - 强调文字颜色 4 7 9" xfId="39140"/>
    <cellStyle name="注释 2 5 2 2 3" xfId="39141"/>
    <cellStyle name="常规 3 2 2 2 2 8" xfId="39142"/>
    <cellStyle name="60% - 强调文字颜色 3 6 2 3" xfId="39143"/>
    <cellStyle name="40% - 强调文字颜色 3 7 3 4" xfId="39144"/>
    <cellStyle name="常规 4 2 4 2 2 4 5" xfId="39145"/>
    <cellStyle name="常规 3 2 4 13 3" xfId="39146"/>
    <cellStyle name="40% - 强调文字颜色 5 2 3 3 2 2" xfId="39147"/>
    <cellStyle name="常规 4 3 2 6 6" xfId="39148"/>
    <cellStyle name="常规 2 3 5 3 2 3 2 2" xfId="39149"/>
    <cellStyle name="常规 3 2 3 2 2" xfId="39150"/>
    <cellStyle name="差_奉浦统计表 8" xfId="39151"/>
    <cellStyle name="常规 6 2 3 3 5 3 2" xfId="39152"/>
    <cellStyle name="40% - 强调文字颜色 1 2 7 5" xfId="39153"/>
    <cellStyle name="40% - 强调文字颜色 4 7 6 4" xfId="39154"/>
    <cellStyle name="好_各街道镇下发统计表（2018庄行）2 2" xfId="39155"/>
    <cellStyle name="常规 4 3 4 3 2 3 4" xfId="39156"/>
    <cellStyle name="常规 3 4 7 2 3 2" xfId="39157"/>
    <cellStyle name="强调文字颜色 4 2 2 3 4 2" xfId="39158"/>
    <cellStyle name="常规 3 10 2 4" xfId="39159"/>
    <cellStyle name="60% - 强调文字颜色 1 2 5" xfId="39160"/>
    <cellStyle name="常规 15 3 2" xfId="39161"/>
    <cellStyle name="常规 6 3 2 2 2 5 2" xfId="39162"/>
    <cellStyle name="常规 2 12 4" xfId="39163"/>
    <cellStyle name="常规 3 3 2 2 2 13" xfId="39164"/>
    <cellStyle name="60% - 强调文字颜色 6 2 3 4 3 2" xfId="39165"/>
    <cellStyle name="常规 2 2 3 3 2 5 2" xfId="39166"/>
    <cellStyle name="常规 3 6 10 4" xfId="39167"/>
    <cellStyle name="20% - 强调文字颜色 5 2 2 2 4 2" xfId="39168"/>
    <cellStyle name="常规 4 7 2 4 6" xfId="39169"/>
    <cellStyle name="60% - 强调文字颜色 4 2 6 5 3 2" xfId="39170"/>
    <cellStyle name="60% - 强调文字颜色 2 2 8 2" xfId="39171"/>
    <cellStyle name="常规 3 3 4 3 3 3 4" xfId="39172"/>
    <cellStyle name="注释 2 7 3" xfId="39173"/>
    <cellStyle name="常规 12 6 2 2" xfId="39174"/>
    <cellStyle name="常规 2 8 6 3 2" xfId="39175"/>
    <cellStyle name="60% - 强调文字颜色 1 4 3" xfId="39176"/>
    <cellStyle name="常规 6 5 2 2 3" xfId="39177"/>
    <cellStyle name="20% - 强调文字颜色 1 2 4 3 3 2" xfId="39178"/>
    <cellStyle name="60% - 强调文字颜色 2 2 5 5 2 2" xfId="39179"/>
    <cellStyle name="强调文字颜色 4 4 7" xfId="39180"/>
    <cellStyle name="常规 3 2 4 2 4 6 2" xfId="39181"/>
    <cellStyle name="标题 1 2 5 3 2 2" xfId="39182"/>
    <cellStyle name="常规 2 3 3 3 2 8" xfId="39183"/>
    <cellStyle name="常规 2 2 4 4 3 4 2" xfId="39184"/>
    <cellStyle name="常规 2 6 2 12" xfId="39185"/>
    <cellStyle name="20% - 强调文字颜色 5 7 4" xfId="39186"/>
    <cellStyle name="常规 3 2 7 4 5" xfId="39187"/>
    <cellStyle name="60% - 强调文字颜色 6 7 2 4" xfId="39188"/>
    <cellStyle name="常规 2 3 2 2 13" xfId="39189"/>
    <cellStyle name="常规 2 7 3 2 2 4" xfId="39190"/>
    <cellStyle name="常规 5 4 7 3 4" xfId="39191"/>
    <cellStyle name="常规 9 5 7" xfId="39192"/>
    <cellStyle name="常规 3 2 2 10 3 2" xfId="39193"/>
    <cellStyle name="60% - 强调文字颜色 4 2 6 4 3 2" xfId="39194"/>
    <cellStyle name="60% - 强调文字颜色 1 5 5 2 2" xfId="39195"/>
    <cellStyle name="20% - 强调文字颜色 6 2 4 3 4 2" xfId="39196"/>
    <cellStyle name="常规 3 2 6 2 7 2" xfId="39197"/>
    <cellStyle name="常规 4 6 4 3" xfId="39198"/>
    <cellStyle name="常规 2 2 7 2 3 4 2" xfId="39199"/>
    <cellStyle name="常规 2 3 2 2 3 13" xfId="39200"/>
    <cellStyle name="常规 3 3 4 10 3" xfId="39201"/>
    <cellStyle name="常规 2 3 2 2 4 2 3 4" xfId="39202"/>
    <cellStyle name="40% - 强调文字颜色 1 4 3 2" xfId="39203"/>
    <cellStyle name="常规 2 9 4 2 2" xfId="39204"/>
    <cellStyle name="常规 7 5 7 3" xfId="39205"/>
    <cellStyle name="60% - 强调文字颜色 1 2 5 3 4" xfId="39206"/>
    <cellStyle name="常规 2 3 3 2 3 5 2 3" xfId="39207"/>
    <cellStyle name="常规 3 2 6 2 10" xfId="39208"/>
    <cellStyle name="40% - 强调文字颜色 5 2 10 2" xfId="39209"/>
    <cellStyle name="常规 3 2 7 3 5" xfId="39210"/>
    <cellStyle name="20% - 强调文字颜色 5 6 4" xfId="39211"/>
    <cellStyle name="常规 4 2 5 11" xfId="39212"/>
    <cellStyle name="标题 4 2 3 2 3" xfId="39213"/>
    <cellStyle name="常规 4 2 2 2 3 2 2 6" xfId="39214"/>
    <cellStyle name="常规 2 2 4 4 3 3 2" xfId="39215"/>
    <cellStyle name="输出 7 5 3 2" xfId="39216"/>
    <cellStyle name="常规 2 3 2 2 12" xfId="39217"/>
    <cellStyle name="60% - 强调文字颜色 6 7 2 3" xfId="39218"/>
    <cellStyle name="常规 3 3 4 10 2" xfId="39219"/>
    <cellStyle name="60% - 强调文字颜色 2 2 4 3 5" xfId="39220"/>
    <cellStyle name="常规 2 3 2 2 4 2 3 3" xfId="39221"/>
    <cellStyle name="常规 2 2 5 2 12" xfId="39222"/>
    <cellStyle name="40% - 强调文字颜色 3 2 8 2" xfId="39223"/>
    <cellStyle name="常规 6 3 3 2 3 5" xfId="39224"/>
    <cellStyle name="标题 4 3 6" xfId="39225"/>
    <cellStyle name="20% - 强调文字颜色 4 3 6" xfId="39226"/>
    <cellStyle name="常规 2 3 3 2 3 6 2" xfId="39227"/>
    <cellStyle name="常规 2 6 4 2 4" xfId="39228"/>
    <cellStyle name="好_奉城统计表  2 4" xfId="39229"/>
    <cellStyle name="常规 4 5 7 5" xfId="39230"/>
    <cellStyle name="常规 2 2 2 5 9 2" xfId="39231"/>
    <cellStyle name="常规 2 3 2 2 3 11" xfId="39232"/>
    <cellStyle name="好_2018版收费统计报表 3 4" xfId="39233"/>
    <cellStyle name="60% - 强调文字颜色 2 2 4 3 4" xfId="39234"/>
    <cellStyle name="常规 2 3 2 2 4 2 3 2" xfId="39235"/>
    <cellStyle name="常规 3 6 2 6 3 2" xfId="39236"/>
    <cellStyle name="60% - 强调文字颜色 1 4 2 3" xfId="39237"/>
    <cellStyle name="差_四团统计表 7 3" xfId="39238"/>
    <cellStyle name="常规 5 2 6 6 2" xfId="39239"/>
    <cellStyle name="常规 2 2 3 2 8 3 2" xfId="39240"/>
    <cellStyle name="常规 2 3 2 5 2 2" xfId="39241"/>
    <cellStyle name="常规 8 2 2 2 2 3 2" xfId="39242"/>
    <cellStyle name="输入 2 3 2 4 2" xfId="39243"/>
    <cellStyle name="40% - 强调文字颜色 5 2 10" xfId="39244"/>
    <cellStyle name="常规 3 3 2 2 4 11" xfId="39245"/>
    <cellStyle name="60% - 强调文字颜色 1 2 5 5 4" xfId="39246"/>
    <cellStyle name="常规 2 3 4 2 3 5 3 3" xfId="39247"/>
    <cellStyle name="常规 4 2 4 2 2 3 3 3" xfId="39248"/>
    <cellStyle name="40% - 强调文字颜色 5 2 5 3 4" xfId="39249"/>
    <cellStyle name="常规 3 3 2 2 2 3 5 3" xfId="39250"/>
    <cellStyle name="60% - 强调文字颜色 4 2 2 2 4 2" xfId="39251"/>
    <cellStyle name="差_各街道镇下发统计表17年(1) 3" xfId="39252"/>
    <cellStyle name="40% - 强调文字颜色 5 5 2 2 2" xfId="39253"/>
    <cellStyle name="强调文字颜色 5 4 3 4" xfId="39254"/>
    <cellStyle name="常规 2 3 3 2 3 2 3 2 2" xfId="39255"/>
    <cellStyle name="常规 2 2 2 2 5 8" xfId="39256"/>
    <cellStyle name="60% - 强调文字颜色 6 2 2 4 4" xfId="39257"/>
    <cellStyle name="常规 2 2 3 2 2 6" xfId="39258"/>
    <cellStyle name="常规 9 2 5 2" xfId="39259"/>
    <cellStyle name="20% - 强调文字颜色 4 2 5 6 2" xfId="39260"/>
    <cellStyle name="20% - 强调文字颜色 5 6 5 2" xfId="39261"/>
    <cellStyle name="40% - 强调文字颜色 4 6 6" xfId="39262"/>
    <cellStyle name="常规 5 2 2 5 3 3 2" xfId="39263"/>
    <cellStyle name="差_青村统计表 2 4 2" xfId="39264"/>
    <cellStyle name="常规 2 2 3 2 3 5 4" xfId="39265"/>
    <cellStyle name="常规 2 3 2 5 2 5 3" xfId="39266"/>
    <cellStyle name="强调文字颜色 4 2 10 4" xfId="39267"/>
    <cellStyle name="60% - 强调文字颜色 1 2 5 3 2" xfId="39268"/>
    <cellStyle name="常规 3 4 4 2 2 4" xfId="39269"/>
    <cellStyle name="注释 5 3 2 2" xfId="39270"/>
    <cellStyle name="常规 2 2 2 2 2 2 4 3" xfId="39271"/>
    <cellStyle name="常规 3 2 6 5 2" xfId="39272"/>
    <cellStyle name="常规 2 2 5 3 3 5 2" xfId="39273"/>
    <cellStyle name="常规 2 2 3 2 3 3 2" xfId="39274"/>
    <cellStyle name="60% - 强调文字颜色 4 2 7 3" xfId="39275"/>
    <cellStyle name="检查单元格 6 6 2 3" xfId="39276"/>
    <cellStyle name="强调文字颜色 5 2 6 2 4" xfId="39277"/>
    <cellStyle name="60% - 强调文字颜色 1 2 2 4 3 2" xfId="39278"/>
    <cellStyle name="常规 4 4 2 3 2 2 4" xfId="39279"/>
    <cellStyle name="常规 4 2 7 2 2 2" xfId="39280"/>
    <cellStyle name="60% - 强调文字颜色 3 2 4 5 2 2" xfId="39281"/>
    <cellStyle name="常规 2 5 5 3 2 2 3" xfId="39282"/>
    <cellStyle name="标题 3 2 4 2 3" xfId="39283"/>
    <cellStyle name="常规 4 11 3 2 3" xfId="39284"/>
    <cellStyle name="常规 2 2 2 4 2 2" xfId="39285"/>
    <cellStyle name="常规 2 2 2 2 2 5 2" xfId="39286"/>
    <cellStyle name="40% - 强调文字颜色 1 2 4 2 3 2" xfId="39287"/>
    <cellStyle name="差 7 4 3" xfId="39288"/>
    <cellStyle name="常规 2 3 2 6 3 3 3" xfId="39289"/>
    <cellStyle name="60% - 强调文字颜色 4 5 2 4" xfId="39290"/>
    <cellStyle name="40% - 强调文字颜色 2 3 3 4" xfId="39291"/>
    <cellStyle name="40% - 强调文字颜色 3 2 3 2 4" xfId="39292"/>
    <cellStyle name="常规 4 2 3 4 3 3 3 2" xfId="39293"/>
    <cellStyle name="差 2 4 4 3" xfId="39294"/>
    <cellStyle name="常规 3 3 2 2 3 6 3 3" xfId="39295"/>
    <cellStyle name="60% - 强调文字颜色 1 3 4 3" xfId="39296"/>
    <cellStyle name="60% - 强调文字颜色 4 2 4 3 4" xfId="39297"/>
    <cellStyle name="常规 2 2 4 2 4 6" xfId="39298"/>
    <cellStyle name="60% - 强调文字颜色 6 2 9 3 2" xfId="39299"/>
    <cellStyle name="常规 3 6 2 5 5 2" xfId="39300"/>
    <cellStyle name="常规 4 3 5 2 4 6 2" xfId="39301"/>
    <cellStyle name="40% - 强调文字颜色 6 2 11" xfId="39302"/>
    <cellStyle name="常规 3 6 2 5 3 2" xfId="39303"/>
    <cellStyle name="60% - 强调文字颜色 1 3 2 3" xfId="39304"/>
    <cellStyle name="常规 2 8 6 2 3" xfId="39305"/>
    <cellStyle name="60% - 强调文字颜色 1 3 4" xfId="39306"/>
    <cellStyle name="60% - 强调文字颜色 4 2 6 6 2" xfId="39307"/>
    <cellStyle name="常规 2 3 4 9 3" xfId="39308"/>
    <cellStyle name="常规 6 2 4 3 2 3 3 2" xfId="39309"/>
    <cellStyle name="40% - 强调文字颜色 2 3 2 4 2" xfId="39310"/>
    <cellStyle name="60% - 强调文字颜色 1 3 2 2" xfId="39311"/>
    <cellStyle name="常规 2 2 3 2 2 4 4" xfId="39312"/>
    <cellStyle name="常规 2 2 2 2 4 3 5 2" xfId="39313"/>
    <cellStyle name="常规 4 2 2 6 5 2" xfId="39314"/>
    <cellStyle name="常规 3 3 9 2 3 3 2" xfId="39315"/>
    <cellStyle name="标题 4 6 4" xfId="39316"/>
    <cellStyle name="适中 2 6 7 2" xfId="39317"/>
    <cellStyle name="60% - 强调文字颜色 1 2 7 4" xfId="39318"/>
    <cellStyle name="常规 2 11 3 3 2" xfId="39319"/>
    <cellStyle name="常规 5 3 2 3 2 6" xfId="39320"/>
    <cellStyle name="注释 2 6 3" xfId="39321"/>
    <cellStyle name="常规 3 3 4 3 3 2 4" xfId="39322"/>
    <cellStyle name="20% - 强调文字颜色 2 5 2 4" xfId="39323"/>
    <cellStyle name="常规 3 2 4 2 3 4" xfId="39324"/>
    <cellStyle name="常规 2 2 3 2 5" xfId="39325"/>
    <cellStyle name="常规 5 4 2 2 2 3 3" xfId="39326"/>
    <cellStyle name="常规 2 2 3 4 3 2" xfId="39327"/>
    <cellStyle name="20% - 强调文字颜色 5 2 6 3" xfId="39328"/>
    <cellStyle name="常规 4 3 2 2 6" xfId="39329"/>
    <cellStyle name="常规 4 2 4 5 2 4 2" xfId="39330"/>
    <cellStyle name="60% - 强调文字颜色 3 2 2 7 2" xfId="39331"/>
    <cellStyle name="常规 2 2 3 2 5 3 2" xfId="39332"/>
    <cellStyle name="常规 6 2 4 3 3 3" xfId="39333"/>
    <cellStyle name="60% - 强调文字颜色 6 5 7" xfId="39334"/>
    <cellStyle name="常规 4 4 2 2 4 5" xfId="39335"/>
    <cellStyle name="常规 3 2 5 3 2 4 3" xfId="39336"/>
    <cellStyle name="40% - 强调文字颜色 2 2 3 2 5" xfId="39337"/>
    <cellStyle name="标题 5 7" xfId="39338"/>
    <cellStyle name="常规 2 2 5 3 3 2 2" xfId="39339"/>
    <cellStyle name="60% - 强调文字颜色 1 2 7 3 2" xfId="39340"/>
    <cellStyle name="常规 2 2 2 2 3 4 2" xfId="39341"/>
    <cellStyle name="常规 3 3 2 2 3 7" xfId="39342"/>
    <cellStyle name="好_四团统计表 4 2" xfId="39343"/>
    <cellStyle name="常规 2 5 5 11" xfId="39344"/>
    <cellStyle name="常规 4 3 4 3 9" xfId="39345"/>
    <cellStyle name="40% - 强调文字颜色 2 4 3 2" xfId="39346"/>
    <cellStyle name="40% - 强调文字颜色 2 7 3" xfId="39347"/>
    <cellStyle name="60% - 强调文字颜色 5" xfId="39348" builtinId="48"/>
    <cellStyle name="常规 4 7 2 6 2 2" xfId="39349"/>
    <cellStyle name="60% - 强调文字颜色 2 7 4 4" xfId="39350"/>
    <cellStyle name="常规 6 3 2 2 3 3 2" xfId="39351"/>
    <cellStyle name="差 6 4 2" xfId="39352"/>
    <cellStyle name="20% - 强调文字颜色 5 6 4 2" xfId="39353"/>
    <cellStyle name="常规 5 7 2 3" xfId="39354"/>
    <cellStyle name="常规 4 3 2 3 3 5 4" xfId="39355"/>
    <cellStyle name="常规 3 2 7 3 5 2" xfId="39356"/>
    <cellStyle name="40% - 强调文字颜色 6 2 7 2" xfId="39357"/>
    <cellStyle name="60% - 强调文字颜色 1 2 6 4 2 2" xfId="39358"/>
    <cellStyle name="常规 4 4 2 6 6 2" xfId="39359"/>
    <cellStyle name="标题 1 5 2 3" xfId="39360"/>
    <cellStyle name="常规 3 3 3 9 2" xfId="39361"/>
    <cellStyle name="常规 4 5 3 4 4 2" xfId="39362"/>
    <cellStyle name="20% - 强调文字颜色 3 2 4 3 3 2" xfId="39363"/>
    <cellStyle name="常规 2 2 10 3 2" xfId="39364"/>
    <cellStyle name="常规 2 7 4 3 3" xfId="39365"/>
    <cellStyle name="常规 5 5 8 4" xfId="39366"/>
    <cellStyle name="强调文字颜色 6 2 9 2 3" xfId="39367"/>
    <cellStyle name="常规 4 3 2 2 4 2 3 4 2" xfId="39368"/>
    <cellStyle name="40% - 强调文字颜色 5 6 3" xfId="39369"/>
    <cellStyle name="常规 2 5 2 3 2 3 3 3" xfId="39370"/>
    <cellStyle name="常规 2 2 3 2 2 2" xfId="39371"/>
    <cellStyle name="20% - 强调文字颜色 6 2 3 3" xfId="39372"/>
    <cellStyle name="20% - 强调文字颜色 6 5" xfId="39373"/>
    <cellStyle name="40% - 强调文字颜色 1 2 7 4 2" xfId="39374"/>
    <cellStyle name="常规 2 2 2 4 3 7 2" xfId="39375"/>
    <cellStyle name="常规 5 2 2 6 8 2" xfId="39376"/>
    <cellStyle name="40% - 强调文字颜色 3 7 6 3" xfId="39377"/>
    <cellStyle name="常规 4 4 2 2 9" xfId="39378"/>
    <cellStyle name="40% - 强调文字颜色 5 7 6" xfId="39379"/>
    <cellStyle name="常规 4 2 3 9 2 2" xfId="39380"/>
    <cellStyle name="常规 7 3 2 7 3" xfId="39381"/>
    <cellStyle name="常规 4 2 10 2" xfId="39382"/>
    <cellStyle name="常规 2 3 3 3 4 4 3" xfId="39383"/>
    <cellStyle name="40% - 强调文字颜色 5 4 3 4" xfId="39384"/>
    <cellStyle name="常规 9 2 3 2 3 3 2" xfId="39385"/>
    <cellStyle name="常规 2 3 12 2 3" xfId="39386"/>
    <cellStyle name="40% - 强调文字颜色 3 2 6 4 2" xfId="39387"/>
    <cellStyle name="常规 4 2 3 4 2 3 2" xfId="39388"/>
    <cellStyle name="常规 2 6 7 2" xfId="39389"/>
    <cellStyle name="40% - 强调文字颜色 3 7" xfId="39390"/>
    <cellStyle name="常规 2 13 2 3" xfId="39391"/>
    <cellStyle name="常规 4 2 3 4 9" xfId="39392"/>
    <cellStyle name="注释" xfId="39393" builtinId="10"/>
    <cellStyle name="常规 2 2 4 4 2 7 2" xfId="39394"/>
    <cellStyle name="常规 2 2 2 2 3 6 3 2" xfId="39395"/>
    <cellStyle name="常规 4 4 5 6 3" xfId="39396"/>
    <cellStyle name="20% - 强调文字颜色 2 4 3" xfId="39397"/>
    <cellStyle name="40% - 强调文字颜色 6 6 6" xfId="39398"/>
    <cellStyle name="60% - 强调文字颜色 3" xfId="39399" builtinId="40"/>
    <cellStyle name="常规 3 4 5 11" xfId="39400"/>
    <cellStyle name="常规 3 2 3 4 3 7 3" xfId="39401"/>
    <cellStyle name="标题 1 2 3 3 2" xfId="39402"/>
    <cellStyle name="40% - 强调文字颜色 4 7 8 3" xfId="39403"/>
    <cellStyle name="常规 4 5 2 4 9" xfId="39404"/>
    <cellStyle name="常规 3 4 5 11 2" xfId="39405"/>
    <cellStyle name="60% - 强调文字颜色 3 2" xfId="39406"/>
    <cellStyle name="常规 3 2 5 3 6" xfId="39407"/>
    <cellStyle name="强调文字颜色 2 2 6" xfId="39408"/>
    <cellStyle name="差_2018版收费统计报表--奉浦1月和2月和发票" xfId="39409"/>
    <cellStyle name="标题 3 2 10 2" xfId="39410"/>
    <cellStyle name="20% - 强调文字颜色 4 4 2 5" xfId="39411"/>
    <cellStyle name="常规 5 3 3 2 6 2" xfId="39412"/>
    <cellStyle name="常规 5 5 3 4 3" xfId="39413"/>
    <cellStyle name="20% - 强调文字颜色 4 2 4 3 2" xfId="39414"/>
    <cellStyle name="常规 2 3 4 3 9 3" xfId="39415"/>
    <cellStyle name="常规 15 3 3" xfId="39416"/>
    <cellStyle name="常规 4 3 2 2 2 5 6 2" xfId="39417"/>
    <cellStyle name="常规 4 6 2 5 2" xfId="39418"/>
    <cellStyle name="40% - 强调文字颜色 1 2 3 2 4 2" xfId="39419"/>
    <cellStyle name="常规 2 6 2 2 2 4" xfId="39420"/>
    <cellStyle name="常规 4 3 7 3 4" xfId="39421"/>
    <cellStyle name="差 4 4" xfId="39422"/>
    <cellStyle name="常规 6 2 2 2 2 4 4" xfId="39423"/>
    <cellStyle name="60% - 强调文字颜色 3 2 3 7" xfId="39424"/>
    <cellStyle name="常规 3 7 5 5 2" xfId="39425"/>
    <cellStyle name="40% - 强调文字颜色 4 3 2" xfId="39426"/>
    <cellStyle name="常规 4 3 3 4 3 2 2 2" xfId="39427"/>
    <cellStyle name="常规 2 2 2 2 4 6 2" xfId="39428"/>
    <cellStyle name="常规 4 2 4 2 3 2 2 4" xfId="39429"/>
    <cellStyle name="常规 4 2 2 2 2 2 3 6" xfId="39430"/>
    <cellStyle name="40% - 强调文字颜色 4 2 3 2 3 2" xfId="39431"/>
    <cellStyle name="适中 6" xfId="39432"/>
    <cellStyle name="常规 4 2 3 5 6 2" xfId="39433"/>
    <cellStyle name="常规 2 3 3 2 2 4 2" xfId="39434"/>
    <cellStyle name="20% - 强调文字颜色 2 3" xfId="39435"/>
    <cellStyle name="常规 4 4 5 5" xfId="39436"/>
    <cellStyle name="60% - 强调文字颜色 3 2 2 3 4" xfId="39437"/>
    <cellStyle name="常规 9 2 2 2 2" xfId="39438"/>
    <cellStyle name="20% - 强调文字颜色 4 2 5 3 2 2" xfId="39439"/>
    <cellStyle name="20% - 强调文字颜色 1 5 4" xfId="39440"/>
    <cellStyle name="常规 3 2 3 2 5" xfId="39441"/>
    <cellStyle name="40% - 强调文字颜色 1 2 5 2 3" xfId="39442"/>
    <cellStyle name="常规 4 2 3 2 2 2 3 4" xfId="39443"/>
    <cellStyle name="常规 3 2 4 9 3 2" xfId="39444"/>
    <cellStyle name="40% - 强调文字颜色 3 2 5 3 2" xfId="39445"/>
    <cellStyle name="40% - 强调文字颜色 6 7 2 2" xfId="39446"/>
    <cellStyle name="常规 2 6 2 2 2 2 5" xfId="39447"/>
    <cellStyle name="20% - 强调文字颜色 3 7 4 3 2" xfId="39448"/>
    <cellStyle name="计算 2 2 3 4 2" xfId="39449"/>
    <cellStyle name="60% - 强调文字颜色 6 7 4 4" xfId="39450"/>
    <cellStyle name="常规 3 2 4 8 2" xfId="39451"/>
    <cellStyle name="汇总 6 2 2" xfId="39452"/>
    <cellStyle name="60% - 强调文字颜色 3 2 2 3 5" xfId="39453"/>
    <cellStyle name="40% - 强调文字颜色 4 5 3 3 2" xfId="39454"/>
    <cellStyle name="标题 1 2 2 2 2" xfId="39455"/>
    <cellStyle name="常规 3 2 13 3 3" xfId="39456"/>
    <cellStyle name="差 2 2 2 5" xfId="39457"/>
    <cellStyle name="40% - 强调文字颜色 4 2 2 3 3" xfId="39458"/>
    <cellStyle name="常规 2 3 3 2 2 3 2 3" xfId="39459"/>
    <cellStyle name="常规 2 5 5 2 2 3 2" xfId="39460"/>
    <cellStyle name="常规 3 6 7 3 3 2" xfId="39461"/>
    <cellStyle name="标题 1 2 7 2" xfId="39462"/>
    <cellStyle name="常规 2 6 9 2 3" xfId="39463"/>
    <cellStyle name="常规 3 2 3 5" xfId="39464"/>
    <cellStyle name="20% - 强调文字颜色 1 7 6 4" xfId="39465"/>
    <cellStyle name="常规 7 4 6 6" xfId="39466"/>
    <cellStyle name="40% - 强调文字颜色 1 3 2 5" xfId="39467"/>
    <cellStyle name="60% - 强调文字颜色 5 2 3 3 4" xfId="39468"/>
    <cellStyle name="常规 4 2 2 5 5 4" xfId="39469"/>
    <cellStyle name="常规 3 4 5 2 3 2 2" xfId="39470"/>
    <cellStyle name="常规 3 2 3 4 2 8" xfId="39471"/>
    <cellStyle name="常规 2 3 4 2 4 3 3 2" xfId="39472"/>
    <cellStyle name="20% - 强调文字颜色 3 5 4" xfId="39473"/>
    <cellStyle name="好_青村统计表 2 2 3 2" xfId="39474"/>
    <cellStyle name="常规 3 2 5 2 5" xfId="39475"/>
    <cellStyle name="常规 2 2 2 2 7 7" xfId="39476"/>
    <cellStyle name="常规 4 2 3 2 2" xfId="39477"/>
    <cellStyle name="注释 4 3 5" xfId="39478"/>
    <cellStyle name="差_各街道镇下发统计表（2018庄行）2 3 2" xfId="39479"/>
    <cellStyle name="强调文字颜色 1 2 5 7" xfId="39480"/>
    <cellStyle name="20% - 强调文字颜色 3 2 4 2" xfId="39481"/>
    <cellStyle name="常规 2 3 3 5 5" xfId="39482"/>
    <cellStyle name="汇总 7 3" xfId="39483"/>
    <cellStyle name="常规 2 3 4 3 3 2" xfId="39484"/>
    <cellStyle name="40% - 强调文字颜色 3 2 4 7" xfId="39485"/>
    <cellStyle name="常规 2 8 2 3 3 3" xfId="39486"/>
    <cellStyle name="标题 2 2 6 4" xfId="39487"/>
    <cellStyle name="常规 2 4" xfId="39488"/>
    <cellStyle name="着色 3 2 2" xfId="39489"/>
    <cellStyle name="差_青村统计表 7 2 3" xfId="39490"/>
    <cellStyle name="60% - 强调文字颜色 1 2 5 4 2 2" xfId="39491"/>
    <cellStyle name="20% - 强调文字颜色 1 7 9" xfId="39492"/>
    <cellStyle name="40% - 强调文字颜色 2 3 3 2 2" xfId="39493"/>
    <cellStyle name="60% - 强调文字颜色 2 2 4" xfId="39494"/>
    <cellStyle name="常规 4 3 2 2 3 6" xfId="39495"/>
    <cellStyle name="常规 3 2 4 3 2 3 4" xfId="39496"/>
    <cellStyle name="常规 3 10 2 3 3" xfId="39497"/>
    <cellStyle name="好_2018版收费统计报表（四团） 4 2 4" xfId="39498"/>
    <cellStyle name="常规 16 3 2 2" xfId="39499"/>
    <cellStyle name="40% - 强调文字颜色 6 2 9" xfId="39500"/>
    <cellStyle name="常规 2 2 2 2 2 6 3" xfId="39501"/>
    <cellStyle name="常规 3 3 8" xfId="39502"/>
    <cellStyle name="常规 2 11 6 4" xfId="39503"/>
    <cellStyle name="常规 3 4 3 4 2 2" xfId="39504"/>
    <cellStyle name="常规 3 3 3 2 15" xfId="39505"/>
    <cellStyle name="常规 5 4 2 3 9" xfId="39506"/>
    <cellStyle name="常规 2 3 3 15" xfId="39507"/>
    <cellStyle name="常规 4 6 2 6 2" xfId="39508"/>
    <cellStyle name="常规 2 4 2 4 12" xfId="39509"/>
    <cellStyle name="常规 3 2 3 2 3 5 5" xfId="39510"/>
    <cellStyle name="常规 2 2 3 2 2 8" xfId="39511"/>
    <cellStyle name="常规 3 2 6 2 3" xfId="39512"/>
    <cellStyle name="20% - 强调文字颜色 4 2 4 3 4" xfId="39513"/>
    <cellStyle name="60% - 强调文字颜色 3 6 3 2 2" xfId="39514"/>
    <cellStyle name="60% - 强调文字颜色 5 2 5 5 3" xfId="39515"/>
    <cellStyle name="差_海湾镇统计表 2 5 4" xfId="39516"/>
    <cellStyle name="常规 4 6 3 2" xfId="39517"/>
    <cellStyle name="常规 3 3 5 4 3 3 2" xfId="39518"/>
    <cellStyle name="常规 5 4 3 3 3 4" xfId="39519"/>
    <cellStyle name="常规 4 3 2 2 2 6 3" xfId="39520"/>
    <cellStyle name="好 2 3 3" xfId="39521"/>
    <cellStyle name="常规 3 3 2 2 2 9" xfId="39522"/>
    <cellStyle name="常规 4 5 3 2 4 3" xfId="39523"/>
    <cellStyle name="常规 2 3 3 5 4 3 3" xfId="39524"/>
    <cellStyle name="差_Xl0000168 4" xfId="39525"/>
    <cellStyle name="20% - 强调文字颜色 4 2 7 2 2" xfId="39526"/>
    <cellStyle name="常规 2 2 3 4 2 2 2 2" xfId="39527"/>
    <cellStyle name="40% - 强调文字颜色 4 6 2 3 2" xfId="39528"/>
    <cellStyle name="常规 2 3 3 2 4 2 3" xfId="39529"/>
    <cellStyle name="60% - 强调文字颜色 1 2 2 2 3" xfId="39530"/>
    <cellStyle name="20% - 强调文字颜色 4 3 3 3" xfId="39531"/>
    <cellStyle name="40% - 强调文字颜色 5 7 8" xfId="39532"/>
    <cellStyle name="注释 2 5 3 2 2" xfId="39533"/>
    <cellStyle name="常规 4 6 4 6 2 2" xfId="39534"/>
    <cellStyle name="常规 4 3 10 3 2" xfId="39535"/>
    <cellStyle name="40% - 强调文字颜色 4 6 3 2 2" xfId="39536"/>
    <cellStyle name="40% - 强调文字颜色 1 2 5 2 2" xfId="39537"/>
    <cellStyle name="常规 2 7 2 9 2" xfId="39538"/>
    <cellStyle name="常规 4 2 3 2 2 2 3 3" xfId="39539"/>
    <cellStyle name="常规 2 3 3 2 5 3 3 3" xfId="39540"/>
    <cellStyle name="20% - 强调文字颜色 1 5 3" xfId="39541"/>
    <cellStyle name="常规 4 2 9 2" xfId="39542"/>
    <cellStyle name="常规 3 2 3 2 4" xfId="39543"/>
    <cellStyle name="常规 2 2 7 3 2 6 2" xfId="39544"/>
    <cellStyle name="常规 3 5 2 2 2 2 4" xfId="39545"/>
    <cellStyle name="常规 2 3 3 4 4 3 2" xfId="39546"/>
    <cellStyle name="常规 4 5 2 2 4 2" xfId="39547"/>
    <cellStyle name="常规 2 2 3 4 3 7 2" xfId="39548"/>
    <cellStyle name="注释 4" xfId="39549"/>
    <cellStyle name="60% - 强调文字颜色 6 2 8 2 2" xfId="39550"/>
    <cellStyle name="常规 4 2 10 3 3" xfId="39551"/>
    <cellStyle name="常规 2 3 2 2 2 3 3 3" xfId="39552"/>
    <cellStyle name="标题 6 6" xfId="39553"/>
    <cellStyle name="汇总 6 2 2 2" xfId="39554"/>
    <cellStyle name="常规 2 3 2 2 3 2 3 3 3" xfId="39555"/>
    <cellStyle name="常规 2 16 4" xfId="39556"/>
    <cellStyle name="常规 2 2 14 2" xfId="39557"/>
    <cellStyle name="常规 2 2 3 3 3 7" xfId="39558"/>
    <cellStyle name="常规 2 2 3 2 6 4" xfId="39559"/>
    <cellStyle name="60% - 强调文字颜色 4 4 6" xfId="39560"/>
    <cellStyle name="60% - 强调文字颜色 3 3 3 4 2" xfId="39561"/>
    <cellStyle name="常规 2 2 3 2 2 4 4 2" xfId="39562"/>
    <cellStyle name="常规 2 2 2 2 2 2 2 2" xfId="39563"/>
    <cellStyle name="40% - 强调文字颜色 2 2 2 3 4" xfId="39564"/>
    <cellStyle name="好 6 4 3" xfId="39565"/>
    <cellStyle name="常规 2 2 10 2 3 2" xfId="39566"/>
    <cellStyle name="40% - 强调文字颜色 4 7 2 2" xfId="39567"/>
    <cellStyle name="常规 4 2 4 2 3 7 2" xfId="39568"/>
    <cellStyle name="40% - 强调文字颜色 1 5 5 2" xfId="39569"/>
    <cellStyle name="常规 2 2 2 2 2 3 2 2" xfId="39570"/>
    <cellStyle name="40% - 强调文字颜色 2 2 3 3 4" xfId="39571"/>
    <cellStyle name="常规 4 2 5 5 3 4" xfId="39572"/>
    <cellStyle name="60% - 强调文字颜色 4 2 3 7" xfId="39573"/>
    <cellStyle name="常规 2 3 4 4 10 3" xfId="39574"/>
    <cellStyle name="计算 2 3 2 4 2" xfId="39575"/>
    <cellStyle name="常规 3 3 4 4 8" xfId="39576"/>
    <cellStyle name="常规 2 3 2 2 10 2" xfId="39577"/>
    <cellStyle name="40% - 强调文字颜色 1 6 2 3" xfId="39578"/>
    <cellStyle name="60% - 强调文字颜色 5 2 6 3 2" xfId="39579"/>
    <cellStyle name="标题 1 4 2 2 2" xfId="39580"/>
    <cellStyle name="强调文字颜色 2 2 2 3 3" xfId="39581"/>
    <cellStyle name="常规 3 4 4 11" xfId="39582"/>
    <cellStyle name="40% - 强调文字颜色 1 2 9 2" xfId="39583"/>
    <cellStyle name="常规 12 2 4" xfId="39584"/>
    <cellStyle name="强调文字颜色 2 4 3 4" xfId="39585"/>
    <cellStyle name="常规 9 2 2 3 2 4 4" xfId="39586"/>
    <cellStyle name="标题 3 2 5 5 2" xfId="39587"/>
    <cellStyle name="40% - 强调文字颜色 5 2 2 2 2" xfId="39588"/>
    <cellStyle name="常规 2 3 7 2 6" xfId="39589"/>
    <cellStyle name="常规 2 3 2 8 2 2 2" xfId="39590"/>
    <cellStyle name="20% - 强调文字颜色 4 2 2 2 2" xfId="39591"/>
    <cellStyle name="常规 2 3 4 2 3 8 3" xfId="39592"/>
    <cellStyle name="常规 4 2 2 4 3 2 4 2 2" xfId="39593"/>
    <cellStyle name="标题 4 2 6" xfId="39594"/>
    <cellStyle name="常规 6 3 3 2 2 5" xfId="39595"/>
    <cellStyle name="常规 4 3 2 2 3 3 3 2" xfId="39596"/>
    <cellStyle name="20% - 强调文字颜色 4 2 2 6" xfId="39597"/>
    <cellStyle name="常规 10 3 3 4" xfId="39598"/>
    <cellStyle name="20% - 强调文字颜色 2 5 4" xfId="39599"/>
    <cellStyle name="常规 3 2 4 2 5" xfId="39600"/>
    <cellStyle name="标题 1 2 8 2" xfId="39601"/>
    <cellStyle name="常规 3 2 2 4 10 3" xfId="39602"/>
    <cellStyle name="常规 2 2 2 6 2 4" xfId="39603"/>
    <cellStyle name="60% - 强调文字颜色 6 5 7 2" xfId="39604"/>
    <cellStyle name="常规 5 3 3 6 3" xfId="39605"/>
    <cellStyle name="常规 3 2 2 3 2 9" xfId="39606"/>
    <cellStyle name="常规 2 3 4 2 3 2 3 3" xfId="39607"/>
    <cellStyle name="注释 2 3 4 4" xfId="39608"/>
    <cellStyle name="40% - 强调文字颜色 2 2 2 2 3" xfId="39609"/>
    <cellStyle name="20% - 强调文字颜色 4 2 2 2 2 2" xfId="39610"/>
    <cellStyle name="40% - 强调文字颜色 1 2 3 3 3 2" xfId="39611"/>
    <cellStyle name="常规 2 2 14" xfId="39612"/>
    <cellStyle name="常规 13 2 4" xfId="39613"/>
    <cellStyle name="20% - 强调文字颜色 3 2 4 7" xfId="39614"/>
    <cellStyle name="20% - 强调文字颜色 6 3 2 5" xfId="39615"/>
    <cellStyle name="60% - 强调文字颜色 5 2 10 4" xfId="39616"/>
    <cellStyle name="常规 9 3 2 3 2" xfId="39617"/>
    <cellStyle name="20% - 强调文字颜色 4 2 6 3 3 2" xfId="39618"/>
    <cellStyle name="常规 8 6 2 2 2" xfId="39619"/>
    <cellStyle name="标题 1 6 2 2" xfId="39620"/>
    <cellStyle name="常规 10 3 4 3 2" xfId="39621"/>
    <cellStyle name="常规 2 2 3 3 2 2 2" xfId="39622"/>
    <cellStyle name="常规 3 6 2 5 2 3" xfId="39623"/>
    <cellStyle name="40% - 强调文字颜色 2 4 5 2" xfId="39624"/>
    <cellStyle name="常规 2 5 2 3 3 2 3 2" xfId="39625"/>
    <cellStyle name="20% - 强调文字颜色 4 6 3 3" xfId="39626"/>
    <cellStyle name="标题 1 5 4 3" xfId="39627"/>
    <cellStyle name="60% - 强调文字颜色 1 5 4 3" xfId="39628"/>
    <cellStyle name="60% - 强调文字颜色 4 2 6 3 4" xfId="39629"/>
    <cellStyle name="常规 3 2 3 3 5" xfId="39630"/>
    <cellStyle name="常规 4 5 5 4 2 2" xfId="39631"/>
    <cellStyle name="常规 2 2 3 4 2 8 2" xfId="39632"/>
    <cellStyle name="差 3 8" xfId="39633"/>
    <cellStyle name="40% - 强调文字颜色 3 2 8 4" xfId="39634"/>
    <cellStyle name="常规 4 2 3 4 4 3" xfId="39635"/>
    <cellStyle name="常规 4 2 3 2 6 3 2" xfId="39636"/>
    <cellStyle name="60% - 强调文字颜色 5 2 6 6 2" xfId="39637"/>
    <cellStyle name="常规 3 3 3 4 9 3" xfId="39638"/>
    <cellStyle name="标题 3 3 6" xfId="39639"/>
    <cellStyle name="20% - 强调文字颜色 1 6 4" xfId="39640"/>
    <cellStyle name="60% - 强调文字颜色 1 2 5 2 3 2" xfId="39641"/>
    <cellStyle name="60% - 强调文字颜色 1 2 5 2 3" xfId="39642"/>
    <cellStyle name="60% - 强调文字颜色 1 2 5 2 2 2" xfId="39643"/>
    <cellStyle name="常规 2 2 3 4 2 2 4" xfId="39644"/>
    <cellStyle name="常规 2 3 2 2 5 4 3" xfId="39645"/>
    <cellStyle name="常规 3 2 6 2 5" xfId="39646"/>
    <cellStyle name="好_青村统计表 2 3 3 2" xfId="39647"/>
    <cellStyle name="常规 2 3 2 4 2 5 3" xfId="39648"/>
    <cellStyle name="差 3 4 2" xfId="39649"/>
    <cellStyle name="差 2 4 3 5" xfId="39650"/>
    <cellStyle name="20% - 强调文字颜色 4 5 4" xfId="39651"/>
    <cellStyle name="40% - 强调文字颜色 3 3" xfId="39652"/>
    <cellStyle name="常规 8 2 2 6 5" xfId="39653"/>
    <cellStyle name="常规 2 7 6 2 2" xfId="39654"/>
    <cellStyle name="常规 2 3 3 2 3 2 3 3" xfId="39655"/>
    <cellStyle name="60% - 强调文字颜色 1 2 2 4 4" xfId="39656"/>
    <cellStyle name="40% - 强调文字颜色 2 3 2 2" xfId="39657"/>
    <cellStyle name="常规 8 4 6 3" xfId="39658"/>
    <cellStyle name="常规 3 2 2 2 2 3 7" xfId="39659"/>
    <cellStyle name="40% - 强调文字颜色 2 2 8 2 2" xfId="39660"/>
    <cellStyle name="常规 4 2 2 5 2 6" xfId="39661"/>
    <cellStyle name="40% - 强调文字颜色 3 2 3" xfId="39662"/>
    <cellStyle name="常规 4 2 5 4 3 3" xfId="39663"/>
    <cellStyle name="40% - 强调文字颜色 5 2 7 4" xfId="39664"/>
    <cellStyle name="常规 4 2 3 4 6 2 2" xfId="39665"/>
    <cellStyle name="20% - 强调文字颜色 5 5 2 4" xfId="39666"/>
    <cellStyle name="常规 4 3 2 3 2 3 6" xfId="39667"/>
    <cellStyle name="常规 3 2 7 2 3 4" xfId="39668"/>
    <cellStyle name="常规 4 4 4 3 2 5 2" xfId="39669"/>
    <cellStyle name="60% - 强调文字颜色 6 6 2" xfId="39670"/>
    <cellStyle name="常规 2 2 9 2 2 4" xfId="39671"/>
    <cellStyle name="常规 4 2 2 5 2 2 6" xfId="39672"/>
    <cellStyle name="40% - 强调文字颜色 2 7 6" xfId="39673"/>
    <cellStyle name="差_Xl0000168 4 2" xfId="39674"/>
    <cellStyle name="常规 5 10 6 2" xfId="39675"/>
    <cellStyle name="常规 3 3 9 2 6" xfId="39676"/>
    <cellStyle name="40% - 强调文字颜色 6 2 4 2 2" xfId="39677"/>
    <cellStyle name="40% - 强调文字颜色 6 4 6" xfId="39678"/>
    <cellStyle name="40% - 强调文字颜色 3 6 3 2 2" xfId="39679"/>
    <cellStyle name="常规 4 2 4 2 2 3 5 2" xfId="39680"/>
    <cellStyle name="20% - 强调文字颜色 4 2 3 4 2" xfId="39681"/>
    <cellStyle name="常规 5 5 2 5 3" xfId="39682"/>
    <cellStyle name="常规 5 2 9 3" xfId="39683"/>
    <cellStyle name="常规 4 3 2 4 3 4" xfId="39684"/>
    <cellStyle name="常规 3 2 4 3 4 3 2" xfId="39685"/>
    <cellStyle name="常规 2 11 2 5" xfId="39686"/>
    <cellStyle name="60% - 强调文字颜色 1 2 6 8" xfId="39687"/>
    <cellStyle name="标题 4 4" xfId="39688"/>
    <cellStyle name="常规 6 2 2 3 2 7" xfId="39689"/>
    <cellStyle name="常规 2 3 3 7 2 2 2" xfId="39690"/>
    <cellStyle name="常规 3 2 7 2 6" xfId="39691"/>
    <cellStyle name="常规 3 2 2 4 2 8" xfId="39692"/>
    <cellStyle name="常规 2 3 2 5 6 3 2" xfId="39693"/>
    <cellStyle name="常规 4 3 2 2 2 3 2 4 3 2" xfId="39694"/>
    <cellStyle name="常规 2 3 4 2 3 3 3 2" xfId="39695"/>
    <cellStyle name="常规 2 2 2 3 2 3" xfId="39696"/>
    <cellStyle name="常规 3 2 4 5 4 5" xfId="39697"/>
    <cellStyle name="常规 4 11 2 2 4" xfId="39698"/>
    <cellStyle name="常规 3 5 2 16" xfId="39699"/>
    <cellStyle name="60% - 强调文字颜色 3 3 7 2" xfId="39700"/>
    <cellStyle name="常规 3 2 3 3 10 2" xfId="39701"/>
    <cellStyle name="常规 2 3 14 3 2" xfId="39702"/>
    <cellStyle name="差_青村统计表 4 2 2" xfId="39703"/>
    <cellStyle name="常规 3 6 4 3 5 2" xfId="39704"/>
    <cellStyle name="40% - 强调文字颜色 5 7 3 4" xfId="39705"/>
    <cellStyle name="常规 5 2 4 11 2" xfId="39706"/>
    <cellStyle name="常规 6 2 4 4 3" xfId="39707"/>
    <cellStyle name="差_金海社区统计报表 2 6 3" xfId="39708"/>
    <cellStyle name="20% - 强调文字颜色 5 2 7 4" xfId="39709"/>
    <cellStyle name="常规 11 2 5" xfId="39710"/>
    <cellStyle name="常规 3 5 2 2 2 2" xfId="39711"/>
    <cellStyle name="60% - 强调文字颜色 3 4 4 3 2" xfId="39712"/>
    <cellStyle name="常规 2 2 3 2 3 5 3 2" xfId="39713"/>
    <cellStyle name="40% - 强调文字颜色 1 2 6 2 4" xfId="39714"/>
    <cellStyle name="常规 2 3 7 4" xfId="39715"/>
    <cellStyle name="常规 2 4 2 2 3" xfId="39716"/>
    <cellStyle name="20% - 强调文字颜色 4 2 4 6 2" xfId="39717"/>
    <cellStyle name="常规 2 3 2 3 3 3 3" xfId="39718"/>
    <cellStyle name="常规 2 3 3 2 3 3" xfId="39719"/>
    <cellStyle name="常规 2 3 2 2 4 2 4" xfId="39720"/>
    <cellStyle name="常规 2 6 4 3 5 3" xfId="39721"/>
    <cellStyle name="常规 8 6 3 3 3" xfId="39722"/>
    <cellStyle name="标题 1 7 3 3" xfId="39723"/>
    <cellStyle name="常规 2 6 2 3 2 2 5" xfId="39724"/>
    <cellStyle name="常规 3 2 4 2 2 3 2 3 2" xfId="39725"/>
    <cellStyle name="常规 8 2 2 2 4 6" xfId="39726"/>
    <cellStyle name="常规 2 3 2 10 2 2" xfId="39727"/>
    <cellStyle name="常规 2 3 2 7 5" xfId="39728"/>
    <cellStyle name="常规 2 10 2 5" xfId="39729"/>
    <cellStyle name="60% - 强调文字颜色 1 2 4 4 2" xfId="39730"/>
    <cellStyle name="常规 2 3 2 2 8 5" xfId="39731"/>
    <cellStyle name="差_金海社区统计报表 10" xfId="39732"/>
    <cellStyle name="60% - 强调文字颜色 4 2 3 3 4" xfId="39733"/>
    <cellStyle name="60% - 强调文字颜色 1 2 4 3" xfId="39734"/>
    <cellStyle name="常规 3 6 2 4 5 2" xfId="39735"/>
    <cellStyle name="60% - 强调文字颜色 1 2 2 3" xfId="39736"/>
    <cellStyle name="常规 2 3 3 3 3 4 3" xfId="39737"/>
    <cellStyle name="常规 4 2 3 10 2" xfId="39738"/>
    <cellStyle name="常规 3 4 2 2 12" xfId="39739"/>
    <cellStyle name="常规 2 3 3 3 5 3 3" xfId="39740"/>
    <cellStyle name="常规 2 2 3 2 3 5 2 2" xfId="39741"/>
    <cellStyle name="60% - 强调文字颜色 3 4 4 2 2" xfId="39742"/>
    <cellStyle name="常规 4 2 4 10 3 2" xfId="39743"/>
    <cellStyle name="常规 3 2 2 3 3 2 2" xfId="39744"/>
    <cellStyle name="60% - 强调文字颜色 3 2 5 7 2" xfId="39745"/>
    <cellStyle name="常规 2 5 5 3 2 5" xfId="39746"/>
    <cellStyle name="常规 3 2 2 5 3 3 2 2" xfId="39747"/>
    <cellStyle name="20% - 强调文字颜色 6 2 4" xfId="39748"/>
    <cellStyle name="常规 2 3 4 2 5 3 2 2" xfId="39749"/>
    <cellStyle name="常规 3 2 8 2 2" xfId="39750"/>
    <cellStyle name="常规 2 3 2 2 2 5 2 3" xfId="39751"/>
    <cellStyle name="40% - 强调文字颜色 6 2 12" xfId="39752"/>
    <cellStyle name="强调文字颜色 2 5 3 4" xfId="39753"/>
    <cellStyle name="40% - 强调文字颜色 5 2 3 2 2" xfId="39754"/>
    <cellStyle name="常规 2 3 8 2 6" xfId="39755"/>
    <cellStyle name="常规 3 3 9" xfId="39756"/>
    <cellStyle name="常规 2 2 2 2 2 6 4" xfId="39757"/>
    <cellStyle name="常规 4 3 2 2 3 3 5" xfId="39758"/>
    <cellStyle name="常规 3 2 6 3 3 3" xfId="39759"/>
    <cellStyle name="常规 2 5 2 3 3 2 2 2" xfId="39760"/>
    <cellStyle name="常规 4 3 3 3 2 3 5 2" xfId="39761"/>
    <cellStyle name="常规 3 3 7 2 3 3 2" xfId="39762"/>
    <cellStyle name="20% - 强调文字颜色 4 6 2 3" xfId="39763"/>
    <cellStyle name="60% - 强调文字颜色 1 4 3 2 2" xfId="39764"/>
    <cellStyle name="60% - 强调文字颜色 4 2 5 2 3 2" xfId="39765"/>
    <cellStyle name="40% - 强调文字颜色 6 7 5 2" xfId="39766"/>
    <cellStyle name="常规 10 2 3 2 2 3" xfId="39767"/>
    <cellStyle name="常规 2 3 3 3 7 3" xfId="39768"/>
    <cellStyle name="常规 3 2 3 3 3 3" xfId="39769"/>
    <cellStyle name="20% - 强调文字颜色 1 6 2 3" xfId="39770"/>
    <cellStyle name="常规 2 2 5 2 5 4" xfId="39771"/>
    <cellStyle name="常规 4 4 2 3 2 7" xfId="39772"/>
    <cellStyle name="常规 2 2 5 6 2" xfId="39773"/>
    <cellStyle name="20% - 强调文字颜色 5 2 5 2 4" xfId="39774"/>
    <cellStyle name="60% - 强调文字颜色 6 2 6 4 3" xfId="39775"/>
    <cellStyle name="60% - 强调文字颜色 1 2 2 4 3" xfId="39776"/>
    <cellStyle name="20% - 强调文字颜色 2 4 6 2" xfId="39777"/>
    <cellStyle name="60% - 强调文字颜色 5 2 3 3 3" xfId="39778"/>
    <cellStyle name="常规 7 4 6 5" xfId="39779"/>
    <cellStyle name="40% - 强调文字颜色 1 3 2 4" xfId="39780"/>
    <cellStyle name="40% - 强调文字颜色 2 2 2 3 5" xfId="39781"/>
    <cellStyle name="常规 2 2 2 2 2 2 2 3" xfId="39782"/>
    <cellStyle name="60% - 强调文字颜色 4 5 2 2 2" xfId="39783"/>
    <cellStyle name="常规 2 2 2 2 2 3 5 2" xfId="39784"/>
    <cellStyle name="常规 8 2 4 3 2 2" xfId="39785"/>
    <cellStyle name="常规 3 4 2 3 3 4 2" xfId="39786"/>
    <cellStyle name="常规 2 6 2 2 2 5" xfId="39787"/>
    <cellStyle name="常规 4 3 7 3 5" xfId="39788"/>
    <cellStyle name="常规 2 2 2 2 4 2 3 3" xfId="39789"/>
    <cellStyle name="60% - 强调文字颜色 1 2 3 6" xfId="39790"/>
    <cellStyle name="60% - 强调文字颜色 2 7 2 2" xfId="39791"/>
    <cellStyle name="60% - 强调文字颜色 3 2 3 8" xfId="39792"/>
    <cellStyle name="常规 3 2 4 2 2 5 3 2" xfId="39793"/>
    <cellStyle name="常规 2 3 3 5 2 5 2" xfId="39794"/>
    <cellStyle name="20% - 强调文字颜色 1 7 5 3" xfId="39795"/>
    <cellStyle name="差_海湾镇统计表 2 7 2 3" xfId="39796"/>
    <cellStyle name="20% - 强调文字颜色 6 2 4 2 4 2" xfId="39797"/>
    <cellStyle name="20% - 强调文字颜色 3 2 3 3 4 2" xfId="39798"/>
    <cellStyle name="着色 6 2 2 2" xfId="39799"/>
    <cellStyle name="常规 4 5 2 4 5 2" xfId="39800"/>
    <cellStyle name="常规 2 2 14 3" xfId="39801"/>
    <cellStyle name="常规 2 2 3 3 3 8" xfId="39802"/>
    <cellStyle name="常规 2 2 3 2 6 5" xfId="39803"/>
    <cellStyle name="常规 6 2 4 5 2 2" xfId="39804"/>
    <cellStyle name="40% - 强调文字颜色 5 7 4 3 2" xfId="39805"/>
    <cellStyle name="60% - 强调文字颜色 4 4 7" xfId="39806"/>
    <cellStyle name="40% - 强调文字颜色 3 2 6 2" xfId="39807"/>
    <cellStyle name="常规 3 6 3 3 3 3" xfId="39808"/>
    <cellStyle name="20% - 强调文字颜色 4 2 2 4 2" xfId="39809"/>
    <cellStyle name="常规 2 2 6 3 5" xfId="39810"/>
    <cellStyle name="20% - 强调文字颜色 2 5 2 2" xfId="39811"/>
    <cellStyle name="常规 3 2 4 2 3 2" xfId="39812"/>
    <cellStyle name="20% - 强调文字颜色 4 2 8 2" xfId="39813"/>
    <cellStyle name="计算 2 6 8" xfId="39814"/>
    <cellStyle name="60% - 强调文字颜色 5 3 2 2" xfId="39815"/>
    <cellStyle name="常规 6 3 3 2 2 3 2" xfId="39816"/>
    <cellStyle name="检查单元格 4 4 3" xfId="39817"/>
    <cellStyle name="适中 2 6 3 2 2" xfId="39818"/>
    <cellStyle name="标题 4 2 4 2" xfId="39819"/>
    <cellStyle name="60% - 强调文字颜色 1 2 3 4 2" xfId="39820"/>
    <cellStyle name="常规 3 3 2 2 3 2 3 3 3" xfId="39821"/>
    <cellStyle name="常规 2 3 3 7 10" xfId="39822"/>
    <cellStyle name="常规 2 2 4 5 2" xfId="39823"/>
    <cellStyle name="60% - 强调文字颜色 1 2 3 3 2 2" xfId="39824"/>
    <cellStyle name="标题 5 10 2" xfId="39825"/>
    <cellStyle name="常规 3 2 4 2 2 6 5" xfId="39826"/>
    <cellStyle name="常规 2 2 3 2 5 5 2" xfId="39827"/>
    <cellStyle name="常规 6 2 4 3 5 3" xfId="39828"/>
    <cellStyle name="常规 10 2 2 4 2" xfId="39829"/>
    <cellStyle name="常规 4 2 2 2 2 2 2 6" xfId="39830"/>
    <cellStyle name="汇总 4 9" xfId="39831"/>
    <cellStyle name="40% - 强调文字颜色 5 6 2 3" xfId="39832"/>
    <cellStyle name="常规 6 2 3 3 2" xfId="39833"/>
    <cellStyle name="常规 4 2 4 2 2 2 7 2" xfId="39834"/>
    <cellStyle name="20% - 强调文字颜色 4 7 6 2 2" xfId="39835"/>
    <cellStyle name="标题 5 6 5" xfId="39836"/>
    <cellStyle name="常规 2 5 2 6 7" xfId="39837"/>
    <cellStyle name="60% - 强调文字颜色 1 2 3 4 4" xfId="39838"/>
    <cellStyle name="常规 2 4 4 10" xfId="39839"/>
    <cellStyle name="40% - 强调文字颜色 2 4 2 2" xfId="39840"/>
    <cellStyle name="常规 7 6 2 5 3" xfId="39841"/>
    <cellStyle name="20% - 强调文字颜色 6 3 3 4 2" xfId="39842"/>
    <cellStyle name="差_2018版收费统计报表（庄行） 3 2" xfId="39843"/>
    <cellStyle name="汇总 2 6 5" xfId="39844"/>
    <cellStyle name="常规 5 4 3 2 3 4" xfId="39845"/>
    <cellStyle name="常规 3 3 5 4 2 3 2" xfId="39846"/>
    <cellStyle name="常规 4 5 3 2" xfId="39847"/>
    <cellStyle name="常规 4 3 2 3 3 4 4" xfId="39848"/>
    <cellStyle name="常规 3 2 7 3 4 2" xfId="39849"/>
    <cellStyle name="常规 3 4 4 2 2 2" xfId="39850"/>
    <cellStyle name="60% - 强调文字颜色 2 6 4 3 2" xfId="39851"/>
    <cellStyle name="常规 4 3 2 3 3 3 4" xfId="39852"/>
    <cellStyle name="常规 3 2 7 3 3 2" xfId="39853"/>
    <cellStyle name="常规 2 4 5 3 3 3 3" xfId="39854"/>
    <cellStyle name="40% - 强调文字颜色 4 3 2 2 2" xfId="39855"/>
    <cellStyle name="20% - 强调文字颜色 4 4 3 3" xfId="39856"/>
    <cellStyle name="40% - 强调文字颜色 6 7 8" xfId="39857"/>
    <cellStyle name="注释 2 5 4 2 2" xfId="39858"/>
    <cellStyle name="60% - 强调文字颜色 1 2 3 2 3" xfId="39859"/>
    <cellStyle name="常规 2 2 2 2 2 6 6" xfId="39860"/>
    <cellStyle name="常规 2 2 5 5 2 3 2" xfId="39861"/>
    <cellStyle name="常规 4 6 4 6 3 2" xfId="39862"/>
    <cellStyle name="常规 4 3 10 4 2" xfId="39863"/>
    <cellStyle name="40% - 强调文字颜色 4 6 3 3 2" xfId="39864"/>
    <cellStyle name="常规 2 3 3 2 5 2 3" xfId="39865"/>
    <cellStyle name="常规 4 2 2 4 4 2 2" xfId="39866"/>
    <cellStyle name="输出 3 8" xfId="39867"/>
    <cellStyle name="常规 2 2 4 5 3" xfId="39868"/>
    <cellStyle name="常规 3 4 2 9 2" xfId="39869"/>
    <cellStyle name="标题 2 4 2 3" xfId="39870"/>
    <cellStyle name="40% - 强调文字颜色 4 2 2 2 3" xfId="39871"/>
    <cellStyle name="常规 2 6 2 10" xfId="39872"/>
    <cellStyle name="常规 2 5 4 2 4 3" xfId="39873"/>
    <cellStyle name="60% - 强调文字颜色 1 2 3 3 4" xfId="39874"/>
    <cellStyle name="差 6 2 2" xfId="39875"/>
    <cellStyle name="常规 4 4 2 5 7" xfId="39876"/>
    <cellStyle name="60% - 强调文字颜色 1 2 6 3 3" xfId="39877"/>
    <cellStyle name="常规 3 3 2 5 2 2" xfId="39878"/>
    <cellStyle name="常规 2 3 3 2 2 2 2 2 3" xfId="39879"/>
    <cellStyle name="40% - 着色 1 3" xfId="39880"/>
    <cellStyle name="40% - 强调文字颜色 3 3 3 2" xfId="39881"/>
    <cellStyle name="40% - 强调文字颜色 6 3 2 3 2" xfId="39882"/>
    <cellStyle name="常规 2 3 2 2 2 3 2 5" xfId="39883"/>
    <cellStyle name="着色 4" xfId="39884"/>
    <cellStyle name="常规 2 3 3 4 3 3 2 2" xfId="39885"/>
    <cellStyle name="60% - 强调文字颜色 4 2 3 2 3 2" xfId="39886"/>
    <cellStyle name="60% - 强调文字颜色 1 2 3 2 2" xfId="39887"/>
    <cellStyle name="常规 2 2 3 2 2 5 3 2" xfId="39888"/>
    <cellStyle name="差_奉城统计表  2 4 2 2" xfId="39889"/>
    <cellStyle name="常规 2 2 8 9 3" xfId="39890"/>
    <cellStyle name="常规 4 3 2 2 4 2 3 2" xfId="39891"/>
    <cellStyle name="常规 4 2 9 5 3" xfId="39892"/>
    <cellStyle name="常规 7 3 2 2 4" xfId="39893"/>
    <cellStyle name="常规 2 6 7 2 2" xfId="39894"/>
    <cellStyle name="常规 3 2 3 2 7 3" xfId="39895"/>
    <cellStyle name="常规 3 3 17" xfId="39896"/>
    <cellStyle name="60% - 强调文字颜色 3 2 2 3 2" xfId="39897"/>
    <cellStyle name="常规 8 8" xfId="39898"/>
    <cellStyle name="60% - 强调文字颜色 3 2 4 2" xfId="39899"/>
    <cellStyle name="60% - 强调文字颜色 1 5 6" xfId="39900"/>
    <cellStyle name="常规 2 2 4 4 3 2 4" xfId="39901"/>
    <cellStyle name="常规 2 12 7 2" xfId="39902"/>
    <cellStyle name="检查单元格 2 10" xfId="39903"/>
    <cellStyle name="强调文字颜色 6 3 7 2" xfId="39904"/>
    <cellStyle name="常规 2 6 3 6 2 2" xfId="39905"/>
    <cellStyle name="常规 2 2 2 2 6 3 3" xfId="39906"/>
    <cellStyle name="20% - 强调文字颜色 6 5 5 2" xfId="39907"/>
    <cellStyle name="常规 4 6 2 2 2 8" xfId="39908"/>
    <cellStyle name="60% - 强调文字颜色 4 2 6 5 2" xfId="39909"/>
    <cellStyle name="60% - 强调文字颜色 3 2 6 5 3 2" xfId="39910"/>
    <cellStyle name="常规 3 3 3 3 10" xfId="39911"/>
    <cellStyle name="差 2 3 4 3 2" xfId="39912"/>
    <cellStyle name="40% - 着色 4" xfId="39913"/>
    <cellStyle name="60% - 强调文字颜色 2 7 4 2 2" xfId="39914"/>
    <cellStyle name="常规 7 4 5 5" xfId="39915"/>
    <cellStyle name="60% - 强调文字颜色 5 2 3 2 3" xfId="39916"/>
    <cellStyle name="差_四团统计表 2 6 4" xfId="39917"/>
    <cellStyle name="常规 3 2 3 4 6 3" xfId="39918"/>
    <cellStyle name="常规 4 7 2 5 3 2" xfId="39919"/>
    <cellStyle name="常规 3 2 2 4" xfId="39920"/>
    <cellStyle name="40% - 强调文字颜色 2 6 2 2 2" xfId="39921"/>
    <cellStyle name="60% - 强调文字颜色 4 2 6 3 3 2" xfId="39922"/>
    <cellStyle name="常规 4 5 2 3 3 8" xfId="39923"/>
    <cellStyle name="60% - 强调文字颜色 1 5 4 2 2" xfId="39924"/>
    <cellStyle name="常规 2 3 5 2 6 5" xfId="39925"/>
    <cellStyle name="常规 4 2 2 8 2 4" xfId="39926"/>
    <cellStyle name="好_青村统计表 2 4 3 2" xfId="39927"/>
    <cellStyle name="常规 3 2 7 2 5" xfId="39928"/>
    <cellStyle name="常规 3 2 5 7 3" xfId="39929"/>
    <cellStyle name="常规 2 2 2 3 2 3 4" xfId="39930"/>
    <cellStyle name="常规 2 2 2 4 2 2 6" xfId="39931"/>
    <cellStyle name="常规 8 4 4 2 3" xfId="39932"/>
    <cellStyle name="常规 4 3 2 5 5 6 2" xfId="39933"/>
    <cellStyle name="常规 3 10 2 5 3" xfId="39934"/>
    <cellStyle name="40% - 强调文字颜色 3 7 7" xfId="39935"/>
    <cellStyle name="差_四团统计表 2 6 3 2" xfId="39936"/>
    <cellStyle name="40% - 强调文字颜色 4 2 2 7" xfId="39937"/>
    <cellStyle name="60% - 强调文字颜色 3 2 5 5 3 2" xfId="39938"/>
    <cellStyle name="20% - 强调文字颜色 2 2 4 3 4 2" xfId="39939"/>
    <cellStyle name="标题 1 5 5" xfId="39940"/>
    <cellStyle name="强调文字颜色 6 2 2 7" xfId="39941"/>
    <cellStyle name="差_2018版收费统计报表（庄行） 4 2" xfId="39942"/>
    <cellStyle name="适中 2 4 3 3" xfId="39943"/>
    <cellStyle name="标题 2 2 5" xfId="39944"/>
    <cellStyle name="输出 4 4 2 3" xfId="39945"/>
    <cellStyle name="常规 2 3 2 2 2 4 2" xfId="39946"/>
    <cellStyle name="常规 2 3 2 2 3 2 4 2" xfId="39947"/>
    <cellStyle name="60% - 强调文字颜色 5 3 7 2" xfId="39948"/>
    <cellStyle name="常规 2 2 3 4 3 3 2 2" xfId="39949"/>
    <cellStyle name="常规 2 8 3 5 2" xfId="39950"/>
    <cellStyle name="常规 6 4 2 4 4 2" xfId="39951"/>
    <cellStyle name="差_奉城统计表  6 3" xfId="39952"/>
    <cellStyle name="常规 3 3 3 3 8 2" xfId="39953"/>
    <cellStyle name="常规 4 2 5 2 8" xfId="39954"/>
    <cellStyle name="常规 2 2 3 17" xfId="39955"/>
    <cellStyle name="40% - 着色 5 2" xfId="39956"/>
    <cellStyle name="常规 4 2 2 2 2 2 4 4" xfId="39957"/>
    <cellStyle name="常规 4 2 2 9" xfId="39958"/>
    <cellStyle name="常规 2 3 3 2 2 4 3 3" xfId="39959"/>
    <cellStyle name="常规 2 3 2 4 2 4" xfId="39960"/>
    <cellStyle name="20% - 强调文字颜色 6 7 2 3 2" xfId="39961"/>
    <cellStyle name="常规 3 2 4 7 2 3 2" xfId="39962"/>
    <cellStyle name="60% - 强调文字颜色 1 2 2 3 3 2" xfId="39963"/>
    <cellStyle name="强调文字颜色 5 2 5 2 4" xfId="39964"/>
    <cellStyle name="常规 2 3 2 5 3 3 2 2" xfId="39965"/>
    <cellStyle name="常规 2 3 3 4 3 4 3" xfId="39966"/>
    <cellStyle name="常规 2 3 3 2 3 2 2 2 2" xfId="39967"/>
    <cellStyle name="常规 2 3 3 4 2 3 2 3" xfId="39968"/>
    <cellStyle name="常规 2 6 2 3 10" xfId="39969"/>
    <cellStyle name="常规 4 2 3 9 4" xfId="39970"/>
    <cellStyle name="20% - 强调文字颜色 2 2 4 2 4 2" xfId="39971"/>
    <cellStyle name="60% - 强调文字颜色 3 2 5 4 3 2" xfId="39972"/>
    <cellStyle name="60% - 强调文字颜色 6 7 2 2 2" xfId="39973"/>
    <cellStyle name="常规 4 5 5 9" xfId="39974"/>
    <cellStyle name="常规 2 2 3 2 3 3" xfId="39975"/>
    <cellStyle name="20% - 强调文字颜色 6 3 3 4" xfId="39976"/>
    <cellStyle name="常规 18 2 2" xfId="39977"/>
    <cellStyle name="常规 4 4 2 4 2 3 3 2" xfId="39978"/>
    <cellStyle name="常规 3 2 5 4 3 3" xfId="39979"/>
    <cellStyle name="常规 2 3 2 5 3 4" xfId="39980"/>
    <cellStyle name="常规 2 3 2 2 6 3 4" xfId="39981"/>
    <cellStyle name="常规 4 15 3" xfId="39982"/>
    <cellStyle name="常规 4 20 3" xfId="39983"/>
    <cellStyle name="常规 2 3 5 2 4" xfId="39984"/>
    <cellStyle name="常规 2 3 7 2 7" xfId="39985"/>
    <cellStyle name="20% - 强调文字颜色 4 3 3 4 2" xfId="39986"/>
    <cellStyle name="常规 5 6 2 5 3" xfId="39987"/>
    <cellStyle name="常规 4 2 2" xfId="39988"/>
    <cellStyle name="60% - 强调文字颜色 3 6 5" xfId="39989"/>
    <cellStyle name="常规 3 3 4 5 8" xfId="39990"/>
    <cellStyle name="常规 2 3 2 2 11 2" xfId="39991"/>
    <cellStyle name="常规 2 3 3 2 2 13" xfId="39992"/>
    <cellStyle name="常规 3 2 5 6 3" xfId="39993"/>
    <cellStyle name="常规 2 3 5 3 2 3 2" xfId="39994"/>
    <cellStyle name="常规 3 2 4 8 5" xfId="39995"/>
    <cellStyle name="常规 3 5 5 13" xfId="39996"/>
    <cellStyle name="20% - 强调文字颜色 4 2 12" xfId="39997"/>
    <cellStyle name="常规 4 3 2 2 2 2 5 4" xfId="39998"/>
    <cellStyle name="常规 12 2 5" xfId="39999"/>
    <cellStyle name="输出 5 4 3 2" xfId="40000"/>
    <cellStyle name="常规 2 2 4 2 2 3 2" xfId="40001"/>
    <cellStyle name="常规 2 3 2 8 2 2 3" xfId="40002"/>
    <cellStyle name="20% - 着色 1 2" xfId="40003"/>
    <cellStyle name="60% - 强调文字颜色 1 6 4 3" xfId="40004"/>
    <cellStyle name="常规 2 3 4 2 2 2 5 2" xfId="40005"/>
    <cellStyle name="常规 3 6 10 3" xfId="40006"/>
    <cellStyle name="常规 2 2 3 2 5 5" xfId="40007"/>
    <cellStyle name="40% - 强调文字颜色 5 7 4 2 2" xfId="40008"/>
    <cellStyle name="60% - 强调文字颜色 4 3 7" xfId="40009"/>
    <cellStyle name="60% - 强调文字颜色 1 2 2 3 2" xfId="40010"/>
    <cellStyle name="20% - 强调文字颜色 3 4 3" xfId="40011"/>
    <cellStyle name="常规 3 2 2 17" xfId="40012"/>
    <cellStyle name="标题 2 2 6 4 2" xfId="40013"/>
    <cellStyle name="计算 2 2 3 4" xfId="40014"/>
    <cellStyle name="20% - 强调文字颜色 3 7 4 3" xfId="40015"/>
    <cellStyle name="40% - 强调文字颜色 6 7 2" xfId="40016"/>
    <cellStyle name="40% - 强调文字颜色 3 2 3 3 5" xfId="40017"/>
    <cellStyle name="40% - 强调文字颜色 6 7" xfId="40018"/>
    <cellStyle name="40% - 强调文字颜色 2 5 3" xfId="40019"/>
    <cellStyle name="20% - 强调文字颜色 4 7 5 3 3" xfId="40020"/>
    <cellStyle name="常规 10 2 8" xfId="40021"/>
    <cellStyle name="20% - 强调文字颜色 2 2 10 2" xfId="40022"/>
    <cellStyle name="常规 5 4 5 9 2" xfId="40023"/>
    <cellStyle name="常规 4 2 3 2 2 5 2 2" xfId="40024"/>
    <cellStyle name="常规 3 3 2 13 3" xfId="40025"/>
    <cellStyle name="常规 2 2 3 2 2 3 4 2" xfId="40026"/>
    <cellStyle name="强调文字颜色 5 7" xfId="40027"/>
    <cellStyle name="60% - 强调文字颜色 3 3 2 4 2" xfId="40028"/>
    <cellStyle name="差_奉浦统计表 2 4" xfId="40029"/>
    <cellStyle name="40% - 强调文字颜色 5 2 2 7" xfId="40030"/>
    <cellStyle name="常规 3 2 8 2 4" xfId="40031"/>
    <cellStyle name="常规 9 3 2 2 3 3 2" xfId="40032"/>
    <cellStyle name="常规 2 3 5 2 5 2 3" xfId="40033"/>
    <cellStyle name="40% - 强调文字颜色 1 2 8 4" xfId="40034"/>
    <cellStyle name="常规 10 2 3 2 3" xfId="40035"/>
    <cellStyle name="常规 2 3 3 4 3 2 2 3" xfId="40036"/>
    <cellStyle name="常规 13 4 3 2" xfId="40037"/>
    <cellStyle name="60% - 强调文字颜色 6 7 4 3" xfId="40038"/>
    <cellStyle name="常规 5 3 5 3 4" xfId="40039"/>
    <cellStyle name="标题 8 2 2" xfId="40040"/>
    <cellStyle name="40% - 强调文字颜色 5 5 5" xfId="40041"/>
    <cellStyle name="常规 3 3 7 2 3 4" xfId="40042"/>
    <cellStyle name="常规 4 3 3 3 2 3 6" xfId="40043"/>
    <cellStyle name="常规 2 3 2 4 3 5 2" xfId="40044"/>
    <cellStyle name="常规 4 2 2 2 2 2 2 7" xfId="40045"/>
    <cellStyle name="20% - 强调文字颜色 5 7 5 4" xfId="40046"/>
    <cellStyle name="常规 3 4 12" xfId="40047"/>
    <cellStyle name="常规 7 2 2 5" xfId="40048"/>
    <cellStyle name="常规 2 2 5 2 4 2" xfId="40049"/>
    <cellStyle name="常规 2 3 3 4 2 6 3" xfId="40050"/>
    <cellStyle name="常规 4 2 4 2 3 9 2" xfId="40051"/>
    <cellStyle name="常规 2 10 12" xfId="40052"/>
    <cellStyle name="常规 4 2 2 5 6 2 2" xfId="40053"/>
    <cellStyle name="60% - 强调文字颜色 1 2 6 5 2" xfId="40054"/>
    <cellStyle name="常规 6 2 2 4 2 2 2 2" xfId="40055"/>
    <cellStyle name="常规 4 2 3 5" xfId="40056"/>
    <cellStyle name="20% - 强调文字颜色 2 7 6 4" xfId="40057"/>
    <cellStyle name="常规 2 2 2 2 5 2" xfId="40058"/>
    <cellStyle name="标题 3 5 3 2" xfId="40059"/>
    <cellStyle name="常规 2 11 2 6" xfId="40060"/>
    <cellStyle name="常规 2 3 3 5 3 2" xfId="40061"/>
    <cellStyle name="常规 2 6 7 3" xfId="40062"/>
    <cellStyle name="常规 2 4 5 2 2" xfId="40063"/>
    <cellStyle name="40% - 强调文字颜色 1 7 6 4" xfId="40064"/>
    <cellStyle name="常规 2 3 5 7 3" xfId="40065"/>
    <cellStyle name="40% - 强调文字颜色 2 2 3 6 2" xfId="40066"/>
    <cellStyle name="注释 2 4 8 3" xfId="40067"/>
    <cellStyle name="常规 4 7 2 3 8" xfId="40068"/>
    <cellStyle name="40% - 强调文字颜色 6 7 7 2" xfId="40069"/>
    <cellStyle name="标题 4 2 8 2" xfId="40070"/>
    <cellStyle name="强调文字颜色 2 2 3 2 4" xfId="40071"/>
    <cellStyle name="常规 3 2 2 7 3 5" xfId="40072"/>
    <cellStyle name="常规 2 2 10 2 2" xfId="40073"/>
    <cellStyle name="常规 4 3 3 2 2 4 7" xfId="40074"/>
    <cellStyle name="40% - 强调文字颜色 1 7 2 2 2" xfId="40075"/>
    <cellStyle name="常规 4 5 3 4 3 2" xfId="40076"/>
    <cellStyle name="20% - 强调文字颜色 3 2 4 3 2 2" xfId="40077"/>
    <cellStyle name="常规 3 4 2 3 2 4 2" xfId="40078"/>
    <cellStyle name="常规 6 2 4 6 2" xfId="40079"/>
    <cellStyle name="40% - 强调文字颜色 5 7 5 3" xfId="40080"/>
    <cellStyle name="标题 9 4" xfId="40081"/>
    <cellStyle name="常规 3 2 9 10 3" xfId="40082"/>
    <cellStyle name="常规 4 4 4 4 4 2" xfId="40083"/>
    <cellStyle name="20% - 强调文字颜色 1 2 4 2" xfId="40084"/>
    <cellStyle name="常规 4 2 6 3 2" xfId="40085"/>
    <cellStyle name="60% - 强调文字颜色 5 2 6 2 2 2" xfId="40086"/>
    <cellStyle name="常规 3 2 9 13" xfId="40087"/>
    <cellStyle name="常规 4 10" xfId="40088"/>
    <cellStyle name="常规 2 2 4 2 6 3 2" xfId="40089"/>
    <cellStyle name="常规 4 2 5 4" xfId="40090"/>
    <cellStyle name="20% - 强调文字颜色 2 7 8 3" xfId="40091"/>
    <cellStyle name="40% - 强调文字颜色 5 4 5" xfId="40092"/>
    <cellStyle name="常规 14 3 3" xfId="40093"/>
    <cellStyle name="差 7 6 5" xfId="40094"/>
    <cellStyle name="常规 4 2 2 5" xfId="40095"/>
    <cellStyle name="20% - 强调文字颜色 2 7 5 4" xfId="40096"/>
    <cellStyle name="常规 2 6 2 2 3 2 2 2" xfId="40097"/>
    <cellStyle name="常规 12 3 4 2" xfId="40098"/>
    <cellStyle name="常规 2 2 4 2 5" xfId="40099"/>
    <cellStyle name="输出 5 7" xfId="40100"/>
    <cellStyle name="常规 2 2 4 7 2" xfId="40101"/>
    <cellStyle name="60% - 强调文字颜色 2 2 2 2 5" xfId="40102"/>
    <cellStyle name="常规 2 2 4 4 2 6 2" xfId="40103"/>
    <cellStyle name="40% - 强调文字颜色 3 6 3 2" xfId="40104"/>
    <cellStyle name="常规 2 3 4 2 3 12" xfId="40105"/>
    <cellStyle name="常规 3 6 5 7" xfId="40106"/>
    <cellStyle name="常规 4 7 2 5 3" xfId="40107"/>
    <cellStyle name="20% - 强调文字颜色 3 4 3 4 2" xfId="40108"/>
    <cellStyle name="强调文字颜色 1" xfId="40109" builtinId="29"/>
    <cellStyle name="常规 4 2 2 2 2 3" xfId="40110"/>
    <cellStyle name="差_奉城统计表  7 2" xfId="40111"/>
    <cellStyle name="常规 4 2 2 4 3 3 2" xfId="40112"/>
    <cellStyle name="40% - 强调文字颜色 4 4 3 4" xfId="40113"/>
    <cellStyle name="常规 2 2 2 3 4 2" xfId="40114"/>
    <cellStyle name="常规 2 3 3 2 4 4 3" xfId="40115"/>
    <cellStyle name="60% - 强调文字颜色 2 7 4 3" xfId="40116"/>
    <cellStyle name="常规 3 4 5 2 2" xfId="40117"/>
    <cellStyle name="常规 2 2 3 2 2 4 3 2" xfId="40118"/>
    <cellStyle name="60% - 强调文字颜色 3 3 3 3 2" xfId="40119"/>
    <cellStyle name="常规 3 2 3 2 4 4" xfId="40120"/>
    <cellStyle name="常规 4 2 9 2 4" xfId="40121"/>
    <cellStyle name="20% - 强调文字颜色 1 5 3 4" xfId="40122"/>
    <cellStyle name="常规 2 8 3 3 2 3" xfId="40123"/>
    <cellStyle name="标题 3 2 5 4" xfId="40124"/>
    <cellStyle name="常规 2 2 16 2" xfId="40125"/>
    <cellStyle name="常规 6 3 4 6 2" xfId="40126"/>
    <cellStyle name="40% - 强调文字颜色 6 7 5 3" xfId="40127"/>
    <cellStyle name="标题 1 2 5 4" xfId="40128"/>
    <cellStyle name="常规 9 3 6 2" xfId="40129"/>
    <cellStyle name="常规 4 2 4 9 2 2" xfId="40130"/>
    <cellStyle name="常规 7 4 2 7 3" xfId="40131"/>
    <cellStyle name="60% - 强调文字颜色 6 2 6 8" xfId="40132"/>
    <cellStyle name="差_四团统计表 2 8" xfId="40133"/>
    <cellStyle name="常规 2 2 4 3 6 3 2" xfId="40134"/>
    <cellStyle name="常规 2 3 3 2 2 2 3 3 3" xfId="40135"/>
    <cellStyle name="40% - 强调文字颜色 4 2 2" xfId="40136"/>
    <cellStyle name="常规 3 2 3 2 4 9" xfId="40137"/>
    <cellStyle name="标题 9 3" xfId="40138"/>
    <cellStyle name="40% - 强调文字颜色 6 2 2 3 5" xfId="40139"/>
    <cellStyle name="40% - 强调文字颜色 3 2 3 3 4 2" xfId="40140"/>
    <cellStyle name="40% - 强调文字颜色 6 6 2" xfId="40141"/>
    <cellStyle name="常规 2 3 4 2 3 2 3 4" xfId="40142"/>
    <cellStyle name="常规 4 11 2 3 2 2" xfId="40143"/>
    <cellStyle name="40% - 强调文字颜色 5 5 3 2" xfId="40144"/>
    <cellStyle name="常规 3 3 2 2 3 4 2 3" xfId="40145"/>
    <cellStyle name="60% - 强调文字颜色 4 2 2 2 4" xfId="40146"/>
    <cellStyle name="40% - 强调文字颜色 4 2 4 4" xfId="40147"/>
    <cellStyle name="标题 2 2 3 2 3" xfId="40148"/>
    <cellStyle name="60% - 强调文字颜色 1 2 10 3" xfId="40149"/>
    <cellStyle name="常规 3 4 4 5 3 2" xfId="40150"/>
    <cellStyle name="常规 4 2 6 2 3" xfId="40151"/>
    <cellStyle name="常规 2 2 4 3 2 4 2" xfId="40152"/>
    <cellStyle name="常规 2 6 11 2" xfId="40153"/>
    <cellStyle name="40% - 强调文字颜色 6 4 3 3" xfId="40154"/>
    <cellStyle name="常规 5 2 5 3 5 2" xfId="40155"/>
    <cellStyle name="20% - 强调文字颜色 1 6" xfId="40156"/>
    <cellStyle name="常规 4 4 4 8" xfId="40157"/>
    <cellStyle name="常规 2 3 3 2 2 3 5" xfId="40158"/>
    <cellStyle name="常规 2 3 2 2 5 8" xfId="40159"/>
    <cellStyle name="常规 5 2 2 4 9 2" xfId="40160"/>
    <cellStyle name="60% - 强调文字颜色 6 2 6 2 2" xfId="40161"/>
    <cellStyle name="强调文字颜色 3 2 5 2 4" xfId="40162"/>
    <cellStyle name="20% - 强调文字颜色 5 2 10" xfId="40163"/>
    <cellStyle name="常规 3 3 2 2 3 3 2 3" xfId="40164"/>
    <cellStyle name="差_2018版收费统计报表 奉城(4)" xfId="40165"/>
    <cellStyle name="常规 3 3 2 12 3" xfId="40166"/>
    <cellStyle name="常规 2 3 3 7 3" xfId="40167"/>
    <cellStyle name="常规 12 2 2 2 2" xfId="40168"/>
    <cellStyle name="20% - 强调文字颜色 1 2 7 3" xfId="40169"/>
    <cellStyle name="40% - 强调文字颜色 2 2 8 3 2" xfId="40170"/>
    <cellStyle name="常规 3 2 2 2 2 4 7" xfId="40171"/>
    <cellStyle name="40% - 强调文字颜色 2 3 3 2" xfId="40172"/>
    <cellStyle name="常规 8 4 7 3" xfId="40173"/>
    <cellStyle name="20% - 强调文字颜色 5 2 5 5" xfId="40174"/>
    <cellStyle name="常规 3 4 2 2 6 3" xfId="40175"/>
    <cellStyle name="20% - 强调文字颜色 5 7 6 3" xfId="40176"/>
    <cellStyle name="60% - 强调文字颜色 5 7 6 4" xfId="40177"/>
    <cellStyle name="常规 6 3 3 4" xfId="40178"/>
    <cellStyle name="常规 11 2 2 5" xfId="40179"/>
    <cellStyle name="差_金海社区统计报表 2 4 3" xfId="40180"/>
    <cellStyle name="常规 7 3 4 3" xfId="40181"/>
    <cellStyle name="60% - 强调文字颜色 6 7 7 3" xfId="40182"/>
    <cellStyle name="标题 8 3" xfId="40183"/>
    <cellStyle name="20% - 强调文字颜色 6 6 5 2" xfId="40184"/>
    <cellStyle name="常规 3 2 3 2 2 3" xfId="40185"/>
    <cellStyle name="常规 3 2 17" xfId="40186"/>
    <cellStyle name="常规 2 2 3 2 3 2 8" xfId="40187"/>
    <cellStyle name="差_2018版收费统计报表（四团修改） 5 5" xfId="40188"/>
    <cellStyle name="60% - 强调文字颜色 2 2 4 3 4 2" xfId="40189"/>
    <cellStyle name="常规 2 3 2 2 4 2 3 2 2" xfId="40190"/>
    <cellStyle name="60% - 强调文字颜色 1 4 2 3 2" xfId="40191"/>
    <cellStyle name="60% - 强调文字颜色 2 5 4 2" xfId="40192"/>
    <cellStyle name="20% - 强调文字颜色 6 6 6" xfId="40193"/>
    <cellStyle name="常规 3 2 8 3 7" xfId="40194"/>
    <cellStyle name="注释 2 5 4 2 3" xfId="40195"/>
    <cellStyle name="40% - 强调文字颜色 6 7 9" xfId="40196"/>
    <cellStyle name="标题 1 6 4 2" xfId="40197"/>
    <cellStyle name="常规 8 6 2 4 2" xfId="40198"/>
    <cellStyle name="60% - 强调文字颜色 2 3 3" xfId="40199"/>
    <cellStyle name="常规 10 2 2 2 2 4" xfId="40200"/>
    <cellStyle name="常规 8 6 3 3 2" xfId="40201"/>
    <cellStyle name="标题 1 7 3 2" xfId="40202"/>
    <cellStyle name="常规 4 3 8 3 2 4" xfId="40203"/>
    <cellStyle name="常规 2 6 2 3 2 2 4" xfId="40204"/>
    <cellStyle name="注释 2 2 2 4 2 2" xfId="40205"/>
    <cellStyle name="40% - 强调文字颜色 5 2 5 3" xfId="40206"/>
    <cellStyle name="常规 2 2 4 4 11" xfId="40207"/>
    <cellStyle name="常规 3 2 2 6 2 4" xfId="40208"/>
    <cellStyle name="40% - 强调文字颜色 5 2 3 2 3 2" xfId="40209"/>
    <cellStyle name="常规 2 3 4 2 3 2 2 2 2" xfId="40210"/>
    <cellStyle name="常规 3 3 2 11 3" xfId="40211"/>
    <cellStyle name="常规 2 2 2 5 3 3" xfId="40212"/>
    <cellStyle name="常规 2 7 4 2 3" xfId="40213"/>
    <cellStyle name="常规 5 5 7 4" xfId="40214"/>
    <cellStyle name="20% - 强调文字颜色 6 7 4" xfId="40215"/>
    <cellStyle name="常规 3 2 8 4 5" xfId="40216"/>
    <cellStyle name="常规 2 2 3 2 3 4 3 2" xfId="40217"/>
    <cellStyle name="常规 4 2 4 5 11" xfId="40218"/>
    <cellStyle name="常规 2 3 5 6" xfId="40219"/>
    <cellStyle name="60% - 强调文字颜色 3 4 3 3 2" xfId="40220"/>
    <cellStyle name="40% - 强调文字颜色 1 2 4 3 2 2" xfId="40221"/>
    <cellStyle name="常规 2 3 5 3 7" xfId="40222"/>
    <cellStyle name="20% - 强调文字颜色 3 4 2 4" xfId="40223"/>
    <cellStyle name="40% - 强调文字颜色 3 5 3" xfId="40224"/>
    <cellStyle name="常规 3 2 4 7 3" xfId="40225"/>
    <cellStyle name="常规 2 3 4 7" xfId="40226"/>
    <cellStyle name="常规 2 2 2 2 2 5 6" xfId="40227"/>
    <cellStyle name="常规 8 2 4 5 3" xfId="40228"/>
    <cellStyle name="差_2018版收费统计报表（庄行） 5" xfId="40229"/>
    <cellStyle name="常规 3 2 3 3 3 4" xfId="40230"/>
    <cellStyle name="常规 2 2 3 2 3 6 2" xfId="40231"/>
    <cellStyle name="60% - 强调文字颜色 3 4 5 2" xfId="40232"/>
    <cellStyle name="常规 2 3 11 2 4" xfId="40233"/>
    <cellStyle name="60% - 强调文字颜色 1 2 6 5 4" xfId="40234"/>
    <cellStyle name="好_2018版收费统计报表（庄行） 4 4 2" xfId="40235"/>
    <cellStyle name="常规 2 2 11 5" xfId="40236"/>
    <cellStyle name="常规 4 2 6 2" xfId="40237"/>
    <cellStyle name="常规 3 2 5 3 2 3 2" xfId="40238"/>
    <cellStyle name="常规 4 4 2 2 3 4" xfId="40239"/>
    <cellStyle name="差 2 4 2 4" xfId="40240"/>
    <cellStyle name="常规 2 6 2 6 3 2" xfId="40241"/>
    <cellStyle name="常规 3 10 4 3" xfId="40242"/>
    <cellStyle name="常规 3 5 4 2 4" xfId="40243"/>
    <cellStyle name="常规 2 3 3 2 2 3 3 3 3" xfId="40244"/>
    <cellStyle name="标题 2 2 5 4" xfId="40245"/>
    <cellStyle name="常规 2 8 2 3 2 3" xfId="40246"/>
    <cellStyle name="60% - 强调文字颜色 1 2 6 3 4" xfId="40247"/>
    <cellStyle name="常规 4 4 2 5 8" xfId="40248"/>
    <cellStyle name="常规 2 3 3 7 4" xfId="40249"/>
    <cellStyle name="常规 2 3 4 2 3 5 2 2" xfId="40250"/>
    <cellStyle name="标题 4 2 3 5" xfId="40251"/>
    <cellStyle name="40% - 强调文字颜色 5 2 5 2 3" xfId="40252"/>
    <cellStyle name="常规 4 2 4 2 2 3 2 2" xfId="40253"/>
    <cellStyle name="40% - 强调文字颜色 2 5 5 2" xfId="40254"/>
    <cellStyle name="20% - 强调文字颜色 4 7 3 3" xfId="40255"/>
    <cellStyle name="常规 2 5 2 3 3 3 3 2" xfId="40256"/>
    <cellStyle name="常规 2 2 4 4 3 5 2" xfId="40257"/>
    <cellStyle name="40% - 强调文字颜色 3 2 7 2 2" xfId="40258"/>
    <cellStyle name="常规 2 3 6 4 2 3" xfId="40259"/>
    <cellStyle name="常规 4 3 5 10 2" xfId="40260"/>
    <cellStyle name="60% - 强调文字颜色 2 2 4 3 2 2" xfId="40261"/>
    <cellStyle name="20% - 强调文字颜色 4 2 2 2 3 2" xfId="40262"/>
    <cellStyle name="常规 2 4 2 5 6" xfId="40263"/>
    <cellStyle name="20% - 强调文字颜色 4 2 4 2 2 2" xfId="40264"/>
    <cellStyle name="常规 5 5 3 3 3 2" xfId="40265"/>
    <cellStyle name="常规 2 3 2 3 7" xfId="40266"/>
    <cellStyle name="常规 2 3 2 2 4 7" xfId="40267"/>
    <cellStyle name="40% - 强调文字颜色 3 7 3" xfId="40268"/>
    <cellStyle name="常规 2 2 8 3 10" xfId="40269"/>
    <cellStyle name="40% - 强调文字颜色 5 5 3 2 2" xfId="40270"/>
    <cellStyle name="强调文字颜色 5 5 3 4" xfId="40271"/>
    <cellStyle name="常规 3 3 12 2 2 2" xfId="40272"/>
    <cellStyle name="20% - 强调文字颜色 6 5 3 4" xfId="40273"/>
    <cellStyle name="差_金海社区统计报表 5 3" xfId="40274"/>
    <cellStyle name="常规 6 2 2 2 3 2 3 4" xfId="40275"/>
    <cellStyle name="20% - 强调文字颜色 6 4 2 4" xfId="40276"/>
    <cellStyle name="40% - 强调文字颜色 3 7 2 2 2" xfId="40277"/>
    <cellStyle name="常规 4 2 4 2 3 2 5 2" xfId="40278"/>
    <cellStyle name="40% - 强调文字颜色 1 2 4 3 5" xfId="40279"/>
    <cellStyle name="常规 2 2 2 3 4" xfId="40280"/>
    <cellStyle name="差_Xl0000169 2 2 2" xfId="40281"/>
    <cellStyle name="常规 3 2 3 8 3" xfId="40282"/>
    <cellStyle name="40% - 强调文字颜色 6 2 3 5 2" xfId="40283"/>
    <cellStyle name="常规 4 2 2 2 3 2 3 6" xfId="40284"/>
    <cellStyle name="标题 4 2 3 3 3" xfId="40285"/>
    <cellStyle name="常规 2 3 2 2 4 3 2" xfId="40286"/>
    <cellStyle name="常规 3 3 4 5 5 4" xfId="40287"/>
    <cellStyle name="常规 2 3 2 3 3 2" xfId="40288"/>
    <cellStyle name="40% - 强调文字颜色 1 5" xfId="40289"/>
    <cellStyle name="强调文字颜色 6 2 2 5 3" xfId="40290"/>
    <cellStyle name="常规 3 2 4 5 11" xfId="40291"/>
    <cellStyle name="常规 7 5" xfId="40292"/>
    <cellStyle name="常规 3 3 5 7 2" xfId="40293"/>
    <cellStyle name="常规 4 3 2 2 3 2 2 3 5" xfId="40294"/>
    <cellStyle name="好_2018版收费统计报表--奉浦1月和2月和发票 2 3" xfId="40295"/>
    <cellStyle name="40% - 着色 3 3 3" xfId="40296"/>
    <cellStyle name="常规 2 13" xfId="40297"/>
    <cellStyle name="常规 3 2 2 2 7 2" xfId="40298"/>
    <cellStyle name="常规 4 7 5 2 2 2" xfId="40299"/>
    <cellStyle name="60% - 强调文字颜色 5 3 4 4" xfId="40300"/>
    <cellStyle name="40% - 强调文字颜色 2 2 6 2 4" xfId="40301"/>
    <cellStyle name="40% - 强调文字颜色 4 7 3 4" xfId="40302"/>
    <cellStyle name="常规 12 2 3 4" xfId="40303"/>
    <cellStyle name="常规 2 8 2 4 4" xfId="40304"/>
    <cellStyle name="常规 3 2 7 3 4" xfId="40305"/>
    <cellStyle name="常规 6 2 3 4 3" xfId="40306"/>
    <cellStyle name="40% - 强调文字颜色 5 6 3 4" xfId="40307"/>
    <cellStyle name="好_西渡统计表 2" xfId="40308"/>
    <cellStyle name="常规 4 2 3 2 2 2 3 4 2" xfId="40309"/>
    <cellStyle name="20% - 强调文字颜色 4 3 3 4" xfId="40310"/>
    <cellStyle name="40% - 强调文字颜色 5 7 9" xfId="40311"/>
    <cellStyle name="注释 2 5 3 2 3" xfId="40312"/>
    <cellStyle name="60% - 强调文字颜色 1 2 2 2 4" xfId="40313"/>
    <cellStyle name="40% - 强调文字颜色 6 2 7 3 2" xfId="40314"/>
    <cellStyle name="常规 3 3 3 2 2 2 2 3" xfId="40315"/>
    <cellStyle name="标题 2 2 5 3 2" xfId="40316"/>
    <cellStyle name="常规 3 3 4 2 4 6" xfId="40317"/>
    <cellStyle name="常规 3 2 3 3 7" xfId="40318"/>
    <cellStyle name="常规 2 6 2 5 6" xfId="40319"/>
    <cellStyle name="常规 3 4 3 3 2" xfId="40320"/>
    <cellStyle name="输入 6 9" xfId="40321"/>
    <cellStyle name="60% - 强调文字颜色 1 3 2 3 2" xfId="40322"/>
    <cellStyle name="着色 2 3 3" xfId="40323"/>
    <cellStyle name="60% - 强调文字颜色 6 2 6 3 2" xfId="40324"/>
    <cellStyle name="40% - 强调文字颜色 3 2 5 6 2" xfId="40325"/>
    <cellStyle name="常规 2 5 4 6 3 2" xfId="40326"/>
    <cellStyle name="常规 2 7 4 2 4" xfId="40327"/>
    <cellStyle name="常规 3 2 4 4 8 2" xfId="40328"/>
    <cellStyle name="常规 2 8 5 3" xfId="40329"/>
    <cellStyle name="差 7 8" xfId="40330"/>
    <cellStyle name="常规 4 3 2 4 3 3 3 2" xfId="40331"/>
    <cellStyle name="常规 3 3 2 2 4 3 5" xfId="40332"/>
    <cellStyle name="常规 4 2 4 2 4 3 3" xfId="40333"/>
    <cellStyle name="40% - 强调文字颜色 5 7 5" xfId="40334"/>
    <cellStyle name="常规 3 4 4 3 3 3" xfId="40335"/>
    <cellStyle name="常规 2 2 2 7 3 2 2" xfId="40336"/>
    <cellStyle name="常规 2 2 2 7 6" xfId="40337"/>
    <cellStyle name="常规 2 3 3 2 5 3" xfId="40338"/>
    <cellStyle name="常规 2 6 6 10" xfId="40339"/>
    <cellStyle name="60% - 强调文字颜色 1 5 4 4" xfId="40340"/>
    <cellStyle name="常规 2 3 3 2 2 2 2 3 3" xfId="40341"/>
    <cellStyle name="40% - 强调文字颜色 3 3 4 2" xfId="40342"/>
    <cellStyle name="40% - 着色 2 3" xfId="40343"/>
    <cellStyle name="常规 3 2 2 2 3 6 2 2" xfId="40344"/>
    <cellStyle name="常规 2 3 11 3 4" xfId="40345"/>
    <cellStyle name="常规 2 2 3 2 3 7 2" xfId="40346"/>
    <cellStyle name="常规 2 3 6 6 5" xfId="40347"/>
    <cellStyle name="20% - 强调文字颜色 3 5 5 2" xfId="40348"/>
    <cellStyle name="差_2018版收费统计报表（四团修改） 3 2 2" xfId="40349"/>
    <cellStyle name="60% - 强调文字颜色 2 2 2" xfId="40350"/>
    <cellStyle name="20% - 强调文字颜色 4 2 2 2 4 2" xfId="40351"/>
    <cellStyle name="60% - 强调文字颜色 2 2 4 3 3 2" xfId="40352"/>
    <cellStyle name="60% - 强调文字颜色 1 2 4 3 4 2" xfId="40353"/>
    <cellStyle name="40% - 强调文字颜色 5 2 3 2 2 2" xfId="40354"/>
    <cellStyle name="40% - 强调文字颜色 6 2 6 3 2" xfId="40355"/>
    <cellStyle name="常规 3 3 4 4 2 2 4" xfId="40356"/>
    <cellStyle name="20% - 强调文字颜色 2 7 7 2" xfId="40357"/>
    <cellStyle name="常规 4 2 4 3" xfId="40358"/>
    <cellStyle name="60% - 强调文字颜色 2 2 6 4 3 2" xfId="40359"/>
    <cellStyle name="40% - 强调文字颜色 6 2 6 5 2" xfId="40360"/>
    <cellStyle name="常规 2 2 3 4 2 3 3" xfId="40361"/>
    <cellStyle name="常规 2 3 5 5 2 2 2" xfId="40362"/>
    <cellStyle name="常规 2 2 5 2 2 2" xfId="40363"/>
    <cellStyle name="常规 3 5 2 2 3 2 4" xfId="40364"/>
    <cellStyle name="常规 2 2 7 3 3 6 2" xfId="40365"/>
    <cellStyle name="常规 2 2 3 2 2 5 2" xfId="40366"/>
    <cellStyle name="60% - 强调文字颜色 3 3 4 2" xfId="40367"/>
    <cellStyle name="差 4 2 5" xfId="40368"/>
    <cellStyle name="常规 3 2 2 2 3 4 2 2" xfId="40369"/>
    <cellStyle name="常规 5 3 5 11" xfId="40370"/>
    <cellStyle name="常规 3 3 2 2 4 2 5 3" xfId="40371"/>
    <cellStyle name="40% - 强调文字颜色 5 2 3 2 4" xfId="40372"/>
    <cellStyle name="40% - 强调文字颜色 1 2 5 5" xfId="40373"/>
    <cellStyle name="常规 2 7 5 5 2" xfId="40374"/>
    <cellStyle name="常规 10 2 3 2 4" xfId="40375"/>
    <cellStyle name="常规 4 16 4" xfId="40376"/>
    <cellStyle name="常规 3 4 15" xfId="40377"/>
    <cellStyle name="常规 7 2 2 8" xfId="40378"/>
    <cellStyle name="常规 2 2 5 2 4 5" xfId="40379"/>
    <cellStyle name="常规 2 2 2 3 3 2 2 2" xfId="40380"/>
    <cellStyle name="常规 2 2 2 2 2 3 3 2" xfId="40381"/>
    <cellStyle name="60% - 强调文字颜色 1 2 9 4" xfId="40382"/>
    <cellStyle name="常规 2 11 3 5 2" xfId="40383"/>
    <cellStyle name="60% - 强调文字颜色 6 2 5 2 3 2" xfId="40384"/>
    <cellStyle name="常规 2 5 2 8 4" xfId="40385"/>
    <cellStyle name="标题 2 6 2 2" xfId="40386"/>
    <cellStyle name="常规 2 5 5 2 4 3" xfId="40387"/>
    <cellStyle name="40% - 强调文字颜色 6 2 7" xfId="40388"/>
    <cellStyle name="60% - 强调文字颜色 1 2 6 4 2" xfId="40389"/>
    <cellStyle name="常规 4 4 2 6 6" xfId="40390"/>
    <cellStyle name="常规 2 9 6 3 2" xfId="40391"/>
    <cellStyle name="40% - 强调文字颜色 1 6 4 2" xfId="40392"/>
    <cellStyle name="40% - 强调文字颜色 2 2 4 2 4" xfId="40393"/>
    <cellStyle name="60% - 强调文字颜色 4 3 5 2" xfId="40394"/>
    <cellStyle name="标题 1 2 5 6 2" xfId="40395"/>
    <cellStyle name="40% - 强调文字颜色 3 2 2 3 2" xfId="40396"/>
    <cellStyle name="20% - 强调文字颜色 5 6 3 3" xfId="40397"/>
    <cellStyle name="常规 4 3 2 3 2 3 2 7" xfId="40398"/>
    <cellStyle name="常规 2 4 5 2" xfId="40399"/>
    <cellStyle name="常规 7 2 2 2 4 2 3" xfId="40400"/>
    <cellStyle name="标题 3 3 2 3" xfId="40401"/>
    <cellStyle name="常规 5 4 5 9" xfId="40402"/>
    <cellStyle name="20% - 强调文字颜色 2 2 10" xfId="40403"/>
    <cellStyle name="常规 4 2 5 2 4 3 2" xfId="40404"/>
    <cellStyle name="常规 3 3 3 2 4 3 4" xfId="40405"/>
    <cellStyle name="差 7 6 3 2" xfId="40406"/>
    <cellStyle name="60% - 强调文字颜色 6 5 8" xfId="40407"/>
    <cellStyle name="常规 3 2 3 15 2" xfId="40408"/>
    <cellStyle name="常规 2 3 2 15" xfId="40409"/>
    <cellStyle name="40% - 强调文字颜色 4 5 5" xfId="40410"/>
    <cellStyle name="60% - 强调文字颜色 3 5 4 2 2" xfId="40411"/>
    <cellStyle name="40% - 强调文字颜色 6 2 6 3 4" xfId="40412"/>
    <cellStyle name="40% - 强调文字颜色 6 2 6 3" xfId="40413"/>
    <cellStyle name="40% - 强调文字颜色 4 7 4 2 2" xfId="40414"/>
    <cellStyle name="常规 2 3 3 4 2 7 2" xfId="40415"/>
    <cellStyle name="常规 2 2 2 4 2 2 4" xfId="40416"/>
    <cellStyle name="警告文本 4 5 2" xfId="40417"/>
    <cellStyle name="差_奉浦统计表 4 2" xfId="40418"/>
    <cellStyle name="40% - 强调文字颜色 6 2 6 2" xfId="40419"/>
    <cellStyle name="常规 2 3 4 2 3 2 5 3" xfId="40420"/>
    <cellStyle name="60% - 强调文字颜色 3 2 10 3" xfId="40421"/>
    <cellStyle name="差_青村统计表 2 2 4" xfId="40422"/>
    <cellStyle name="常规 2 2 3 2 2 4 5" xfId="40423"/>
    <cellStyle name="常规 4 2 5 3 6 2" xfId="40424"/>
    <cellStyle name="常规 3 2 4 2 4 2" xfId="40425"/>
    <cellStyle name="20% - 强调文字颜色 2 5 3 2" xfId="40426"/>
    <cellStyle name="常规 4 2 2 2 2 3 2 6" xfId="40427"/>
    <cellStyle name="40% - 强调文字颜色 4 2 3 3 2 2" xfId="40428"/>
    <cellStyle name="20% - 强调文字颜色 4 2 2 5 2" xfId="40429"/>
    <cellStyle name="常规 2 3 4 2 8 2" xfId="40430"/>
    <cellStyle name="常规 4 4 10 2 2" xfId="40431"/>
    <cellStyle name="常规 4 6 5 2 5" xfId="40432"/>
    <cellStyle name="差 2 2 3 4 2" xfId="40433"/>
    <cellStyle name="常规 2 3 8 2 7" xfId="40434"/>
    <cellStyle name="40% - 强调文字颜色 5 2 3 2 3" xfId="40435"/>
    <cellStyle name="常规 3 10 2 2 3" xfId="40436"/>
    <cellStyle name="40% - 强调文字颜色 4 7 6 2 3" xfId="40437"/>
    <cellStyle name="40% - 强调文字颜色 5 7 7" xfId="40438"/>
    <cellStyle name="常规 3 4 2 2 2 3 3" xfId="40439"/>
    <cellStyle name="输入 2 2 3 2 2" xfId="40440"/>
    <cellStyle name="常规 3 2 3 4 4 2" xfId="40441"/>
    <cellStyle name="常规 5 3 4 3 5" xfId="40442"/>
    <cellStyle name="常规 5 2 2 3 3 8 2" xfId="40443"/>
    <cellStyle name="60% - 强调文字颜色 6 6 4 4" xfId="40444"/>
    <cellStyle name="常规 3 8 4 2 3" xfId="40445"/>
    <cellStyle name="40% - 强调文字颜色 6 2 4 6 2" xfId="40446"/>
    <cellStyle name="40% - 强调文字颜色 1 2 4 6 2" xfId="40447"/>
    <cellStyle name="常规 2 6 2 3 12" xfId="40448"/>
    <cellStyle name="常规 5 5 7 3 2" xfId="40449"/>
    <cellStyle name="常规 2 7 4 2 2 2" xfId="40450"/>
    <cellStyle name="20% - 强调文字颜色 5 4 3 5" xfId="40451"/>
    <cellStyle name="常规 5 3 4 2 7 2" xfId="40452"/>
    <cellStyle name="注释 2 3 2 5 2 2" xfId="40453"/>
    <cellStyle name="常规 5 5 2 4 3" xfId="40454"/>
    <cellStyle name="20% - 强调文字颜色 4 2 3 3 2" xfId="40455"/>
    <cellStyle name="40% - 着色 5" xfId="40456"/>
    <cellStyle name="常规 2 2" xfId="40457"/>
    <cellStyle name="常规 2 2 2 2 4 6" xfId="40458"/>
    <cellStyle name="40% - 强调文字颜色 4 3" xfId="40459"/>
    <cellStyle name="常规 4 3 3 4 3 2 2" xfId="40460"/>
    <cellStyle name="常规 2 2 2 6 2 5" xfId="40461"/>
    <cellStyle name="20% - 强调文字颜色 1 2 5 4" xfId="40462"/>
    <cellStyle name="20% - 强调文字颜色 6 3 3 5" xfId="40463"/>
    <cellStyle name="常规 2 3 3 2 4 3 2" xfId="40464"/>
    <cellStyle name="60% - 强调文字颜色 2 7 6 2 2" xfId="40465"/>
    <cellStyle name="常规 3 3 3 2 2" xfId="40466"/>
    <cellStyle name="常规 9 5 3 2" xfId="40467"/>
    <cellStyle name="标题 1 4 2 4" xfId="40468"/>
    <cellStyle name="常规 3 3 2 9 3" xfId="40469"/>
    <cellStyle name="标题 8 6" xfId="40470"/>
    <cellStyle name="20% - 强调文字颜色 1 2 3 4" xfId="40471"/>
    <cellStyle name="常规 4 2 6 2 4" xfId="40472"/>
    <cellStyle name="常规 2 2 6 4 3" xfId="40473"/>
    <cellStyle name="40% - 强调文字颜色 3 2 4 2 2 2" xfId="40474"/>
    <cellStyle name="常规 2 2 8 13" xfId="40475"/>
    <cellStyle name="常规 3 2 5 3 9" xfId="40476"/>
    <cellStyle name="60% - 强调文字颜色 3 2 5 5 3" xfId="40477"/>
    <cellStyle name="常规 2 6 2 2 4 2 3" xfId="40478"/>
    <cellStyle name="60% - 强调文字颜色 1 6 3 2 2" xfId="40479"/>
    <cellStyle name="差_金海社区统计报表 7 4" xfId="40480"/>
    <cellStyle name="常规 3 2 9 10 2" xfId="40481"/>
    <cellStyle name="常规 6 3 2 2 2 6 2" xfId="40482"/>
    <cellStyle name="常规 2 13 4" xfId="40483"/>
    <cellStyle name="常规 2 2 3 3 2 6 2" xfId="40484"/>
    <cellStyle name="常规 2 2 4 2 2 10" xfId="40485"/>
    <cellStyle name="40% - 强调文字颜色 6 2 4 4 2" xfId="40486"/>
    <cellStyle name="常规 4 2 5 2 2 3" xfId="40487"/>
    <cellStyle name="常规 6 2 3 2 3 2 7" xfId="40488"/>
    <cellStyle name="20% - 强调文字颜色 4 7 4 3 2" xfId="40489"/>
    <cellStyle name="常规 2 2 2 3 7 4" xfId="40490"/>
    <cellStyle name="常规 4 2 2 2 4 3 4" xfId="40491"/>
    <cellStyle name="40% - 强调文字颜色 3 6" xfId="40492"/>
    <cellStyle name="常规 2 13 2 2" xfId="40493"/>
    <cellStyle name="常规 3 2 7 4 3 2" xfId="40494"/>
    <cellStyle name="常规 2 6 2 10 2" xfId="40495"/>
    <cellStyle name="常规 2 21 2" xfId="40496"/>
    <cellStyle name="常规 2 16 2" xfId="40497"/>
    <cellStyle name="60% - 强调文字颜色 1 2 3 3 4 2" xfId="40498"/>
    <cellStyle name="20% - 强调文字颜色 6 5 3 2 2" xfId="40499"/>
    <cellStyle name="常规 4 9 10 3" xfId="40500"/>
    <cellStyle name="常规 3 2 2 2 2 2 3 3" xfId="40501"/>
    <cellStyle name="常规 3 3 3 3 2 4" xfId="40502"/>
    <cellStyle name="强调文字颜色 5 2 5 3 2 3" xfId="40503"/>
    <cellStyle name="20% - 强调文字颜色 1 2 4 4" xfId="40504"/>
    <cellStyle name="常规 2 2 4 2 3 6" xfId="40505"/>
    <cellStyle name="20% - 强调文字颜色 4 4 3 2 2" xfId="40506"/>
    <cellStyle name="常规 5 7 2 3 3" xfId="40507"/>
    <cellStyle name="60% - 强调文字颜色 4 4 4" xfId="40508"/>
    <cellStyle name="60% - 强调文字颜色 1 2 4 3 4" xfId="40509"/>
    <cellStyle name="40% - 强调文字颜色 4 2 3 2 3" xfId="40510"/>
    <cellStyle name="40% - 强调文字颜色 4 2 3 3 3 2" xfId="40511"/>
    <cellStyle name="常规 4 2 2 2 2 3 3 6" xfId="40512"/>
    <cellStyle name="输出 4 4 2 2" xfId="40513"/>
    <cellStyle name="标题 2 2 4" xfId="40514"/>
    <cellStyle name="适中 2 4 3 2" xfId="40515"/>
    <cellStyle name="常规 3 2 7 3 4 3" xfId="40516"/>
    <cellStyle name="常规 2 3 3 3 3 3 2 3" xfId="40517"/>
    <cellStyle name="常规 3 9 2 2 2" xfId="40518"/>
    <cellStyle name="常规 2 3 2 2 3 2 2" xfId="40519"/>
    <cellStyle name="差_2018版收费统计报表（庄行） 2" xfId="40520"/>
    <cellStyle name="20% - 着色 1" xfId="40521"/>
    <cellStyle name="60% - 强调文字颜色 4 2 7 4" xfId="40522"/>
    <cellStyle name="40% - 强调文字颜色 3 6 4" xfId="40523"/>
    <cellStyle name="常规 5 3 2 2 7 2" xfId="40524"/>
    <cellStyle name="20% - 强调文字颜色 3 4 3 5" xfId="40525"/>
    <cellStyle name="40% - 强调文字颜色 3 2 6 4" xfId="40526"/>
    <cellStyle name="常规 2 2 4 4 2 7" xfId="40527"/>
    <cellStyle name="常规 4 2 2 5 4 4" xfId="40528"/>
    <cellStyle name="60% - 强调文字颜色 1 2 6 6" xfId="40529"/>
    <cellStyle name="输出 2 3 2 3 2" xfId="40530"/>
    <cellStyle name="常规 2 3 3 2 2 3 2" xfId="40531"/>
    <cellStyle name="常规 2 3 2 2 2 2 2 5" xfId="40532"/>
    <cellStyle name="标题 2 4 3" xfId="40533"/>
    <cellStyle name="常规 4 3 14 3 2" xfId="40534"/>
    <cellStyle name="常规 3 2 4 2 3 2 3" xfId="40535"/>
    <cellStyle name="40% - 强调文字颜色 6 5 2 2" xfId="40536"/>
    <cellStyle name="60% - 强调文字颜色 3 2 5 4 3" xfId="40537"/>
    <cellStyle name="常规 2 2 10 3" xfId="40538"/>
    <cellStyle name="常规 4 4 2 6 3 3 2" xfId="40539"/>
    <cellStyle name="40% - 强调文字颜色 6 2 4 3 2" xfId="40540"/>
    <cellStyle name="60% - 强调文字颜色 2 2 6 5 3" xfId="40541"/>
    <cellStyle name="常规 4 2 4 2 2 3 6 2" xfId="40542"/>
    <cellStyle name="20% - 强调文字颜色 5 5 3 4" xfId="40543"/>
    <cellStyle name="差_青村统计表 5 4" xfId="40544"/>
    <cellStyle name="20% - 强调文字颜色 4 2 4 4" xfId="40545"/>
    <cellStyle name="40% - 强调文字颜色 2 7" xfId="40546"/>
    <cellStyle name="40% - 强调文字颜色 2 7 6 4" xfId="40547"/>
    <cellStyle name="常规 8 6 3 5 2" xfId="40548"/>
    <cellStyle name="标题 1 7 5 2" xfId="40549"/>
    <cellStyle name="常规 2 4 5 2 3 3 3" xfId="40550"/>
    <cellStyle name="40% - 强调文字颜色 4 7 4 3 2" xfId="40551"/>
    <cellStyle name="常规 2 3 3 4 2 8 2" xfId="40552"/>
    <cellStyle name="40% - 强调文字颜色 6 2 7 3" xfId="40553"/>
    <cellStyle name="40% - 强调文字颜色 6 2 4 2 3" xfId="40554"/>
    <cellStyle name="常规 4 2 4 3 2 2 2 2" xfId="40555"/>
    <cellStyle name="常规 4 3 2 2 4 2 7" xfId="40556"/>
    <cellStyle name="常规 2 12 5" xfId="40557"/>
    <cellStyle name="常规 7 3 2 2 2 2" xfId="40558"/>
    <cellStyle name="40% - 强调文字颜色 2 2 4 3 2 2" xfId="40559"/>
    <cellStyle name="常规 4 2 3 4 3 2 3" xfId="40560"/>
    <cellStyle name="60% - 强调文字颜色 3 6 4 2" xfId="40561"/>
    <cellStyle name="60% - 强调文字颜色 4 3 7 2" xfId="40562"/>
    <cellStyle name="差_2018版收费统计报表 奉城(4) 4" xfId="40563"/>
    <cellStyle name="常规 2 2 4 10 2" xfId="40564"/>
    <cellStyle name="40% - 强调文字颜色 6 2 6 2 2" xfId="40565"/>
    <cellStyle name="40% - 强调文字颜色 3 2 2 5 2" xfId="40566"/>
    <cellStyle name="40% - 强调文字颜色 5 3 3 4" xfId="40567"/>
    <cellStyle name="20% - 强调文字颜色 6 2 8" xfId="40568"/>
    <cellStyle name="适中" xfId="40569" builtinId="28"/>
    <cellStyle name="常规 2 3 2 5 2 3 2 2" xfId="40570"/>
    <cellStyle name="常规 2 2 3 2 3 3 3 2" xfId="40571"/>
    <cellStyle name="常规 2 2 5 6" xfId="40572"/>
    <cellStyle name="60% - 强调文字颜色 3 4 2 3 2" xfId="40573"/>
    <cellStyle name="常规 7 12" xfId="40574"/>
    <cellStyle name="差 2 4 3 3 2" xfId="40575"/>
    <cellStyle name="常规 3 6 3 8" xfId="40576"/>
    <cellStyle name="常规 2 3 2 2 3 2 3 2" xfId="40577"/>
    <cellStyle name="常规 2 3 2 2 3 3 2 3 2" xfId="40578"/>
    <cellStyle name="常规 2 3 2 2 2 3 2" xfId="40579"/>
    <cellStyle name="常规 4 2 2 12 2" xfId="40580"/>
    <cellStyle name="60% - 强调文字颜色 5 2 6 3 4" xfId="40581"/>
    <cellStyle name="常规 3 2 2 2 3 9 2" xfId="40582"/>
    <cellStyle name="60% - 强调文字颜色 6 2 2 2 4" xfId="40583"/>
    <cellStyle name="20% - 强调文字颜色 6 7 8 2" xfId="40584"/>
    <cellStyle name="链接单元格 5 3" xfId="40585"/>
    <cellStyle name="常规 2 3 5 3 5 4" xfId="40586"/>
    <cellStyle name="常规 3 2 2 3 2 2 3" xfId="40587"/>
    <cellStyle name="常规 2 6 2 2 3 4 3" xfId="40588"/>
    <cellStyle name="常规 2 8 5 6" xfId="40589"/>
    <cellStyle name="常规 3 2 2 3 4 2" xfId="40590"/>
    <cellStyle name="常规 5 7 3" xfId="40591"/>
    <cellStyle name="常规 2 6 4 14" xfId="40592"/>
    <cellStyle name="常规 2 3 4 2 2 2 5 3" xfId="40593"/>
    <cellStyle name="40% - 强调文字颜色 6 3 2 2" xfId="40594"/>
    <cellStyle name="常规 2 5 5 2 5 3" xfId="40595"/>
    <cellStyle name="40% - 强调文字颜色 3 2 5 5" xfId="40596"/>
    <cellStyle name="常规 11 2 3 3" xfId="40597"/>
    <cellStyle name="60% - 强调文字颜色 3 2 9 3 2" xfId="40598"/>
    <cellStyle name="40% - 强调文字颜色 1 7 5 3 3" xfId="40599"/>
    <cellStyle name="常规 2 2 13 2 2" xfId="40600"/>
    <cellStyle name="常规 2 2 3 3 2 7 2" xfId="40601"/>
    <cellStyle name="常规 3 3 7 2 2 3 2" xfId="40602"/>
    <cellStyle name="常规 4 3 3 3 2 2 5 2" xfId="40603"/>
    <cellStyle name="40% - 强调文字颜色 5 4 4 2" xfId="40604"/>
    <cellStyle name="20% - 强调文字颜色 4 5 2 3" xfId="40605"/>
    <cellStyle name="常规 4 3 2 2 2 3 5" xfId="40606"/>
    <cellStyle name="常规 3 2 6 2 3 3" xfId="40607"/>
    <cellStyle name="20% - 强调文字颜色 4 2 7 4 2" xfId="40608"/>
    <cellStyle name="标题 1 3 2 4" xfId="40609"/>
    <cellStyle name="常规 9 4 3 2" xfId="40610"/>
    <cellStyle name="40% - 强调文字颜色 2 2 4 2 5" xfId="40611"/>
    <cellStyle name="常规 4 2 5 2" xfId="40612"/>
    <cellStyle name="常规 3 4 5 4 3 2" xfId="40613"/>
    <cellStyle name="计算 5" xfId="40614"/>
    <cellStyle name="常规 3 2 3 4 6 2 3" xfId="40615"/>
    <cellStyle name="20% - 强调文字颜色 1 7 5 2 3" xfId="40616"/>
    <cellStyle name="常规 2 2 4 7 2 2" xfId="40617"/>
    <cellStyle name="标题 2 2 2 2 3" xfId="40618"/>
    <cellStyle name="20% - 强调文字颜色 3 2 3" xfId="40619"/>
    <cellStyle name="20% - 强调文字颜色 3 3 7" xfId="40620"/>
    <cellStyle name="常规 2 3 3 2 2 6 3" xfId="40621"/>
    <cellStyle name="常规 2 3 5 2 3 3 2 3" xfId="40622"/>
    <cellStyle name="60% - 强调文字颜色 3 2 4 5 3" xfId="40623"/>
    <cellStyle name="常规 2 6 2 2 3 2 3" xfId="40624"/>
    <cellStyle name="60% - 强调文字颜色 1 6 2 2 2" xfId="40625"/>
    <cellStyle name="强调文字颜色 2 6 4 4" xfId="40626"/>
    <cellStyle name="40% - 强调文字颜色 5 2 4 3 2" xfId="40627"/>
    <cellStyle name="常规 3 2 4 4 3 3" xfId="40628"/>
    <cellStyle name="常规 2 2 8 3 6" xfId="40629"/>
    <cellStyle name="20% - 强调文字颜色 2 7 2 3" xfId="40630"/>
    <cellStyle name="60% - 强调文字颜色 2 7 2" xfId="40631"/>
    <cellStyle name="常规 2 2 3 2 2 6 2 2" xfId="40632"/>
    <cellStyle name="标题 2 2 2 4" xfId="40633"/>
    <cellStyle name="常规 2 11 3 2 2" xfId="40634"/>
    <cellStyle name="常规 2 3 11 2 2" xfId="40635"/>
    <cellStyle name="常规 4 2 2 2 2 4 4 2" xfId="40636"/>
    <cellStyle name="常规 2 5 5 12" xfId="40637"/>
    <cellStyle name="好_四团统计表 4 3" xfId="40638"/>
    <cellStyle name="40% - 强调文字颜色 1 2 10 2" xfId="40639"/>
    <cellStyle name="40% - 强调文字颜色 4 6 2 4" xfId="40640"/>
    <cellStyle name="常规 2 3 3 2 6 3 3" xfId="40641"/>
    <cellStyle name="20% - 强调文字颜色 5 2 2 3 5" xfId="40642"/>
    <cellStyle name="60% - 强调文字颜色 3 3 5 2 2" xfId="40643"/>
    <cellStyle name="40% - 强调文字颜色 6 2 3 3 3" xfId="40644"/>
    <cellStyle name="常规 2 2 3 3 3 6" xfId="40645"/>
    <cellStyle name="60% - 强调文字颜色 3 2 4 4 4" xfId="40646"/>
    <cellStyle name="60% - 强调文字颜色 2 2 4 5 3" xfId="40647"/>
    <cellStyle name="差_奉城统计表  2 7 2 3" xfId="40648"/>
    <cellStyle name="常规 2 3 3 2 2 12" xfId="40649"/>
    <cellStyle name="40% - 强调文字颜色 4 2 4 3 4 2" xfId="40650"/>
    <cellStyle name="常规 3 2 2 2 6 7" xfId="40651"/>
    <cellStyle name="40% - 强调文字颜色 6 2 3 3 2" xfId="40652"/>
    <cellStyle name="40% - 强调文字颜色 6 3 3 4 2" xfId="40653"/>
    <cellStyle name="60% - 强调文字颜色 3 2 4 4 3" xfId="40654"/>
    <cellStyle name="常规 4 3 10" xfId="40655"/>
    <cellStyle name="20% - 强调文字颜色 4 2 3 3 5" xfId="40656"/>
    <cellStyle name="链接单元格 4 3" xfId="40657"/>
    <cellStyle name="20% - 强调文字颜色 6 7 7 2" xfId="40658"/>
    <cellStyle name="常规 2 3 3 3 2 4 3" xfId="40659"/>
    <cellStyle name="60% - 强调文字颜色 6 5 5" xfId="40660"/>
    <cellStyle name="60% - 强调文字颜色 4 7 3 3" xfId="40661"/>
    <cellStyle name="常规 3 4 5 9 3" xfId="40662"/>
    <cellStyle name="强调文字颜色 5 5" xfId="40663"/>
    <cellStyle name="20% - 强调文字颜色 4 7 4" xfId="40664"/>
    <cellStyle name="常规 3 2 6 4 5" xfId="40665"/>
    <cellStyle name="常规 11 2 7 2" xfId="40666"/>
    <cellStyle name="20% - 强调文字颜色 3 4 5" xfId="40667"/>
    <cellStyle name="常规 2 2 3 2 2 2 2" xfId="40668"/>
    <cellStyle name="20% - 强调文字颜色 2 2 7 2" xfId="40669"/>
    <cellStyle name="40% - 强调文字颜色 5 2 4 7" xfId="40670"/>
    <cellStyle name="40% - 强调文字颜色 3 5 2" xfId="40671"/>
    <cellStyle name="常规 5 2 4 3 5 2" xfId="40672"/>
    <cellStyle name="40% - 强调文字颜色 5 4 3 3" xfId="40673"/>
    <cellStyle name="40% - 强调文字颜色 5 4 2 4" xfId="40674"/>
    <cellStyle name="常规 4 2 2 11" xfId="40675"/>
    <cellStyle name="常规 3 2 2 2 6 7 3" xfId="40676"/>
    <cellStyle name="常规 16 7" xfId="40677"/>
    <cellStyle name="常规 2 3 3 3 4 4 2" xfId="40678"/>
    <cellStyle name="常规 3 7 2 3 2 3 2" xfId="40679"/>
    <cellStyle name="常规 3 3 5 5 3 3" xfId="40680"/>
    <cellStyle name="常规 5 6 3" xfId="40681"/>
    <cellStyle name="20% - 强调文字颜色 6 7 3" xfId="40682"/>
    <cellStyle name="常规 3 2 8 4 4" xfId="40683"/>
    <cellStyle name="常规 2 3 4 8 3 2" xfId="40684"/>
    <cellStyle name="常规 2 3 2 2 2 3" xfId="40685"/>
    <cellStyle name="常规 2 3 2 2 3 2 3" xfId="40686"/>
    <cellStyle name="差_Xl0000153 2 2" xfId="40687"/>
    <cellStyle name="常规 2 2 3 3 4" xfId="40688"/>
    <cellStyle name="常规 3 2 4 2 4 3" xfId="40689"/>
    <cellStyle name="40% - 强调文字颜色 1 5 3 2 2" xfId="40690"/>
    <cellStyle name="常规 8 9 2 2" xfId="40691"/>
    <cellStyle name="标题 4 6 2" xfId="40692"/>
    <cellStyle name="常规 3 3 3 2 3 2 3" xfId="40693"/>
    <cellStyle name="常规 2 3 3 2 5 4 3" xfId="40694"/>
    <cellStyle name="40% - 强调文字颜色 4 5 3 4" xfId="40695"/>
    <cellStyle name="常规 2 11 5" xfId="40696"/>
    <cellStyle name="常规 6 3 2 2 2 4 3" xfId="40697"/>
    <cellStyle name="常规 3 3 2 2 10 3" xfId="40698"/>
    <cellStyle name="标题 4 6 6" xfId="40699"/>
    <cellStyle name="常规 4 2 4 4 2 2 2 2" xfId="40700"/>
    <cellStyle name="标题 1 2 5 3 3" xfId="40701"/>
    <cellStyle name="常规 3 2 4 2 4 7" xfId="40702"/>
    <cellStyle name="40% - 强调文字颜色 1 7 9" xfId="40703"/>
    <cellStyle name="常规 4 3 9 3 2 3" xfId="40704"/>
    <cellStyle name="常规 2 6 2 4 2 2 3" xfId="40705"/>
    <cellStyle name="40% - 强调文字颜色 6 2 2 6 2" xfId="40706"/>
    <cellStyle name="常规 2 11 4 2" xfId="40707"/>
    <cellStyle name="常规 6 3 2 2 2 4 2 2" xfId="40708"/>
    <cellStyle name="40% - 强调文字颜色 6 2 2" xfId="40709"/>
    <cellStyle name="常规 2 3 4 2 2 2 3 2" xfId="40710"/>
    <cellStyle name="40% - 强调文字颜色 5 2 6 3 3" xfId="40711"/>
    <cellStyle name="40% - 强调文字颜色 6 2" xfId="40712"/>
    <cellStyle name="60% - 强调文字颜色 2 7 3 2 2" xfId="40713"/>
    <cellStyle name="60% - 强调文字颜色 1 2 3 3 5" xfId="40714"/>
    <cellStyle name="常规 2 22" xfId="40715"/>
    <cellStyle name="常规 2 17" xfId="40716"/>
    <cellStyle name="常规 5 2 2 2 5 2" xfId="40717"/>
    <cellStyle name="40% - 强调文字颜色 3 3 3 3" xfId="40718"/>
    <cellStyle name="60% - 强调文字颜色 5 4 3 4 2" xfId="40719"/>
    <cellStyle name="20% - 强调文字颜色 6 2 4 3" xfId="40720"/>
    <cellStyle name="差 2 3 4 2" xfId="40721"/>
    <cellStyle name="60% - 强调文字颜色 4 6 2 4" xfId="40722"/>
    <cellStyle name="常规 4 6 2 2 8" xfId="40723"/>
    <cellStyle name="40% - 强调文字颜色 5 7 6 2" xfId="40724"/>
    <cellStyle name="常规 11 2 3 3 2" xfId="40725"/>
    <cellStyle name="60% - 强调文字颜色 5 7 7 2 2" xfId="40726"/>
    <cellStyle name="常规 5 2 5 6 3 2" xfId="40727"/>
    <cellStyle name="常规 6 3 4 2 2" xfId="40728"/>
    <cellStyle name="常规 4 2 2 5 5 2 2" xfId="40729"/>
    <cellStyle name="60% - 强调文字颜色 1 2 5 5 2" xfId="40730"/>
    <cellStyle name="常规 3 6 3 3 2 2" xfId="40731"/>
    <cellStyle name="常规 7 7 4 2" xfId="40732"/>
    <cellStyle name="常规 8 4 2 3 4" xfId="40733"/>
    <cellStyle name="60% - 强调文字颜色 2 2 10 2 2" xfId="40734"/>
    <cellStyle name="常规 2 3 4 2 4 2 2 3" xfId="40735"/>
    <cellStyle name="标题 1 7 2 2" xfId="40736"/>
    <cellStyle name="常规 8 6 3 2 2" xfId="40737"/>
    <cellStyle name="常规 6 2 4 6 3" xfId="40738"/>
    <cellStyle name="40% - 强调文字颜色 5 7 5 4" xfId="40739"/>
    <cellStyle name="40% - 强调文字颜色 2 2 2 2" xfId="40740"/>
    <cellStyle name="常规 8 3 6 3" xfId="40741"/>
    <cellStyle name="40% - 强调文字颜色 5 7 2" xfId="40742"/>
    <cellStyle name="强调文字颜色 5" xfId="40743" builtinId="45"/>
    <cellStyle name="标题 4 5 6" xfId="40744"/>
    <cellStyle name="标题 1 2 3 3 3 2" xfId="40745"/>
    <cellStyle name="常规 3 4 4 3 2 3" xfId="40746"/>
    <cellStyle name="常规 2 2 2 2 2 3 4 2" xfId="40747"/>
    <cellStyle name="40% - 强调文字颜色 5 6 5" xfId="40748"/>
    <cellStyle name="标题 2" xfId="40749" builtinId="17"/>
    <cellStyle name="常规 4 11 3 2 4" xfId="40750"/>
    <cellStyle name="常规 2 2 2 4 2 3" xfId="40751"/>
    <cellStyle name="40% - 强调文字颜色 2 6 3 3 2" xfId="40752"/>
    <cellStyle name="常规 4 3 8 3 3 4" xfId="40753"/>
    <cellStyle name="常规 2 6 2 3 2 3 4" xfId="40754"/>
    <cellStyle name="常规 8 6 3 4 2" xfId="40755"/>
    <cellStyle name="标题 1 7 4 2" xfId="40756"/>
    <cellStyle name="常规 3 5 4 3 2 3 2" xfId="40757"/>
    <cellStyle name="40% - 强调文字颜色 4 2 4 6 2" xfId="40758"/>
    <cellStyle name="40% - 强调文字颜色 1 7" xfId="40759"/>
    <cellStyle name="常规 3 6 2 3 2 5" xfId="40760"/>
    <cellStyle name="常规 2 5 4 3 5 3" xfId="40761"/>
    <cellStyle name="常规 2 10 3 2 2 2" xfId="40762"/>
    <cellStyle name="60% - 强调文字颜色 1 2 5 7 2" xfId="40763"/>
    <cellStyle name="40% - 强调文字颜色 6 4 5" xfId="40764"/>
    <cellStyle name="20% - 强调文字颜色 6 2 3 7" xfId="40765"/>
    <cellStyle name="常规 2 2 2 2 7 4 2" xfId="40766"/>
    <cellStyle name="常规 3 3 2 3 3 3" xfId="40767"/>
    <cellStyle name="警告文本 2 4 7 2" xfId="40768"/>
    <cellStyle name="常规 4 4 11 2" xfId="40769"/>
    <cellStyle name="差 2 2 4 4" xfId="40770"/>
    <cellStyle name="常规 2 2 2 2 2 3 3 4" xfId="40771"/>
    <cellStyle name="常规 2 2 2 9 3 2" xfId="40772"/>
    <cellStyle name="常规 4 4 2 4 3 4" xfId="40773"/>
    <cellStyle name="常规 3 2 5 3 4 3 2" xfId="40774"/>
    <cellStyle name="60% - 强调文字颜色 3 5 3 2 2" xfId="40775"/>
    <cellStyle name="常规 2 3 3 2 5 7" xfId="40776"/>
    <cellStyle name="常规 3 2 5 3 3 3 2" xfId="40777"/>
    <cellStyle name="常规 4 4 2 3 3 4" xfId="40778"/>
    <cellStyle name="20% - 强调文字颜色 4 7 5 2 3" xfId="40779"/>
    <cellStyle name="常规 2 3 4 2 3 2 3 3 2" xfId="40780"/>
    <cellStyle name="常规 4 2 3 2 3 3 3" xfId="40781"/>
    <cellStyle name="常规 4 3 2 2 4 4 2 2" xfId="40782"/>
    <cellStyle name="常规 5 3 3 4 3" xfId="40783"/>
    <cellStyle name="60% - 强调文字颜色 6 5 5 2" xfId="40784"/>
    <cellStyle name="常规 3 3 2 10 3" xfId="40785"/>
    <cellStyle name="常规 3 6 2 2 3 3 3 2" xfId="40786"/>
    <cellStyle name="差_四团统计表 2 6 2 3" xfId="40787"/>
    <cellStyle name="20% - 强调文字颜色 4 2 5 4" xfId="40788"/>
    <cellStyle name="常规 9 2 3" xfId="40789"/>
    <cellStyle name="40% - 强调文字颜色 2 2 2 3 3 2" xfId="40790"/>
    <cellStyle name="差_Xl0000169 3 4" xfId="40791"/>
    <cellStyle name="常规 3 3 3 4 8 2" xfId="40792"/>
    <cellStyle name="常规 2 3 5 2 2 2 3 3" xfId="40793"/>
    <cellStyle name="常规 2 2 2 6 2 5 2" xfId="40794"/>
    <cellStyle name="常规 2 2 2 2 2 2 2 4" xfId="40795"/>
    <cellStyle name="常规 2 2 2 8 2 2" xfId="40796"/>
    <cellStyle name="常规 3 5 2 3 3 4 2" xfId="40797"/>
    <cellStyle name="40% - 强调文字颜色 3 2 9" xfId="40798"/>
    <cellStyle name="常规 4 3 2 6 2 4 3 2" xfId="40799"/>
    <cellStyle name="标题 1 5 2 2" xfId="40800"/>
    <cellStyle name="20% - 强调文字颜色 4 2 6 2 3 2" xfId="40801"/>
    <cellStyle name="常规 2 3 2 5 10" xfId="40802"/>
    <cellStyle name="常规 5 2 4 12" xfId="40803"/>
    <cellStyle name="汇总 2 4 3" xfId="40804"/>
    <cellStyle name="货币" xfId="40805" builtinId="4"/>
    <cellStyle name="常规 3 7 3 2 3 2" xfId="40806"/>
    <cellStyle name="常规 2 3 3 3 4 3 3" xfId="40807"/>
    <cellStyle name="标题 3 2 4 4 2" xfId="40808"/>
    <cellStyle name="强调文字颜色 2 3 2 4" xfId="40809"/>
    <cellStyle name="常规 2 2 4 2 2 5 4" xfId="40810"/>
    <cellStyle name="标题 1 6 3 2" xfId="40811"/>
    <cellStyle name="常规 8 6 2 3 2" xfId="40812"/>
    <cellStyle name="40% - 强调文字颜色 4 2 3 5 2" xfId="40813"/>
    <cellStyle name="常规 2 3 5 3 9 3" xfId="40814"/>
    <cellStyle name="60% - 强调文字颜色 6 2 3 2 4" xfId="40815"/>
    <cellStyle name="常规 12 3 2 2 3 2" xfId="40816"/>
    <cellStyle name="常规 7 3 3 5 2" xfId="40817"/>
    <cellStyle name="常规 2 3 4 2 2 3 3 2 3" xfId="40818"/>
    <cellStyle name="40% - 强调文字颜色 2 2 4 4" xfId="40819"/>
    <cellStyle name="常规 2 8 2 2 2 3" xfId="40820"/>
    <cellStyle name="常规 2 3 3 2 2 3 2 3 3" xfId="40821"/>
    <cellStyle name="60% - 强调文字颜色 4 7 3 4" xfId="40822"/>
    <cellStyle name="20% - 强调文字颜色 2 2 7 4" xfId="40823"/>
    <cellStyle name="常规 2 2 2 2 3 4 5" xfId="40824"/>
    <cellStyle name="常规 8 2 5 4 2" xfId="40825"/>
    <cellStyle name="常规 4 2 6 8" xfId="40826"/>
    <cellStyle name="20% - 强调文字颜色 1 2 9" xfId="40827"/>
    <cellStyle name="40% - 强调文字颜色 4 2 4 5 2" xfId="40828"/>
    <cellStyle name="40% - 强调文字颜色 4 5 2 2" xfId="40829"/>
    <cellStyle name="常规 3 4 2 11" xfId="40830"/>
    <cellStyle name="20% - 强调文字颜色 2 2 8 3 2" xfId="40831"/>
    <cellStyle name="常规 2 5 4 2 3 3" xfId="40832"/>
    <cellStyle name="常规 3 2 4 3 3 3 4" xfId="40833"/>
    <cellStyle name="链接单元格 2 11 2" xfId="40834"/>
    <cellStyle name="常规 4 3 2 3 3 6" xfId="40835"/>
    <cellStyle name="60% - 强调文字颜色 1 2 3 2 4" xfId="40836"/>
    <cellStyle name="常规 4 2 3 2 2 2 4 4 2" xfId="40837"/>
    <cellStyle name="20% - 强调文字颜色 4 4 3 4" xfId="40838"/>
    <cellStyle name="40% - 强调文字颜色 4 2 3 6 2" xfId="40839"/>
    <cellStyle name="20% - 强调文字颜色 3 2 9 2" xfId="40840"/>
    <cellStyle name="常规 3 6 2 2 2 5" xfId="40841"/>
    <cellStyle name="解释性文本 2 3" xfId="40842"/>
    <cellStyle name="40% - 强调文字颜色 6 2 3 3 3 2" xfId="40843"/>
    <cellStyle name="60% - 强调文字颜色 3 2 8 4" xfId="40844"/>
    <cellStyle name="40% - 强调文字颜色 1 2 5 5 2" xfId="40845"/>
    <cellStyle name="常规 2 2 3 2 2 2 4" xfId="40846"/>
    <cellStyle name="常规 2 3 3 2 3 4 4" xfId="40847"/>
    <cellStyle name="常规 3 2 5 2 3 4 2" xfId="40848"/>
    <cellStyle name="常规 2 3 3 2 5 2" xfId="40849"/>
    <cellStyle name="常规 4 5 2 2 9" xfId="40850"/>
    <cellStyle name="40% - 强调文字颜色 4 7 6 3" xfId="40851"/>
    <cellStyle name="常规 3 10 2 3" xfId="40852"/>
    <cellStyle name="差_金海社区统计报表 2 6 3 2" xfId="40853"/>
    <cellStyle name="强调文字颜色 3 2 7 2 3" xfId="40854"/>
    <cellStyle name="60% - 强调文字颜色 2 2 2 3 4" xfId="40855"/>
    <cellStyle name="常规 3 3 2 2 2 2 2 4" xfId="40856"/>
    <cellStyle name="常规 2 2 4 3 4" xfId="40857"/>
    <cellStyle name="输出 6 6" xfId="40858"/>
    <cellStyle name="差_四团统计表 2 6 3 3" xfId="40859"/>
    <cellStyle name="40% - 强调文字颜色 3 7 8" xfId="40860"/>
    <cellStyle name="常规 4 3 4 3 3 2 3" xfId="40861"/>
    <cellStyle name="差_Xl0000150 4" xfId="40862"/>
    <cellStyle name="标题 2 6 4 2" xfId="40863"/>
    <cellStyle name="常规 2 3 2 2 6 5 2" xfId="40864"/>
    <cellStyle name="60% - 强调文字颜色 1 2 4 2 2 2" xfId="40865"/>
    <cellStyle name="常规 2 3 2 4 2 3" xfId="40866"/>
    <cellStyle name="常规 2 3 2 2 3 5 2 3" xfId="40867"/>
    <cellStyle name="常规 5 6 2 4 3" xfId="40868"/>
    <cellStyle name="20% - 强调文字颜色 4 3 3 3 2" xfId="40869"/>
    <cellStyle name="40% - 强调文字颜色 5 2 7 4 2" xfId="40870"/>
    <cellStyle name="常规 3 3 2 2 14" xfId="40871"/>
    <cellStyle name="常规 3 3 3 4 3 3 4" xfId="40872"/>
    <cellStyle name="常规 5 2 2 2 2 6 3" xfId="40873"/>
    <cellStyle name="常规 4 2 5 4 3 3 2" xfId="40874"/>
    <cellStyle name="40% - 强调文字颜色 4 2 4 2 5" xfId="40875"/>
    <cellStyle name="差_金海社区统计报表 11" xfId="40876"/>
    <cellStyle name="好_奉城统计表  9" xfId="40877"/>
    <cellStyle name="常规 2 6 4 9" xfId="40878"/>
    <cellStyle name="常规 5 3 3 2 2 2" xfId="40879"/>
    <cellStyle name="20% - 强调文字颜色 1 2 5 7" xfId="40880"/>
    <cellStyle name="常规 6 2 4 3 4 3 2" xfId="40881"/>
    <cellStyle name="常规 8 6 6 4" xfId="40882"/>
    <cellStyle name="40% - 强调文字颜色 2 5 2 3" xfId="40883"/>
    <cellStyle name="常规 10 2 2 3 2 2" xfId="40884"/>
    <cellStyle name="60% - 强调文字颜色 2 7 2 2 2" xfId="40885"/>
    <cellStyle name="常规 4 5 5 2 3" xfId="40886"/>
    <cellStyle name="常规 2 3 3 7 4 2" xfId="40887"/>
    <cellStyle name="常规 7 8 4" xfId="40888"/>
    <cellStyle name="60% - 强调文字颜色 2 2 11 2" xfId="40889"/>
    <cellStyle name="常规 2 2 2 2 4 9" xfId="40890"/>
    <cellStyle name="常规 13 7 3" xfId="40891"/>
    <cellStyle name="常规 3 3 2 5 3 4" xfId="40892"/>
    <cellStyle name="常规 3 2 3 3 6 3" xfId="40893"/>
    <cellStyle name="40% - 强调文字颜色 2 7 8" xfId="40894"/>
    <cellStyle name="常规 3 4 6 6 2" xfId="40895"/>
    <cellStyle name="常规 6 2 4 7 2" xfId="40896"/>
    <cellStyle name="常规 4 6 2 2 9" xfId="40897"/>
    <cellStyle name="40% - 强调文字颜色 5 7 6 3" xfId="40898"/>
    <cellStyle name="常规 4 5 2 2 4 3" xfId="40899"/>
    <cellStyle name="常规 2 3 3 4 4 3 3" xfId="40900"/>
    <cellStyle name="常规 5 2 8 3" xfId="40901"/>
    <cellStyle name="常规 4 3 2 4 2 4" xfId="40902"/>
    <cellStyle name="常规 3 2 4 3 4 2 2" xfId="40903"/>
    <cellStyle name="60% - 强调文字颜色 5 2 6 7 2" xfId="40904"/>
    <cellStyle name="常规 2 3 5 7 4" xfId="40905"/>
    <cellStyle name="汇总 2 2 8 2" xfId="40906"/>
    <cellStyle name="常规 5 2 4 10 2" xfId="40907"/>
    <cellStyle name="40% - 强调文字颜色 5 7 2 4" xfId="40908"/>
    <cellStyle name="常规 6 2 4 3 3" xfId="40909"/>
    <cellStyle name="标题 1 2 5 4 2 2" xfId="40910"/>
    <cellStyle name="常规 6 2 5 2 2 6 2" xfId="40911"/>
    <cellStyle name="差_金海社区统计报表 2 5 3" xfId="40912"/>
    <cellStyle name="常规 3 6 3 5 2" xfId="40913"/>
    <cellStyle name="强调文字颜色 5 2 2 5 2 3" xfId="40914"/>
    <cellStyle name="常规 2 2 12 2 2" xfId="40915"/>
    <cellStyle name="40% - 强调文字颜色 1 7 4 2 2" xfId="40916"/>
    <cellStyle name="常规 2 3 2 6 5" xfId="40917"/>
    <cellStyle name="常规 2 3 3 3 3 3 4" xfId="40918"/>
    <cellStyle name="常规 2 3 2 4 3 4 2" xfId="40919"/>
    <cellStyle name="常规 2 3 3 2 3 4 2 2" xfId="40920"/>
    <cellStyle name="60% - 强调文字颜色 6 6 2 2" xfId="40921"/>
    <cellStyle name="常规 4 4 2 4 2 5 2" xfId="40922"/>
    <cellStyle name="常规 2 2 5 3 5 2 2" xfId="40923"/>
    <cellStyle name="常规 4 2 11 5 2" xfId="40924"/>
    <cellStyle name="20% - 强调文字颜色 6 2 7 4 2" xfId="40925"/>
    <cellStyle name="40% - 强调文字颜色 6 2 2 3 3" xfId="40926"/>
    <cellStyle name="常规 10 3 2 2 3" xfId="40927"/>
    <cellStyle name="40% - 强调文字颜色 3 2" xfId="40928"/>
    <cellStyle name="常规 3 3 2 2 2 2 4 2" xfId="40929"/>
    <cellStyle name="60% - 强调文字颜色 2 2 2 5 2" xfId="40930"/>
    <cellStyle name="常规 9 8" xfId="40931"/>
    <cellStyle name="60% - 强调文字颜色 3 2 2 4 2" xfId="40932"/>
    <cellStyle name="常规 3 3 4 3 2" xfId="40933"/>
    <cellStyle name="40% - 强调文字颜色 4 5 3 3" xfId="40934"/>
    <cellStyle name="60% - 强调文字颜色 4 2 2 2 2 2" xfId="40935"/>
    <cellStyle name="常规 15 6 2" xfId="40936"/>
    <cellStyle name="60% - 强调文字颜色 1 5 5" xfId="40937"/>
    <cellStyle name="20% - 强调文字颜色 6 2 5 2 3 2" xfId="40938"/>
    <cellStyle name="常规 3 2 2 2 2 2 9" xfId="40939"/>
    <cellStyle name="注释 2 2 2 4 3 2" xfId="40940"/>
    <cellStyle name="40% - 强调文字颜色 5 2 6 3" xfId="40941"/>
    <cellStyle name="常规 3 2 3 3 4 9" xfId="40942"/>
    <cellStyle name="40% - 强调文字颜色 5 2 2" xfId="40943"/>
    <cellStyle name="40% - 强调文字颜色 5 2 6 2 3 2" xfId="40944"/>
    <cellStyle name="常规 2 2 2 2 3 2 6 2" xfId="40945"/>
    <cellStyle name="强调文字颜色 6 2 5 5 3 2" xfId="40946"/>
    <cellStyle name="常规 2 2 2 2 2 4 6" xfId="40947"/>
    <cellStyle name="20% - 强调文字颜色 2 4 2 3" xfId="40948"/>
    <cellStyle name="常规 4 2 2 4 5 5 2" xfId="40949"/>
    <cellStyle name="常规 2 2 5 3 6" xfId="40950"/>
    <cellStyle name="常规 2 2 2 2 2 3" xfId="40951"/>
    <cellStyle name="常规 3 2 4 4 4 5" xfId="40952"/>
    <cellStyle name="40% - 强调文字颜色 2 3 7" xfId="40953"/>
    <cellStyle name="40% - 强调文字颜色 5 2" xfId="40954"/>
    <cellStyle name="40% - 强调文字颜色 5 2 6 2 3" xfId="40955"/>
    <cellStyle name="常规 4 2 4 2 2 4 2 2" xfId="40956"/>
    <cellStyle name="常规 2 2 3 2 3 5 2" xfId="40957"/>
    <cellStyle name="常规 12 5 3 2" xfId="40958"/>
    <cellStyle name="常规 2 2 2 3 4 2 3 2" xfId="40959"/>
    <cellStyle name="40% - 强调文字颜色 3 2 5 3 3 2" xfId="40960"/>
    <cellStyle name="汇总 4 4 4" xfId="40961"/>
    <cellStyle name="常规 2 6 5 10" xfId="40962"/>
    <cellStyle name="常规 2 3 3 3 2 3 5" xfId="40963"/>
    <cellStyle name="常规 4 4 2 2 3 5" xfId="40964"/>
    <cellStyle name="常规 3 2 5 3 2 3 3" xfId="40965"/>
    <cellStyle name="常规 2 2 9 9" xfId="40966"/>
    <cellStyle name="60% - 强调文字颜色 6 4 7" xfId="40967"/>
    <cellStyle name="60% - 强调文字颜色 3 3 2 3 2" xfId="40968"/>
    <cellStyle name="强调文字颜色 4 7" xfId="40969"/>
    <cellStyle name="标题 3 2 7 2" xfId="40970"/>
    <cellStyle name="常规 3 11 10 3" xfId="40971"/>
    <cellStyle name="常规 2 2 3 2 2 3 3 2" xfId="40972"/>
    <cellStyle name="常规 2 2 2 3 2 4 4" xfId="40973"/>
    <cellStyle name="20% - 强调文字颜色 3 7 5 3" xfId="40974"/>
    <cellStyle name="20% - 强调文字颜色 4 4 2 4 2" xfId="40975"/>
    <cellStyle name="常规 3 2 2 12" xfId="40976"/>
    <cellStyle name="40% - 强调文字颜色 1 2 5 3 3" xfId="40977"/>
    <cellStyle name="常规 4 2 3 2 2 2 4 4" xfId="40978"/>
    <cellStyle name="常规 4 4 2 4 2 2 4" xfId="40979"/>
    <cellStyle name="常规 4 2 8 2 2 2" xfId="40980"/>
    <cellStyle name="40% - 强调文字颜色 2 5 3 3 2" xfId="40981"/>
    <cellStyle name="常规 2 3 2 2 2 3 3 2 3" xfId="40982"/>
    <cellStyle name="20% - 强调文字颜色 5 7 6 2 3" xfId="40983"/>
    <cellStyle name="60% - 强调文字颜色 2 2 3 3 4 2" xfId="40984"/>
    <cellStyle name="强调文字颜色 6 2 2 5 2 2" xfId="40985"/>
    <cellStyle name="40% - 强调文字颜色 1 4 2" xfId="40986"/>
    <cellStyle name="常规 3 2 6 3 4" xfId="40987"/>
    <cellStyle name="常规 2 3 2 9" xfId="40988"/>
    <cellStyle name="20% - 强调文字颜色 4 4 3 5" xfId="40989"/>
    <cellStyle name="常规 5 3 3 2 7 2" xfId="40990"/>
    <cellStyle name="差_金海社区统计报表 2 8" xfId="40991"/>
    <cellStyle name="20% - 强调文字颜色 4 7 5 3" xfId="40992"/>
    <cellStyle name="60% - 强调文字颜色 4 3 4" xfId="40993"/>
    <cellStyle name="常规 2 2 3 2 5 2" xfId="40994"/>
    <cellStyle name="常规 4 5 2 13" xfId="40995"/>
    <cellStyle name="常规 2 2 5 3 11" xfId="40996"/>
    <cellStyle name="标题 4 5 3 2" xfId="40997"/>
    <cellStyle name="常规 4 3 5 2 3 3 3 2" xfId="40998"/>
    <cellStyle name="常规 2 4 2 3 3 10" xfId="40999"/>
    <cellStyle name="20% - 强调文字颜色 4 2 4 2 5" xfId="41000"/>
    <cellStyle name="40% - 强调文字颜色 6 2 5 6" xfId="41001"/>
    <cellStyle name="60% - 强调文字颜色 2 2 6 3 4" xfId="41002"/>
    <cellStyle name="常规 4 2 2 9 3" xfId="41003"/>
    <cellStyle name="60% - 强调文字颜色 3 2 9 2 2" xfId="41004"/>
    <cellStyle name="40% - 强调文字颜色 3 2 4 5" xfId="41005"/>
    <cellStyle name="40% - 强调文字颜色 3 3 4" xfId="41006"/>
    <cellStyle name="60% - 强调文字颜色 2 3 8" xfId="41007"/>
    <cellStyle name="常规 2 2 13 3 2" xfId="41008"/>
    <cellStyle name="40% - 强调文字颜色 1 7 5 3 2" xfId="41009"/>
    <cellStyle name="40% - 强调文字颜色 5 2 4 2 3" xfId="41010"/>
    <cellStyle name="常规 2 3 9 2 7" xfId="41011"/>
    <cellStyle name="常规 4 2 4 2 2 2 2 2" xfId="41012"/>
    <cellStyle name="强调文字颜色 2 2 5 7" xfId="41013"/>
    <cellStyle name="20% - 强调文字颜色 4 5 3 3" xfId="41014"/>
    <cellStyle name="常规 3 2 6 2 4 3" xfId="41015"/>
    <cellStyle name="常规 4 3 2 2 2 4 5" xfId="41016"/>
    <cellStyle name="常规 9 4 4 2" xfId="41017"/>
    <cellStyle name="标题 1 3 3 4" xfId="41018"/>
    <cellStyle name="差 2 2 4 3 2" xfId="41019"/>
    <cellStyle name="常规 2 8 8 2" xfId="41020"/>
    <cellStyle name="常规 2 3 3 2 8 3 3" xfId="41021"/>
    <cellStyle name="常规 3 3 14 2 3" xfId="41022"/>
    <cellStyle name="常规 2 3 3 3 8 3" xfId="41023"/>
    <cellStyle name="常规 3 2 5 7 4" xfId="41024"/>
    <cellStyle name="常规 2 2 9 3 2 3 3" xfId="41025"/>
    <cellStyle name="60% - 强调文字颜色 5 2 2 2 2 2" xfId="41026"/>
    <cellStyle name="常规 7 3 5 4 2" xfId="41027"/>
    <cellStyle name="60% - 强调文字颜色 5 7 2 3" xfId="41028"/>
    <cellStyle name="40% - 强调文字颜色 5 2 3 2 4 2" xfId="41029"/>
    <cellStyle name="常规 2 3 8 2 2 3 2" xfId="41030"/>
    <cellStyle name="解释性文本 5 2 2" xfId="41031"/>
    <cellStyle name="常规 2 2 4 3 2 2 3" xfId="41032"/>
    <cellStyle name="输出 6 4 2 3" xfId="41033"/>
    <cellStyle name="常规 2 3 2 4 2 4 2" xfId="41034"/>
    <cellStyle name="常规 2 3 3 3 2 3 4" xfId="41035"/>
    <cellStyle name="常规 2 2 3 3 2 2 2 2" xfId="41036"/>
    <cellStyle name="常规 4 2 10 6" xfId="41037"/>
    <cellStyle name="20% - 强调文字颜色 5 2 7 3" xfId="41038"/>
    <cellStyle name="差_奉浦统计表 2 2" xfId="41039"/>
    <cellStyle name="常规 2 7 6 3 2" xfId="41040"/>
    <cellStyle name="40% - 强调文字颜色 1 6" xfId="41041"/>
    <cellStyle name="强调文字颜色 6 2 2 5 4" xfId="41042"/>
    <cellStyle name="常规 3 2 2 4 10 2" xfId="41043"/>
    <cellStyle name="常规 5 5 3 3 3" xfId="41044"/>
    <cellStyle name="20% - 强调文字颜色 4 2 4 2 2" xfId="41045"/>
    <cellStyle name="常规 4 4 2 6 7 2" xfId="41046"/>
    <cellStyle name="60% - 强调文字颜色 1 2 6 4 3 2" xfId="41047"/>
    <cellStyle name="常规 2 2 10 4 2" xfId="41048"/>
    <cellStyle name="20% - 强调文字颜色 3 2 4 3 4 2" xfId="41049"/>
    <cellStyle name="常规 2 2 3 3 3 2 4" xfId="41050"/>
    <cellStyle name="40% - 强调文字颜色 6 2 8 2" xfId="41051"/>
    <cellStyle name="常规 2 3 2 4 2 4 3" xfId="41052"/>
    <cellStyle name="40% - 强调文字颜色 1 7 2 2" xfId="41053"/>
    <cellStyle name="40% - 强调文字颜色 6 2 2 2 5" xfId="41054"/>
    <cellStyle name="常规 3 2 2 5" xfId="41055"/>
    <cellStyle name="常规 3 2 3 4 6 4" xfId="41056"/>
    <cellStyle name="20% - 强调文字颜色 1 7 5 4" xfId="41057"/>
    <cellStyle name="常规 2 2 12 2 3 2" xfId="41058"/>
    <cellStyle name="常规 7 4 5 6" xfId="41059"/>
    <cellStyle name="60% - 强调文字颜色 5 2 3 2 4" xfId="41060"/>
    <cellStyle name="常规 4 4 2 3 2 3 6" xfId="41061"/>
    <cellStyle name="常规 4 2 7 2 3 4" xfId="41062"/>
    <cellStyle name="常规 10 3 3 5" xfId="41063"/>
    <cellStyle name="常规 2 2 2 2 7 3 2" xfId="41064"/>
    <cellStyle name="常规 4 2 5 6 2" xfId="41065"/>
    <cellStyle name="常规 2 2 4 4 2 3 4" xfId="41066"/>
    <cellStyle name="常规 4 2 7 2 2" xfId="41067"/>
    <cellStyle name="常规 4 2 5 2 6 4" xfId="41068"/>
    <cellStyle name="常规 4 4 4 5 3 2" xfId="41069"/>
    <cellStyle name="20% - 强调文字颜色 1 3 3 2" xfId="41070"/>
    <cellStyle name="常规 2 11 8 2" xfId="41071"/>
    <cellStyle name="常规 2 3 5 7 3 2" xfId="41072"/>
    <cellStyle name="好_四团统计表 2 8" xfId="41073"/>
    <cellStyle name="常规 19 4 3 2" xfId="41074"/>
    <cellStyle name="60% - 强调文字颜色 5 3 6 2" xfId="41075"/>
    <cellStyle name="常规 2 2 3 4 2 7 2" xfId="41076"/>
    <cellStyle name="40% - 强调文字颜色 3 5 2 2 2" xfId="41077"/>
    <cellStyle name="常规 2 3 2 2 6 4 3" xfId="41078"/>
    <cellStyle name="标题 5 6 2" xfId="41079"/>
    <cellStyle name="40% - 强调文字颜色 2 2 3 2 4 2" xfId="41080"/>
    <cellStyle name="常规 4 6 4 6 4" xfId="41081"/>
    <cellStyle name="常规 4 3 10 5" xfId="41082"/>
    <cellStyle name="40% - 强调文字颜色 4 6 3 4" xfId="41083"/>
    <cellStyle name="常规 10 2 7 2" xfId="41084"/>
    <cellStyle name="40% - 强调文字颜色 6 2 3 4 2" xfId="41085"/>
    <cellStyle name="常规 2 3 2 2 4 2 2" xfId="41086"/>
    <cellStyle name="常规 2 3 2 3 2 2" xfId="41087"/>
    <cellStyle name="常规 3 3 4 5 4 4" xfId="41088"/>
    <cellStyle name="20% - 强调文字颜色 4 6 4" xfId="41089"/>
    <cellStyle name="常规 3 2 6 3 5" xfId="41090"/>
    <cellStyle name="20% - 强调文字颜色 5 2 3 6 2" xfId="41091"/>
    <cellStyle name="常规 2 3 3 3 2 3 3" xfId="41092"/>
    <cellStyle name="常规 2 3 3 2 2 2 2 2" xfId="41093"/>
    <cellStyle name="常规 4 19 2" xfId="41094"/>
    <cellStyle name="60% - 强调文字颜色 6" xfId="41095" builtinId="52"/>
    <cellStyle name="常规 2 3 3 2 2 3 2 3 2" xfId="41096"/>
    <cellStyle name="40% - 强调文字颜色 4 2 2 3 3 2" xfId="41097"/>
    <cellStyle name="40% - 强调文字颜色 3 7 5 5" xfId="41098"/>
    <cellStyle name="适中 4 3 2" xfId="41099"/>
    <cellStyle name="40% - 强调文字颜色 1 7 2" xfId="41100"/>
    <cellStyle name="常规 2 3 2 2 2 6" xfId="41101"/>
    <cellStyle name="标题 1 7 4 2 2" xfId="41102"/>
    <cellStyle name="常规 3 4 2 2 3 3 3 2" xfId="41103"/>
    <cellStyle name="常规 2 2 2 6 2 3 3" xfId="41104"/>
    <cellStyle name="常规 2 2 3 4 3 8 2" xfId="41105"/>
    <cellStyle name="常规 3 2 2 2 2 6 2 3" xfId="41106"/>
    <cellStyle name="常规 2 2 2 4 3 2 2 2" xfId="41107"/>
    <cellStyle name="常规 2 6 2 14" xfId="41108"/>
    <cellStyle name="常规 2 12 3" xfId="41109"/>
    <cellStyle name="常规 3 2 2 8" xfId="41110"/>
    <cellStyle name="40% - 强调文字颜色 1 2 3 2 3 2" xfId="41111"/>
    <cellStyle name="常规 3 4 2 15" xfId="41112"/>
    <cellStyle name="常规 2 3 3 2 3 5 2 2" xfId="41113"/>
    <cellStyle name="60% - 强调文字颜色 1 2 5 3 3" xfId="41114"/>
    <cellStyle name="60% - 强调文字颜色 1 2 6 6 2" xfId="41115"/>
    <cellStyle name="常规 4 2 2 5 6 3 2" xfId="41116"/>
    <cellStyle name="40% - 强调文字颜色 4 2 4 2 2" xfId="41117"/>
    <cellStyle name="40% - 强调文字颜色 4 2 4 3 3" xfId="41118"/>
    <cellStyle name="60% - 强调文字颜色 2 2 2 2 3" xfId="41119"/>
    <cellStyle name="差 2 4 2 5" xfId="41120"/>
    <cellStyle name="差 2 3 3 5" xfId="41121"/>
    <cellStyle name="常规 12 3 6" xfId="41122"/>
    <cellStyle name="常规 2 3 3 2 2 3 3 2 3" xfId="41123"/>
    <cellStyle name="标题 2 2 4 4" xfId="41124"/>
    <cellStyle name="常规 4 3 3 3 3 6" xfId="41125"/>
    <cellStyle name="常规 3 2 4 4 3 3 4" xfId="41126"/>
    <cellStyle name="常规 3 11 3 3 3" xfId="41127"/>
    <cellStyle name="60% - 强调文字颜色 4 2 2 3 5" xfId="41128"/>
    <cellStyle name="常规 2 2 2 2 6 5 2" xfId="41129"/>
    <cellStyle name="常规 10 2 5 3 2" xfId="41130"/>
    <cellStyle name="常规 2 2 9 2" xfId="41131"/>
    <cellStyle name="20% - 强调文字颜色 4 2 5 2 3 2" xfId="41132"/>
    <cellStyle name="20% - 强调文字颜色 3 3 4" xfId="41133"/>
    <cellStyle name="40% - 强调文字颜色 4 2 4 2 4" xfId="41134"/>
    <cellStyle name="常规 4 2 2 4 2 2 3 2" xfId="41135"/>
    <cellStyle name="40% - 强调文字颜色 2 2 6 3 3 2" xfId="41136"/>
    <cellStyle name="20% - 强调文字颜色 4 2 3 5" xfId="41137"/>
    <cellStyle name="常规 2 3 4 2 8 2 2" xfId="41138"/>
    <cellStyle name="40% - 强调文字颜色 2 4 2" xfId="41139"/>
    <cellStyle name="40% - 强调文字颜色 3 2 8 3" xfId="41140"/>
    <cellStyle name="常规 4 2 3 4 4 2" xfId="41141"/>
    <cellStyle name="60% - 强调文字颜色 1 2 5 4 4" xfId="41142"/>
    <cellStyle name="常规 2 3 3 4 3 3 3 2" xfId="41143"/>
    <cellStyle name="40% - 强调文字颜色 2 6 2 3 2" xfId="41144"/>
    <cellStyle name="适中 2 5 6 2" xfId="41145"/>
    <cellStyle name="标题 3 5 4" xfId="41146"/>
    <cellStyle name="40% - 强调文字颜色 6 2 2 2 2 2" xfId="41147"/>
    <cellStyle name="差_Xl0000168 5" xfId="41148"/>
    <cellStyle name="40% - 强调文字颜色 3 7 4" xfId="41149"/>
    <cellStyle name="40% - 强调文字颜色 1 2 2 3 2" xfId="41150"/>
    <cellStyle name="常规 7 3 6 4 2" xfId="41151"/>
    <cellStyle name="60% - 强调文字颜色 5 2 2 3 2 2" xfId="41152"/>
    <cellStyle name="40% - 强调文字颜色 5 2 11 2" xfId="41153"/>
    <cellStyle name="40% - 强调文字颜色 4 6 2 3" xfId="41154"/>
    <cellStyle name="常规 2 3 5 3 4 3 2" xfId="41155"/>
    <cellStyle name="60% - 着色 5 2" xfId="41156"/>
    <cellStyle name="20% - 强调文字颜色 5 2 6 4" xfId="41157"/>
    <cellStyle name="60% - 强调文字颜色 1 2 5 4 2" xfId="41158"/>
    <cellStyle name="60% - 强调文字颜色 2 4 6" xfId="41159"/>
    <cellStyle name="40% - 强调文字颜色 5 2 6 2 2" xfId="41160"/>
    <cellStyle name="常规 8 2 4 4 2" xfId="41161"/>
    <cellStyle name="常规 2 2 2 2 2 4 5" xfId="41162"/>
    <cellStyle name="常规 2 6 2 3 4 3 3" xfId="41163"/>
    <cellStyle name="常规 4 5 2 2 3 2" xfId="41164"/>
    <cellStyle name="常规 2 3 3 4 4 2 2" xfId="41165"/>
    <cellStyle name="常规 2 3 3 4 2 4 3" xfId="41166"/>
    <cellStyle name="常规 2 12 2" xfId="41167"/>
    <cellStyle name="强调文字颜色 2 7 3 2 3" xfId="41168"/>
    <cellStyle name="常规 2 2 2 6 3 3 4 2" xfId="41169"/>
    <cellStyle name="常规 2 2 3 2 5 3 3 2" xfId="41170"/>
    <cellStyle name="常规 2 7 2 8" xfId="41171"/>
    <cellStyle name="常规 11 2 7" xfId="41172"/>
    <cellStyle name="20% - 强调文字颜色 1 7 5 2 2" xfId="41173"/>
    <cellStyle name="常规 3 2 2 3 2" xfId="41174"/>
    <cellStyle name="60% - 强调文字颜色 5 2 6 2 3" xfId="41175"/>
    <cellStyle name="常规 3 2 4 4 4 2" xfId="41176"/>
    <cellStyle name="标题 4 7 4 2" xfId="41177"/>
    <cellStyle name="标题 3 2 7" xfId="41178"/>
    <cellStyle name="差_海湾镇统计表 2 6 4" xfId="41179"/>
    <cellStyle name="常规 3 2 6 3 3" xfId="41180"/>
    <cellStyle name="40% - 强调文字颜色 1 2 12" xfId="41181"/>
    <cellStyle name="40% - 强调文字颜色 5 2 5 6" xfId="41182"/>
    <cellStyle name="强调文字颜色 5 6 3 3 2" xfId="41183"/>
    <cellStyle name="差_奉浦统计表 5 3" xfId="41184"/>
    <cellStyle name="常规 6 2 3 2 8 2" xfId="41185"/>
    <cellStyle name="20% - 强调文字颜色 6 2 5 2 4" xfId="41186"/>
    <cellStyle name="常规 2 3 3 6 2 5" xfId="41187"/>
    <cellStyle name="20% - 强调文字颜色 6 2 6 2" xfId="41188"/>
    <cellStyle name="差_奉浦统计表 4 3" xfId="41189"/>
    <cellStyle name="强调文字颜色 5 6 3 2 2" xfId="41190"/>
    <cellStyle name="常规 4 2 5 3 5 2" xfId="41191"/>
    <cellStyle name="常规 9 2 4 3 2" xfId="41192"/>
    <cellStyle name="常规 2 2 3 2 2 3 5" xfId="41193"/>
    <cellStyle name="常规 4 2 3 3 5 7" xfId="41194"/>
    <cellStyle name="常规 6 2 2 2 3 3 2" xfId="41195"/>
    <cellStyle name="20% - 强调文字颜色 5 2 2 2 3 2" xfId="41196"/>
    <cellStyle name="常规 2 2 3 3 2 4 2" xfId="41197"/>
    <cellStyle name="60% - 强调文字颜色 4 3 3 2" xfId="41198"/>
    <cellStyle name="常规 2 3 4 14 2" xfId="41199"/>
    <cellStyle name="60% - 强调文字颜色 2 2 7 2" xfId="41200"/>
    <cellStyle name="常规 3 2 4 4 4 3" xfId="41201"/>
    <cellStyle name="常规 2 2 5 3 4" xfId="41202"/>
    <cellStyle name="常规 4 2 2 5 3" xfId="41203"/>
    <cellStyle name="40% - 强调文字颜色 1 2 2 2 2" xfId="41204"/>
    <cellStyle name="常规 7 3 6 3 2" xfId="41205"/>
    <cellStyle name="常规 2 4 4 4 5" xfId="41206"/>
    <cellStyle name="20% - 强调文字颜色 4 3 3 2" xfId="41207"/>
    <cellStyle name="常规 2 3 3 2 2 6 5" xfId="41208"/>
    <cellStyle name="常规 3 2 3 2 3 2 2 3 3" xfId="41209"/>
    <cellStyle name="常规 2 4 2 2 9 2" xfId="41210"/>
    <cellStyle name="40% - 强调文字颜色 5 4 3 5" xfId="41211"/>
    <cellStyle name="标题 2 2 6 3 2" xfId="41212"/>
    <cellStyle name="输入 5" xfId="41213"/>
    <cellStyle name="40% - 强调文字颜色 1 2 5 4 2" xfId="41214"/>
    <cellStyle name="常规 2 5 5 3 3 2 2" xfId="41215"/>
    <cellStyle name="常规 10 4 2 2" xfId="41216"/>
    <cellStyle name="60% - 强调文字颜色 3 7 3 3" xfId="41217"/>
    <cellStyle name="60% - 强调文字颜色 5 2 4 3 4 2" xfId="41218"/>
    <cellStyle name="常规 5 5 2 3 3" xfId="41219"/>
    <cellStyle name="20% - 强调文字颜色 4 2 3 2 2" xfId="41220"/>
    <cellStyle name="常规 4 5 2 3 3 6" xfId="41221"/>
    <cellStyle name="常规 2 3 5 2 6 3" xfId="41222"/>
    <cellStyle name="常规 10 2 4 3" xfId="41223"/>
    <cellStyle name="标题 1 5 3" xfId="41224"/>
    <cellStyle name="常规 4 3 2 6 2 4 4" xfId="41225"/>
    <cellStyle name="好_2018版收费统计报表 奉城(4) 7 2" xfId="41226"/>
    <cellStyle name="标题 5 3 3 3" xfId="41227"/>
    <cellStyle name="40% - 强调文字颜色 2 2 4 3 2" xfId="41228"/>
    <cellStyle name="40% - 强调文字颜色 3 2 3 2 2 2" xfId="41229"/>
    <cellStyle name="常规 4 3 3 4 3 3 3 2" xfId="41230"/>
    <cellStyle name="40% - 强调文字颜色 5 4 2" xfId="41231"/>
    <cellStyle name="20% - 强调文字颜色 5 2 5 5 2" xfId="41232"/>
    <cellStyle name="常规 2 3 3 3 4 2 3" xfId="41233"/>
    <cellStyle name="常规 2 3 4 3 7 3" xfId="41234"/>
    <cellStyle name="40% - 强调文字颜色 4 4 4 2" xfId="41235"/>
    <cellStyle name="40% - 强调文字颜色 6 7 4 2" xfId="41236"/>
    <cellStyle name="标题 2 2 3" xfId="41237"/>
    <cellStyle name="常规 8 2 4 6 2" xfId="41238"/>
    <cellStyle name="常规 2 2 2 2 2 6 5" xfId="41239"/>
    <cellStyle name="常规 2 5 2 3 3 2 2 3" xfId="41240"/>
    <cellStyle name="20% - 强调文字颜色 4 6 2 4" xfId="41241"/>
    <cellStyle name="60% - 强调文字颜色 1 2 3 3 3" xfId="41242"/>
    <cellStyle name="常规 3 3 2 2 2 2" xfId="41243"/>
    <cellStyle name="20% - 强调文字颜色 5 2 7 5" xfId="41244"/>
    <cellStyle name="常规 11 2 6" xfId="41245"/>
    <cellStyle name="常规 5 2 5 2 5 2" xfId="41246"/>
    <cellStyle name="40% - 强调文字颜色 6 3 3 3" xfId="41247"/>
    <cellStyle name="常规 3 7 6 7" xfId="41248"/>
    <cellStyle name="常规 13 6 2" xfId="41249"/>
    <cellStyle name="常规 3 4 2 3 6 4" xfId="41250"/>
    <cellStyle name="常规 2 2 3 2 5 3 2 2" xfId="41251"/>
    <cellStyle name="常规 6 2 4 3 3 3 2" xfId="41252"/>
    <cellStyle name="60% - 强调文字颜色 1 3 3 4 2" xfId="41253"/>
    <cellStyle name="常规 2 2 2 6 2 2" xfId="41254"/>
    <cellStyle name="40% - 强调文字颜色 5 2 2 3 2" xfId="41255"/>
    <cellStyle name="强调文字颜色 2 4 4 4" xfId="41256"/>
    <cellStyle name="40% - 强调文字颜色 2 4 7" xfId="41257"/>
    <cellStyle name="差_2018版收费统计报表 奉城(4) 2 3" xfId="41258"/>
    <cellStyle name="60% - 强调文字颜色 1 2 3 3 3 2" xfId="41259"/>
    <cellStyle name="常规 2 20 2" xfId="41260"/>
    <cellStyle name="常规 2 15 2" xfId="41261"/>
    <cellStyle name="常规 2 3 3 4 2 7 3" xfId="41262"/>
    <cellStyle name="40% - 强调文字颜色 6 2 6 4" xfId="41263"/>
    <cellStyle name="60% - 强调文字颜色 4 2 2 7" xfId="41264"/>
    <cellStyle name="常规 4 2 5 5 2 4" xfId="41265"/>
    <cellStyle name="20% - 强调文字颜色 4 2 6 2 2" xfId="41266"/>
    <cellStyle name="常规 5 5 5 3 3" xfId="41267"/>
    <cellStyle name="常规 2 3 5 2 5 3" xfId="41268"/>
    <cellStyle name="常规 4 5 2 3 2 6" xfId="41269"/>
    <cellStyle name="常规 2 2 4 2 8 3 2" xfId="41270"/>
    <cellStyle name="常规 2 3 4 2 3 2 3 2 2" xfId="41271"/>
    <cellStyle name="常规 2 2 2 2 4" xfId="41272"/>
    <cellStyle name="常规 2 3 2 2 2 3 3 4" xfId="41273"/>
    <cellStyle name="标题 2 2 5 4 2" xfId="41274"/>
    <cellStyle name="常规 3 3 4 2 5 6" xfId="41275"/>
    <cellStyle name="常规 2 3 2 2 3 2 3 2 2" xfId="41276"/>
    <cellStyle name="40% - 强调文字颜色 1 2 4 3 4" xfId="41277"/>
    <cellStyle name="常规 4 3 3 2 3 2 2 4" xfId="41278"/>
    <cellStyle name="差 2 5 2 2" xfId="41279"/>
    <cellStyle name="20% - 强调文字颜色 6 4 2 3" xfId="41280"/>
    <cellStyle name="常规 3 3 2 2 4 2 3 3" xfId="41281"/>
    <cellStyle name="40% - 强调文字颜色 3 2 2 3 2 2" xfId="41282"/>
    <cellStyle name="60% - 强调文字颜色 1 2 3 4 2 2" xfId="41283"/>
    <cellStyle name="常规 10 3 4 2 2" xfId="41284"/>
    <cellStyle name="常规 2 2 2 9 4" xfId="41285"/>
    <cellStyle name="20% - 强调文字颜色 6 2 7 5" xfId="41286"/>
    <cellStyle name="差_四团统计表 2 8 2" xfId="41287"/>
    <cellStyle name="常规 2 3 3 4 3 7 2" xfId="41288"/>
    <cellStyle name="40% - 强调文字颜色 4 7 5 2 2" xfId="41289"/>
    <cellStyle name="常规 3 2 5 3 4 4" xfId="41290"/>
    <cellStyle name="20% - 强调文字颜色 1 2 6 4" xfId="41291"/>
    <cellStyle name="20% - 强调文字颜色 6 4 3 3 2" xfId="41292"/>
    <cellStyle name="常规 2 3 5 4 3 3" xfId="41293"/>
    <cellStyle name="常规 3 11 2 2" xfId="41294"/>
    <cellStyle name="60% - 强调文字颜色 3 7 2 4" xfId="41295"/>
    <cellStyle name="常规 3 2 8 3 3 2" xfId="41296"/>
    <cellStyle name="常规 4 3 2 4 3 3 4" xfId="41297"/>
    <cellStyle name="标题 3 4 2 3" xfId="41298"/>
    <cellStyle name="常规 3 5 2 9 2" xfId="41299"/>
    <cellStyle name="常规 4 3 2 3 3 2 3 2" xfId="41300"/>
    <cellStyle name="链接单元格" xfId="41301" builtinId="24"/>
    <cellStyle name="常规 4 2 3 3 4 6" xfId="41302"/>
    <cellStyle name="常规 2 3 4 6 2 2 3" xfId="41303"/>
    <cellStyle name="常规 4 6 13 2" xfId="41304"/>
    <cellStyle name="标题 5 9" xfId="41305"/>
    <cellStyle name="常规 2 9 3 7" xfId="41306"/>
    <cellStyle name="注释 2 3 6 3" xfId="41307"/>
    <cellStyle name="40% - 强调文字颜色 2 2 2 4 2" xfId="41308"/>
    <cellStyle name="60% - 强调文字颜色 4 5 4" xfId="41309"/>
    <cellStyle name="60% - 强调文字颜色 3 2 4 2 3 2" xfId="41310"/>
    <cellStyle name="常规 3 2 4 2 3 3" xfId="41311"/>
    <cellStyle name="常规 2 2 3 2 4" xfId="41312"/>
    <cellStyle name="20% - 强调文字颜色 3 2" xfId="41313"/>
    <cellStyle name="常规 4 4 6 4" xfId="41314"/>
    <cellStyle name="常规 11 2 5 2" xfId="41315"/>
    <cellStyle name="常规 2 3 4 3 8 3" xfId="41316"/>
    <cellStyle name="常规 4 3 2 2 4 2 3 5 2" xfId="41317"/>
    <cellStyle name="常规 2 2 17" xfId="41318"/>
    <cellStyle name="20% - 强调文字颜色 2 2 5 6 2" xfId="41319"/>
    <cellStyle name="20% - 强调文字颜色 2 2 8" xfId="41320"/>
    <cellStyle name="常规 8 6 6 5" xfId="41321"/>
    <cellStyle name="40% - 强调文字颜色 2 5 2 4" xfId="41322"/>
    <cellStyle name="60% - 强调文字颜色 3 3 2" xfId="41323"/>
    <cellStyle name="常规 2 2 3 2 2 3" xfId="41324"/>
    <cellStyle name="常规 3 6 4 2 3 3" xfId="41325"/>
    <cellStyle name="常规 4 2 13 3" xfId="41326"/>
    <cellStyle name="常规 2 2 2 4 2 2 5 2" xfId="41327"/>
    <cellStyle name="常规 2 3 3 4 2 6 2" xfId="41328"/>
    <cellStyle name="常规 2 3 2 2 5 4 2" xfId="41329"/>
    <cellStyle name="差 5" xfId="41330"/>
    <cellStyle name="常规 6 2 2 2 2 5" xfId="41331"/>
    <cellStyle name="40% - 强调文字颜色 6 2 5 3" xfId="41332"/>
    <cellStyle name="强调文字颜色 2 2 6 6 3" xfId="41333"/>
    <cellStyle name="40% - 强调文字颜色 3 4 3 2 2" xfId="41334"/>
    <cellStyle name="常规 4 3 2 2 2 6 5 2" xfId="41335"/>
    <cellStyle name="常规 4 6 3 4 2" xfId="41336"/>
    <cellStyle name="常规 3 3 2 2 4 8 2" xfId="41337"/>
    <cellStyle name="好 2 5 2 2" xfId="41338"/>
    <cellStyle name="常规 3 2 3 2 3 2 5 3" xfId="41339"/>
    <cellStyle name="常规 4 3 4 3 4 4" xfId="41340"/>
    <cellStyle name="60% - 强调文字颜色 1 4 3 3 2" xfId="41341"/>
    <cellStyle name="40% - 强调文字颜色 1 2 11 2" xfId="41342"/>
    <cellStyle name="常规 3 3 3 2 5 2 2" xfId="41343"/>
    <cellStyle name="40% - 强调文字颜色 2 7 2 2" xfId="41344"/>
    <cellStyle name="40% - 强调文字颜色 6 2 3 2 3 2" xfId="41345"/>
    <cellStyle name="40% - 强调文字颜色 3 2 5 6" xfId="41346"/>
    <cellStyle name="常规 2 3 4 2 2 2 4 3" xfId="41347"/>
    <cellStyle name="常规 2 2 11 3 2" xfId="41348"/>
    <cellStyle name="常规 9 2 3 2 2 4" xfId="41349"/>
    <cellStyle name="常规 4 2 4 2 2 6 4" xfId="41350"/>
    <cellStyle name="常规 2 2 3 2 5 7" xfId="41351"/>
    <cellStyle name="60% - 强调文字颜色 3 2 4 3 4" xfId="41352"/>
    <cellStyle name="40% - 强调文字颜色 6 2 3 2 3" xfId="41353"/>
    <cellStyle name="40% - 强调文字颜色 4 2 4 7" xfId="41354"/>
    <cellStyle name="常规 2 3 2 2 2 4 2 3" xfId="41355"/>
    <cellStyle name="常规 2 4 2 3 6 2 3" xfId="41356"/>
    <cellStyle name="60% - 强调文字颜色 2 2 5 8" xfId="41357"/>
    <cellStyle name="解释性文本" xfId="41358" builtinId="53"/>
    <cellStyle name="常规 3 7 3 11" xfId="41359"/>
    <cellStyle name="常规 4 2 2 4 3 2 4 3 2" xfId="41360"/>
    <cellStyle name="常规 2 3 4 2 3 9 3" xfId="41361"/>
    <cellStyle name="60% - 强调文字颜色 3 2 5 2 4" xfId="41362"/>
    <cellStyle name="40% - 强调文字颜色 1 6 2 2" xfId="41363"/>
    <cellStyle name="标题 3 2 8" xfId="41364"/>
    <cellStyle name="常规 2 2 2 2 4 3 3 2" xfId="41365"/>
    <cellStyle name="60% - 强调文字颜色 1 3 3 5" xfId="41366"/>
    <cellStyle name="常规 4 2 2 6 3 2" xfId="41367"/>
    <cellStyle name="20% - 强调文字颜色 4 2 2 3 2" xfId="41368"/>
    <cellStyle name="20% - 强调文字颜色 2 6 6" xfId="41369"/>
    <cellStyle name="常规 3 2 4 3 7" xfId="41370"/>
    <cellStyle name="常规 2 2 2 2 3 3 2 2 2" xfId="41371"/>
    <cellStyle name="40% - 强调文字颜色 2 7 5 2 3" xfId="41372"/>
    <cellStyle name="60% - 强调文字颜色 3 2 4 3 2 2" xfId="41373"/>
    <cellStyle name="解释性文本 3 5 3 2" xfId="41374"/>
    <cellStyle name="常规 3 2 7 2 4" xfId="41375"/>
    <cellStyle name="常规 4 2 7 5 3 2" xfId="41376"/>
    <cellStyle name="标题 3 3 2" xfId="41377"/>
    <cellStyle name="60% - 强调文字颜色 5 2 9 2 2" xfId="41378"/>
    <cellStyle name="20% - 强调文字颜色 5 2 2 2 4" xfId="41379"/>
    <cellStyle name="常规 2 2 3 3 2 5" xfId="41380"/>
    <cellStyle name="40% - 强调文字颜色 5 7 2 2" xfId="41381"/>
    <cellStyle name="40% - 强调文字颜色 4 2 2 2 5" xfId="41382"/>
    <cellStyle name="常规 3 3 9 2 3 2 2" xfId="41383"/>
    <cellStyle name="常规 2 2 2 2 4 3 4 2" xfId="41384"/>
    <cellStyle name="常规 4 2 2 6 4 2" xfId="41385"/>
    <cellStyle name="常规 2 3 4 7 4 2" xfId="41386"/>
    <cellStyle name="常规 4 6 5 2 3" xfId="41387"/>
    <cellStyle name="常规 3 2 3 2 2 6 5" xfId="41388"/>
    <cellStyle name="常规 2 3 2 3 2 3" xfId="41389"/>
    <cellStyle name="常规 4 2 4 2 2 2 6 2" xfId="41390"/>
    <cellStyle name="40% - 强调文字颜色 5 5 6" xfId="41391"/>
    <cellStyle name="40% - 强调文字颜色 3 6 2 3 2" xfId="41392"/>
    <cellStyle name="60% - 强调文字颜色 2 4 8" xfId="41393"/>
    <cellStyle name="60% - 强调文字颜色 2 2 3" xfId="41394"/>
    <cellStyle name="差_2018版收费统计报表（四团修改） 3 2 3" xfId="41395"/>
    <cellStyle name="常规 3 2 5 4 4 2" xfId="41396"/>
    <cellStyle name="标题 1 7 3" xfId="41397"/>
    <cellStyle name="常规 8 6 3 3" xfId="41398"/>
    <cellStyle name="40% - 强调文字颜色 5 6 4" xfId="41399"/>
    <cellStyle name="常规 2 2 3 2 3 3 2 2" xfId="41400"/>
    <cellStyle name="常规 4 4 2 3 5 7" xfId="41401"/>
    <cellStyle name="标题 1 6 5" xfId="41402"/>
    <cellStyle name="常规 8 6 2 5" xfId="41403"/>
    <cellStyle name="常规 2 2 2 2 2 3 3 3" xfId="41404"/>
    <cellStyle name="40% - 强调文字颜色 4 2 3 3 3" xfId="41405"/>
    <cellStyle name="常规 8 6 6 3" xfId="41406"/>
    <cellStyle name="40% - 强调文字颜色 2 5 2 2" xfId="41407"/>
    <cellStyle name="60% - 强调文字颜色 1 2 4 4 4" xfId="41408"/>
    <cellStyle name="40% - 强调文字颜色 3 2 4 4" xfId="41409"/>
    <cellStyle name="常规 3 3 2 2 4 10 2" xfId="41410"/>
    <cellStyle name="超链接" xfId="41411" builtinId="8"/>
    <cellStyle name="40% - 强调文字颜色 6 4 3 4 2" xfId="41412"/>
    <cellStyle name="40% - 强调文字颜色 6 3 3 3 2" xfId="41413"/>
    <cellStyle name="60% - 强调文字颜色 3 2 4 3 3" xfId="41414"/>
    <cellStyle name="60% - 强调文字颜色 1 2 2 3 2 2" xfId="41415"/>
    <cellStyle name="常规 2 2 3 2 3 4 2 2" xfId="41416"/>
    <cellStyle name="常规 2 3 4 6" xfId="41417"/>
    <cellStyle name="常规 2 3 2 2 5 7" xfId="41418"/>
    <cellStyle name="40% - 强调文字颜色 2 2 11 2" xfId="41419"/>
    <cellStyle name="常规 2 3 5 4 2 2" xfId="41420"/>
    <cellStyle name="40% - 强调文字颜色 6 4 4 2" xfId="41421"/>
    <cellStyle name="40% - 强调文字颜色 4 7 4" xfId="41422"/>
    <cellStyle name="60% - 强调文字颜色 3 6 2 3 2" xfId="41423"/>
    <cellStyle name="常规 4 2 2 9 2 2" xfId="41424"/>
    <cellStyle name="常规 7 2 2 7 3" xfId="41425"/>
    <cellStyle name="40% - 强调文字颜色 4 2 2 5 2" xfId="41426"/>
    <cellStyle name="常规 2 2 4 7 3 3" xfId="41427"/>
    <cellStyle name="差 7 10" xfId="41428"/>
    <cellStyle name="常规 4 2 3 2 2 2 2 3 2" xfId="41429"/>
    <cellStyle name="常规 6 3 5 8 2" xfId="41430"/>
    <cellStyle name="常规 3 9 8 2" xfId="41431"/>
    <cellStyle name="60% - 着色 6 3" xfId="41432"/>
    <cellStyle name="差_奉城统计表  7 3 2" xfId="41433"/>
    <cellStyle name="40% - 强调文字颜色 3 2 5 3 3" xfId="41434"/>
    <cellStyle name="差 2 4 4 2 2" xfId="41435"/>
    <cellStyle name="常规 2 2 2 2 3 9 2" xfId="41436"/>
    <cellStyle name="常规 2 2 12 2 3" xfId="41437"/>
    <cellStyle name="检查单元格 3 2" xfId="41438"/>
    <cellStyle name="常规 2 3 4 5 9 3" xfId="41439"/>
    <cellStyle name="常规 3 2 11 4 3" xfId="41440"/>
    <cellStyle name="60% - 强调文字颜色 5 2 12 2" xfId="41441"/>
    <cellStyle name="20% - 强调文字颜色 5 7 5 2 3" xfId="41442"/>
    <cellStyle name="常规 3 3 2 2 9 2 2" xfId="41443"/>
    <cellStyle name="标题 8 4 2" xfId="41444"/>
    <cellStyle name="常规 2 11 6 2 2" xfId="41445"/>
    <cellStyle name="常规 3 3 3 2 13 2" xfId="41446"/>
    <cellStyle name="60% - 强调文字颜色 4 2 7 3 2" xfId="41447"/>
    <cellStyle name="20% - 强调文字颜色 4 4 3 3 2" xfId="41448"/>
    <cellStyle name="强调文字颜色 6" xfId="41449" builtinId="49"/>
    <cellStyle name="20% - 强调文字颜色 6 7 9" xfId="41450"/>
    <cellStyle name="常规 4 2 2 3 3 3 3" xfId="41451"/>
    <cellStyle name="40% - 强调文字颜色 5 3 7" xfId="41452"/>
    <cellStyle name="60% - 强调文字颜色 3 2 3 2 4" xfId="41453"/>
    <cellStyle name="60% - 强调文字颜色 6 2 6 4 2 2" xfId="41454"/>
    <cellStyle name="20% - 强调文字颜色 5 2 5 2 3 2" xfId="41455"/>
    <cellStyle name="常规 3 3 2 2 4 2 4 3" xfId="41456"/>
    <cellStyle name="40% - 强调文字颜色 4 6 2 2 2" xfId="41457"/>
    <cellStyle name="60% - 强调文字颜色 3 7 3 2" xfId="41458"/>
    <cellStyle name="40% - 强调文字颜色 3 2 2 2 2 2" xfId="41459"/>
    <cellStyle name="标题 1 2 5 5 2 2" xfId="41460"/>
    <cellStyle name="常规 5 2 2 2 5 3" xfId="41461"/>
    <cellStyle name="40% - 强调文字颜色 3 3 3 4" xfId="41462"/>
    <cellStyle name="60% - 强调文字颜色 5 2 3 2 4 2" xfId="41463"/>
    <cellStyle name="常规 7 4 5 6 2" xfId="41464"/>
    <cellStyle name="常规 2 3 2 2 2 7 3" xfId="41465"/>
    <cellStyle name="强调文字颜色 5 5 4 4" xfId="41466"/>
    <cellStyle name="常规 6 2 2 4 2 2" xfId="41467"/>
    <cellStyle name="40% - 强调文字颜色 5 5 3 3 2" xfId="41468"/>
    <cellStyle name="常规 2 3 3 3 9 3" xfId="41469"/>
    <cellStyle name="常规 3 2 11 2 5" xfId="41470"/>
    <cellStyle name="差 2 6 4" xfId="41471"/>
    <cellStyle name="40% - 着色 2 3 3" xfId="41472"/>
    <cellStyle name="常规 3 2 12 2 2 3" xfId="41473"/>
    <cellStyle name="40% - 强调文字颜色 5 3 6" xfId="41474"/>
    <cellStyle name="常规 6 5 2 3 2 2" xfId="41475"/>
    <cellStyle name="差_青村统计表 7 4" xfId="41476"/>
    <cellStyle name="常规 13 2" xfId="41477"/>
    <cellStyle name="40% - 强调文字颜色 4 2 8 2" xfId="41478"/>
    <cellStyle name="标题 5 9 2" xfId="41479"/>
    <cellStyle name="60% - 强调文字颜色 4 6 4 4" xfId="41480"/>
    <cellStyle name="常规 4 6 2 4 8" xfId="41481"/>
    <cellStyle name="40% - 强调文字颜色 5 7 8 2" xfId="41482"/>
    <cellStyle name="常规 4 2 13" xfId="41483"/>
    <cellStyle name="60% - 强调文字颜色 3 5 4 3" xfId="41484"/>
    <cellStyle name="常规 4 3 15 2" xfId="41485"/>
    <cellStyle name="60% - 强调文字颜色 5 3 3 2 2" xfId="41486"/>
    <cellStyle name="常规 8 4 5 4" xfId="41487"/>
    <cellStyle name="常规 9 2 2 3 2 3 4" xfId="41488"/>
    <cellStyle name="强调文字颜色 2 4 2 4" xfId="41489"/>
    <cellStyle name="标题 3 2 5 4 2" xfId="41490"/>
    <cellStyle name="40% - 强调文字颜色 1 2 3 3 2 2" xfId="41491"/>
    <cellStyle name="40% - 强调文字颜色 2 6 4 2" xfId="41492"/>
    <cellStyle name="40% - 强调文字颜色 4" xfId="41493" builtinId="43"/>
    <cellStyle name="20% - 强调文字颜色 4 4 2 2 2" xfId="41494"/>
    <cellStyle name="常规 2 4 5 3 5 2" xfId="41495"/>
    <cellStyle name="常规 2 11 7" xfId="41496"/>
    <cellStyle name="常规 3 4 2 3 6 3 2" xfId="41497"/>
    <cellStyle name="常规 4 2 2 7 2 3" xfId="41498"/>
    <cellStyle name="40% - 强调文字颜色 2 2 7" xfId="41499"/>
    <cellStyle name="常规 2 2 4 2 3 5 4" xfId="41500"/>
    <cellStyle name="常规 3 4 2 2 3 2 2 2" xfId="41501"/>
    <cellStyle name="40% - 强调文字颜色 6 2 5 2 3 2" xfId="41502"/>
    <cellStyle name="强调文字颜色 5 2 6 6 3" xfId="41503"/>
    <cellStyle name="40% - 强调文字颜色 6 4 3 2 2" xfId="41504"/>
    <cellStyle name="40% - 强调文字颜色 4 2 3 3 2" xfId="41505"/>
    <cellStyle name="常规 2 2 3 2 3 3 4 2" xfId="41506"/>
    <cellStyle name="60% - 强调文字颜色 3 4 2 4 2" xfId="41507"/>
    <cellStyle name="常规 2 2 6 6" xfId="41508"/>
    <cellStyle name="差 2 3 6 2" xfId="41509"/>
    <cellStyle name="20% - 强调文字颜色 6 2 6 3" xfId="41510"/>
    <cellStyle name="常规 3 4 4 10" xfId="41511"/>
    <cellStyle name="20% - 强调文字颜色 1 7 2 2 2" xfId="41512"/>
    <cellStyle name="常规 3 2 2 2 9 3 2" xfId="41513"/>
    <cellStyle name="20% - 强调文字颜色 1 2 8 4" xfId="41514"/>
    <cellStyle name="常规 3 3 3 2 3 2 2 2 2" xfId="41515"/>
    <cellStyle name="40% - 强调文字颜色 3 2 4 6" xfId="41516"/>
    <cellStyle name="常规 4 2 3 10" xfId="41517"/>
    <cellStyle name="60% - 强调文字颜色 4 4 2 2" xfId="41518"/>
    <cellStyle name="常规 3 2 2 2 2 2 11" xfId="41519"/>
    <cellStyle name="常规 3 2 7 2 3" xfId="41520"/>
    <cellStyle name="常规 3 2 4 2 2 5 5" xfId="41521"/>
    <cellStyle name="常规 2 10 2 2 4" xfId="41522"/>
    <cellStyle name="40% - 强调文字颜色 3 2 2 3 5" xfId="41523"/>
    <cellStyle name="40% - 着色 1" xfId="41524"/>
    <cellStyle name="常规 3 3 11 3 3 2" xfId="41525"/>
    <cellStyle name="20% - 强调文字颜色 4 5 2 4" xfId="41526"/>
    <cellStyle name="常规 3 2 3 3 12" xfId="41527"/>
    <cellStyle name="常规 2 3 4 2 2 3 4 2" xfId="41528"/>
    <cellStyle name="差_2018版收费统计报表（四团修改） 2 3" xfId="41529"/>
    <cellStyle name="40% - 强调文字颜色 1 2 2 2 5" xfId="41530"/>
    <cellStyle name="常规 2 11 3 2 4" xfId="41531"/>
    <cellStyle name="常规 2 3 2 4 6 3 2" xfId="41532"/>
    <cellStyle name="常规 4 4 2 4 4 2" xfId="41533"/>
    <cellStyle name="常规 12 3 2 7" xfId="41534"/>
    <cellStyle name="标题 1 2 6 5" xfId="41535"/>
    <cellStyle name="40% - 强调文字颜色 3 2 3 2" xfId="41536"/>
    <cellStyle name="常规 3 2 7 2 3 2" xfId="41537"/>
    <cellStyle name="常规 4 3 2 3 2 3 4" xfId="41538"/>
    <cellStyle name="常规 4 5 5 10 2" xfId="41539"/>
    <cellStyle name="标题 2 3 2 3" xfId="41540"/>
    <cellStyle name="20% - 强调文字颜色 4 2 11 2" xfId="41541"/>
    <cellStyle name="输出" xfId="41542" builtinId="21"/>
    <cellStyle name="40% - 强调文字颜色 6 2 2 3 2" xfId="41543"/>
    <cellStyle name="60% - 强调文字颜色 2 2 9 2" xfId="41544"/>
    <cellStyle name="40% - 强调文字颜色 3 2 3 4 2" xfId="41545"/>
    <cellStyle name="40% - 强调文字颜色 6 7 5" xfId="41546"/>
    <cellStyle name="常规 2 2 2 2 2 4 5 2" xfId="41547"/>
    <cellStyle name="60% - 着色 6" xfId="41548"/>
    <cellStyle name="60% - 强调文字颜色 5 7 5" xfId="41549"/>
    <cellStyle name="常规 6 3 2" xfId="41550"/>
    <cellStyle name="常规 4 3 2 2 3 2 2 2 3 2" xfId="41551"/>
    <cellStyle name="常规 3 4 2 3 2 3 2 2" xfId="41552"/>
    <cellStyle name="常规 2 3 4 3 6 2 3" xfId="41553"/>
    <cellStyle name="20% - 强调文字颜色 3 7" xfId="41554"/>
    <cellStyle name="标题 1 6 6 2" xfId="41555"/>
    <cellStyle name="常规 8 6 2 6 2" xfId="41556"/>
    <cellStyle name="常规 3 5 4 3 2 2" xfId="41557"/>
    <cellStyle name="40% - 强调文字颜色 2 6 3 2" xfId="41558"/>
    <cellStyle name="常规 9 5" xfId="41559"/>
    <cellStyle name="常规 3 3 5 9 2" xfId="41560"/>
    <cellStyle name="常规 8 6 3 2 3" xfId="41561"/>
    <cellStyle name="标题 1 7 2 3" xfId="41562"/>
    <cellStyle name="40% - 强调文字颜色 4 4 5 2" xfId="41563"/>
    <cellStyle name="常规 3 4 4 4 2 2" xfId="41564"/>
    <cellStyle name="40% - 强调文字颜色 1 2 4 2 5" xfId="41565"/>
    <cellStyle name="常规 2 3 11 5 2" xfId="41566"/>
    <cellStyle name="40% - 强调文字颜色 4 2 2 6 2" xfId="41567"/>
    <cellStyle name="标题 1 5 4 2" xfId="41568"/>
    <cellStyle name="常规 4 5 10" xfId="41569"/>
    <cellStyle name="40% - 强调文字颜色 1 6 3 2" xfId="41570"/>
    <cellStyle name="常规 2 9 6 2 2" xfId="41571"/>
    <cellStyle name="40% - 强调文字颜色 3 5 5" xfId="41572"/>
    <cellStyle name="标题 1 5 3 2" xfId="41573"/>
    <cellStyle name="常规 2 3 3 4 2 5 3" xfId="41574"/>
    <cellStyle name="常规 3 2 8 3 5" xfId="41575"/>
    <cellStyle name="20% - 强调文字颜色 6 6 4" xfId="41576"/>
    <cellStyle name="60% - 强调文字颜色 4" xfId="41577" builtinId="44"/>
    <cellStyle name="40% - 强调文字颜色 2 7 2" xfId="41578"/>
    <cellStyle name="60% - 强调文字颜色 3 5 2 2 2" xfId="41579"/>
    <cellStyle name="常规 2 3 3 4 3 3 3" xfId="41580"/>
    <cellStyle name="标题 4 5 4" xfId="41581"/>
    <cellStyle name="适中 2 6 6 2" xfId="41582"/>
    <cellStyle name="常规 4 7 3 4 2 2" xfId="41583"/>
    <cellStyle name="60% - 强调文字颜色 3 5 4 4" xfId="41584"/>
    <cellStyle name="常规 2 2 3 9 2 2" xfId="41585"/>
    <cellStyle name="20% - 强调文字颜色 4 2 3 3 2 2" xfId="41586"/>
    <cellStyle name="常规 5 5 2 4 3 2" xfId="41587"/>
    <cellStyle name="40% - 强调文字颜色 4 5 4" xfId="41588"/>
    <cellStyle name="常规 2 3 3 2 3 2 2 3" xfId="41589"/>
    <cellStyle name="60% - 强调文字颜色 1 2 2 3 4" xfId="41590"/>
    <cellStyle name="常规 2 4 5 3 2 3 3" xfId="41591"/>
    <cellStyle name="常规 4 3 2 2 2 2 5 5" xfId="41592"/>
    <cellStyle name="常规 12 2 6" xfId="41593"/>
    <cellStyle name="40% - 强调文字颜色 2 3 2" xfId="41594"/>
    <cellStyle name="40% - 强调文字颜色 5 2 4 6" xfId="41595"/>
    <cellStyle name="常规 3 4 2 2 6 3 2" xfId="41596"/>
    <cellStyle name="常规 2 11 6 3" xfId="41597"/>
    <cellStyle name="60% - 强调文字颜色 1 2 3 4 3" xfId="41598"/>
    <cellStyle name="40% - 强调文字颜色 4 2 2 3 2" xfId="41599"/>
    <cellStyle name="常规 2 14 4" xfId="41600"/>
    <cellStyle name="60% - 强调文字颜色 2 2 5 5 3" xfId="41601"/>
    <cellStyle name="60% - 强调文字颜色 3 7 2 2" xfId="41602"/>
    <cellStyle name="常规 2 2 2 8 2 3" xfId="41603"/>
    <cellStyle name="常规 2 2 2 2 2 2 2 5" xfId="41604"/>
    <cellStyle name="40% - 强调文字颜色 6 2 4 3" xfId="41605"/>
    <cellStyle name="常规 2 3 3 4 2 5 2" xfId="41606"/>
    <cellStyle name="40% - 强调文字颜色 6 2 5 2 2" xfId="41607"/>
    <cellStyle name="链接单元格 2 4 2" xfId="41608"/>
    <cellStyle name="20% - 强调文字颜色 6 7 5 3 2" xfId="41609"/>
    <cellStyle name="常规 2 3 2 7 2 4" xfId="41610"/>
    <cellStyle name="60% - 强调文字颜色 5 5 8" xfId="41611"/>
    <cellStyle name="20% - 强调文字颜色 6 4 3 3" xfId="41612"/>
    <cellStyle name="强调文字颜色 1 2 6 6 3" xfId="41613"/>
    <cellStyle name="40% - 强调文字颜色 2 4 3 2 2" xfId="41614"/>
    <cellStyle name="40% - 强调文字颜色 2 7 3 2" xfId="41615"/>
    <cellStyle name="常规 3 2 5 5 6" xfId="41616"/>
    <cellStyle name="60% - 强调文字颜色 5 2" xfId="41617"/>
    <cellStyle name="常规 2 2 4 2 12 2" xfId="41618"/>
    <cellStyle name="60% - 强调文字颜色 3 2 3 3 4 2" xfId="41619"/>
    <cellStyle name="40% - 强调文字颜色 6 2 2 2 3 2" xfId="41620"/>
    <cellStyle name="差_2018版收费统计报表 奉城(4) 3" xfId="41621"/>
    <cellStyle name="40% - 强调文字颜色 2 5 2" xfId="41622"/>
    <cellStyle name="40% - 强调文字颜色 3 7 9" xfId="41623"/>
    <cellStyle name="标题 1 2 5 5" xfId="41624"/>
    <cellStyle name="40% - 强调文字颜色 3 2 2 2" xfId="41625"/>
    <cellStyle name="常规 9 3 6 3" xfId="41626"/>
    <cellStyle name="40% - 强调文字颜色 6 7 5 4" xfId="41627"/>
    <cellStyle name="常规 4 2 3 5 5 3 2" xfId="41628"/>
    <cellStyle name="60% - 强调文字颜色 2 2 5 6 2" xfId="41629"/>
    <cellStyle name="常规 2 3 4 2 3 4 3 2" xfId="41630"/>
    <cellStyle name="20% - 强调文字颜色 4 7 5 2 2" xfId="41631"/>
    <cellStyle name="差_四团统计表 2 6 5" xfId="41632"/>
    <cellStyle name="常规 2 2 3 2 2 4 5 2" xfId="41633"/>
    <cellStyle name="常规 3 3 4 9 3 2" xfId="41634"/>
    <cellStyle name="常规 4 2 5 4 3 4" xfId="41635"/>
    <cellStyle name="常规 3 2 4 4 3 4" xfId="41636"/>
    <cellStyle name="常规 2 2 8 3 7" xfId="41637"/>
    <cellStyle name="20% - 强调文字颜色 2 7 2 4" xfId="41638"/>
    <cellStyle name="60% - 强调文字颜色 2 7 3" xfId="41639"/>
    <cellStyle name="常规 2 2 7 2 2 5 2" xfId="41640"/>
    <cellStyle name="60% - 强调文字颜色 1 2 5 2 4" xfId="41641"/>
    <cellStyle name="60% - 强调文字颜色 3 7 4" xfId="41642"/>
    <cellStyle name="常规 2 11 3 2 3" xfId="41643"/>
    <cellStyle name="常规 5 4 10 2" xfId="41644"/>
    <cellStyle name="40% - 着色 1 3 3" xfId="41645"/>
    <cellStyle name="40% - 强调文字颜色 1 2 4 3 3 2" xfId="41646"/>
    <cellStyle name="40% - 强调文字颜色 2 5 3 2 2" xfId="41647"/>
    <cellStyle name="常规 2 2 3 4 2 4 2" xfId="41648"/>
    <cellStyle name="常规 2 7 9 2" xfId="41649"/>
    <cellStyle name="60% - 强调文字颜色 3 2 5 3 2 2" xfId="41650"/>
    <cellStyle name="常规 2 3 2 7 6" xfId="41651"/>
    <cellStyle name="60% - 强调文字颜色 2 2 5 3 3 2" xfId="41652"/>
    <cellStyle name="常规 2 3 3 2 3 2 2 2 3" xfId="41653"/>
    <cellStyle name="常规 3 3 2 2 3 2 7" xfId="41654"/>
    <cellStyle name="常规 4 3 2 4 3 2 2 4" xfId="41655"/>
    <cellStyle name="40% - 强调文字颜色 5 2 4 2 2 2" xfId="41656"/>
    <cellStyle name="60% - 强调文字颜色 1 2 2 2 2 2" xfId="41657"/>
    <cellStyle name="常规 2 3 3 9 4" xfId="41658"/>
    <cellStyle name="常规 3 4 5 4 2" xfId="41659"/>
    <cellStyle name="40% - 强调文字颜色 3 2 3 2 5" xfId="41660"/>
    <cellStyle name="常规 4 2 2 5 4 5" xfId="41661"/>
    <cellStyle name="60% - 强调文字颜色 1 2 4 6" xfId="41662"/>
    <cellStyle name="60% - 强调文字颜色 1 2 4 3 5" xfId="41663"/>
    <cellStyle name="常规 2 3 2 2 12 3" xfId="41664"/>
    <cellStyle name="常规 4 2 3 2 2 2 4 3 2" xfId="41665"/>
    <cellStyle name="40% - 强调文字颜色 4 4 3 4 2" xfId="41666"/>
    <cellStyle name="常规 2 3 2 2 4 2 3 3 3" xfId="41667"/>
    <cellStyle name="常规 2 2 2 2 10 3" xfId="41668"/>
    <cellStyle name="常规 4 2 7 2 5" xfId="41669"/>
    <cellStyle name="40% - 强调文字颜色 4 4 4" xfId="41670"/>
    <cellStyle name="40% - 强调文字颜色 4 2 4 4 2" xfId="41671"/>
    <cellStyle name="60% - 强调文字颜色 1 2 5 5 3" xfId="41672"/>
    <cellStyle name="40% - 强调文字颜色 3 2 4 5 2" xfId="41673"/>
    <cellStyle name="常规 4 3 7 3 2 3 2" xfId="41674"/>
    <cellStyle name="常规 2 6 2 2 2 2 3 2" xfId="41675"/>
    <cellStyle name="差_青村统计表 4 3 2" xfId="41676"/>
    <cellStyle name="常规 2 2 11 2" xfId="41677"/>
    <cellStyle name="40% - 强调文字颜色 1 7 3 2" xfId="41678"/>
    <cellStyle name="标题 3" xfId="41679" builtinId="18"/>
    <cellStyle name="常规 2 2 2 4 2 4" xfId="41680"/>
    <cellStyle name="常规 3 3 9 2" xfId="41681"/>
    <cellStyle name="常规 2 2 2 2 2 6 4 2" xfId="41682"/>
    <cellStyle name="常规 4 2 4 4 3 2" xfId="41683"/>
    <cellStyle name="常规 3 2 4 2 3 2 2 2 3" xfId="41684"/>
    <cellStyle name="常规 7 2 2 2 2 2" xfId="41685"/>
    <cellStyle name="20% - 着色 4" xfId="41686"/>
    <cellStyle name="常规 3 2 4 4 6" xfId="41687"/>
    <cellStyle name="60% - 强调文字颜色 3 4 2 2 2" xfId="41688"/>
    <cellStyle name="40% - 强调文字颜色 2 4 3" xfId="41689"/>
    <cellStyle name="40% - 强调文字颜色 3 6 3" xfId="41690"/>
    <cellStyle name="常规 3 4 2 6 3 2 2" xfId="41691"/>
    <cellStyle name="常规 2 3 2 6 7" xfId="41692"/>
    <cellStyle name="60% - 强调文字颜色 3 4 3 4 2" xfId="41693"/>
    <cellStyle name="常规 2 2 4 4 3 6" xfId="41694"/>
    <cellStyle name="汇总 5 8" xfId="41695"/>
    <cellStyle name="40% - 强调文字颜色 5 6 3 2" xfId="41696"/>
    <cellStyle name="40% - 强调文字颜色 6 4 3 2" xfId="41697"/>
    <cellStyle name="常规 2 6 2 2 8 3" xfId="41698"/>
    <cellStyle name="常规 4 2 2 2 2 2 3 5 2" xfId="41699"/>
    <cellStyle name="40% - 着色 4 3 2" xfId="41700"/>
    <cellStyle name="常规 2 2 4 5 2 5 2" xfId="41701"/>
    <cellStyle name="标题 2 7 2 2" xfId="41702"/>
    <cellStyle name="常规 2 2 5 6 2 2" xfId="41703"/>
    <cellStyle name="40% - 强调文字颜色 3" xfId="41704" builtinId="39"/>
    <cellStyle name="常规 2 6 2 2 2 5 3" xfId="41705"/>
    <cellStyle name="40% - 强调文字颜色 2 7 5 3 2" xfId="41706"/>
    <cellStyle name="40% - 强调文字颜色 3 7 6 2 3" xfId="41707"/>
    <cellStyle name="60% - 强调文字颜色 1 2 5 6 2" xfId="41708"/>
    <cellStyle name="20% - 强调文字颜色 3 4 3 3 2" xfId="41709"/>
    <cellStyle name="常规 4 7 2 4 3" xfId="41710"/>
    <cellStyle name="常规 2 3 2 2 5 3 3 2" xfId="41711"/>
    <cellStyle name="常规 2 3 2 4 3 3 2" xfId="41712"/>
    <cellStyle name="40% - 强调文字颜色 1 4 2 2" xfId="41713"/>
    <cellStyle name="40% - 强调文字颜色 2 7 2 2 2" xfId="41714"/>
    <cellStyle name="常规 4 3 4 2 2 4 7" xfId="41715"/>
    <cellStyle name="汇总" xfId="41716" builtinId="25"/>
    <cellStyle name="常规 3 2 4 4 5 2" xfId="41717"/>
    <cellStyle name="常规 2 8 2 3" xfId="41718"/>
    <cellStyle name="差 4 8" xfId="41719"/>
    <cellStyle name="40% - 强调文字颜色 3 2 2" xfId="41720"/>
    <cellStyle name="常规 3 6 4 7" xfId="41721"/>
    <cellStyle name="20% - 强调文字颜色 5 7 5 3" xfId="41722"/>
    <cellStyle name="40% - 强调文字颜色 3 7 5" xfId="41723"/>
    <cellStyle name="常规 2 3 4 6 3 3 3" xfId="41724"/>
    <cellStyle name="好_金汇2018统计表5 2 4 2" xfId="41725"/>
    <cellStyle name="常规 2 2 4 5 3 4" xfId="41726"/>
    <cellStyle name="40% - 强调文字颜色 3 2 3 6 2" xfId="41727"/>
    <cellStyle name="常规 12 3 2 6 2" xfId="41728"/>
    <cellStyle name="差 2 3 5 2" xfId="41729"/>
    <cellStyle name="20% - 强调文字颜色 6 2 5 3" xfId="41730"/>
    <cellStyle name="40% - 强调文字颜色 6 4 3 3 2" xfId="41731"/>
    <cellStyle name="60% - 强调文字颜色 1 4 4" xfId="41732"/>
    <cellStyle name="常规 4 3 5 2 3 2 3" xfId="41733"/>
    <cellStyle name="标题 1 2 2 2 2 2" xfId="41734"/>
    <cellStyle name="60% - 强调文字颜色 4 2 4 7 2" xfId="41735"/>
    <cellStyle name="40% - 强调文字颜色 3 6 2 2" xfId="41736"/>
    <cellStyle name="20% - 强调文字颜色 5 7 4 3" xfId="41737"/>
    <cellStyle name="常规 2 6 2 12 3" xfId="41738"/>
    <cellStyle name="常规 3 2 2 3 2 4 3" xfId="41739"/>
    <cellStyle name="常规 8 6 7 3" xfId="41740"/>
    <cellStyle name="40% - 强调文字颜色 2 5 3 2" xfId="41741"/>
    <cellStyle name="常规 3 3 4 9 2" xfId="41742"/>
    <cellStyle name="常规 8 6 2 2 3" xfId="41743"/>
    <cellStyle name="标题 1 6 2 3" xfId="41744"/>
    <cellStyle name="40% - 强调文字颜色 3 4 4 2" xfId="41745"/>
    <cellStyle name="40% - 强调文字颜色 4 2 3 7" xfId="41746"/>
    <cellStyle name="常规 3 2 5 2 3 2 2 3" xfId="41747"/>
    <cellStyle name="常规 2 3 3 2 3 2 4 3" xfId="41748"/>
    <cellStyle name="20% - 强调文字颜色 5 7 5" xfId="41749"/>
    <cellStyle name="常规 2 6 2 13" xfId="41750"/>
    <cellStyle name="常规 2 2 2 3 3 4 2 2" xfId="41751"/>
    <cellStyle name="20% - 强调文字颜色 4 2 6 2 4" xfId="41752"/>
    <cellStyle name="40% - 强调文字颜色 3 7 2 2" xfId="41753"/>
    <cellStyle name="40% - 强调文字颜色 2 6 3" xfId="41754"/>
    <cellStyle name="标题 3 4 3" xfId="41755"/>
    <cellStyle name="40% - 强调文字颜色 2 7 5 5" xfId="41756"/>
    <cellStyle name="60% - 强调文字颜色 3 2 4" xfId="41757"/>
    <cellStyle name="20% - 强调文字颜色 1 2 2 5 2" xfId="41758"/>
    <cellStyle name="常规 2 3 9 11" xfId="41759"/>
    <cellStyle name="40% - 强调文字颜色 3 3 3 2 2" xfId="41760"/>
    <cellStyle name="40% - 着色 1 3 2" xfId="41761"/>
    <cellStyle name="常规 5 2 3 2 3" xfId="41762"/>
    <cellStyle name="60% - 强调文字颜色 5 5 3 2" xfId="41763"/>
    <cellStyle name="常规 3 2 2 2 5 7 2" xfId="41764"/>
    <cellStyle name="20% - 强调文字颜色 5 2 6 2 4" xfId="41765"/>
    <cellStyle name="常规 4 3 11 3 3" xfId="41766"/>
    <cellStyle name="差_金海社区统计报表 2 6 2 2" xfId="41767"/>
    <cellStyle name="常规 2 3 3 4 3 3 4" xfId="41768"/>
    <cellStyle name="常规 3 3 2 2 4 7 2" xfId="41769"/>
    <cellStyle name="60% - 强调文字颜色 6 2 5 2 2 2" xfId="41770"/>
    <cellStyle name="40% - 强调文字颜色 4 7 3" xfId="41771"/>
    <cellStyle name="好_2018版收费统计报表 2 3 2" xfId="41772"/>
    <cellStyle name="常规 3 2 6 4 6" xfId="41773"/>
    <cellStyle name="20% - 强调文字颜色 4 7 5" xfId="41774"/>
    <cellStyle name="常规 2 2 3 2 2 3 4" xfId="41775"/>
    <cellStyle name="20% - 强调文字颜色 5 7 5 3 3" xfId="41776"/>
    <cellStyle name="常规 6 4 2 8" xfId="41777"/>
    <cellStyle name="差 7 6 2" xfId="41778"/>
    <cellStyle name="20% - 强调文字颜色 4 2 9 2" xfId="41779"/>
    <cellStyle name="60% - 强调文字颜色 5 3 3 2" xfId="41780"/>
    <cellStyle name="常规 9 4 6 3" xfId="41781"/>
    <cellStyle name="40% - 强调文字颜色 3 3 2 2" xfId="41782"/>
    <cellStyle name="40% - 强调文字颜色 5 2 7 2 2" xfId="41783"/>
    <cellStyle name="20% - 强调文字颜色 6 3 7" xfId="41784"/>
    <cellStyle name="常规 2 2 3 6 3 2" xfId="41785"/>
    <cellStyle name="40% - 强调文字颜色 6 6 2 2 2" xfId="41786"/>
    <cellStyle name="60% - 强调文字颜色 1 2 8 4" xfId="41787"/>
    <cellStyle name="常规 2 11 3 4 2" xfId="41788"/>
    <cellStyle name="20% - 强调文字颜色 6 6 3" xfId="41789"/>
    <cellStyle name="常规 3 2 8 3 4" xfId="41790"/>
    <cellStyle name="标题 2 4 3 3" xfId="41791"/>
    <cellStyle name="40% - 强调文字颜色 3 2 4 3 2" xfId="41792"/>
    <cellStyle name="常规 2 3 4 2 3 2 5 2" xfId="41793"/>
    <cellStyle name="常规 8 2 2 4 2 3" xfId="41794"/>
    <cellStyle name="常规 2 3 4 5 2" xfId="41795"/>
    <cellStyle name="常规 2 2 5 3 2 3 2" xfId="41796"/>
    <cellStyle name="20% - 强调文字颜色 4 7 4 2" xfId="41797"/>
    <cellStyle name="40% - 强调文字颜色 4 2 3 3 4 2" xfId="41798"/>
    <cellStyle name="差_金海社区统计报表 7 3" xfId="41799"/>
    <cellStyle name="常规 4 2 3 2 6 2 2" xfId="41800"/>
    <cellStyle name="40% - 强调文字颜色 3 2 7 4" xfId="41801"/>
    <cellStyle name="常规 2 2 4 4 3 7" xfId="41802"/>
    <cellStyle name="常规 3 10 3 4 3" xfId="41803"/>
    <cellStyle name="60% - 强调文字颜色 2 2 4 8" xfId="41804"/>
    <cellStyle name="常规 2 2 3 2 3 6" xfId="41805"/>
    <cellStyle name="20% - 强调文字颜色 4 3 3 2 2" xfId="41806"/>
    <cellStyle name="常规 5 6 2 3 3" xfId="41807"/>
    <cellStyle name="常规 2 2 10 3 3 2" xfId="41808"/>
    <cellStyle name="60% - 强调文字颜色 6 6 3" xfId="41809"/>
    <cellStyle name="20% - 强调文字颜色 5 5 5 2" xfId="41810"/>
    <cellStyle name="常规 4 2 2 2 5 2 2 2" xfId="41811"/>
    <cellStyle name="标题 2 6 3" xfId="41812"/>
    <cellStyle name="常规 8 7 2 3" xfId="41813"/>
    <cellStyle name="差_Xl0000169 5" xfId="41814"/>
    <cellStyle name="40% - 强调文字颜色 1 5 2" xfId="41815"/>
    <cellStyle name="强调文字颜色 6 2 2 5 3 2" xfId="41816"/>
    <cellStyle name="20% - 强调文字颜色 4 6 3 3 2" xfId="41817"/>
    <cellStyle name="常规 3 2 3 4 3 4" xfId="41818"/>
    <cellStyle name="常规 3 3 4 2 12 3" xfId="41819"/>
    <cellStyle name="40% - 强调文字颜色 3 2 8 3 2" xfId="41820"/>
    <cellStyle name="常规 4 2 3 4 4 2 2" xfId="41821"/>
    <cellStyle name="常规 4 2 5 2 3 3" xfId="41822"/>
    <cellStyle name="40% - 强调文字颜色 3 2 6 2 2" xfId="41823"/>
    <cellStyle name="常规 2 2 4 4 2 5 2" xfId="41824"/>
    <cellStyle name="警告文本" xfId="41825" builtinId="11"/>
    <cellStyle name="40% - 强调文字颜色 5 2 4 3" xfId="41826"/>
    <cellStyle name="20% - 强调文字颜色 6 2 9" xfId="41827"/>
    <cellStyle name="40% - 强调文字颜色 2 7 5 3 3" xfId="41828"/>
    <cellStyle name="40% - 强调文字颜色 6 2 5 3 2" xfId="41829"/>
    <cellStyle name="常规 2 3 2 7 3 4" xfId="41830"/>
    <cellStyle name="常规 3 3 3 9 3 2" xfId="41831"/>
    <cellStyle name="20% - 强调文字颜色 1 7 8 3" xfId="41832"/>
    <cellStyle name="常规 4 7 2 5 6 2" xfId="41833"/>
    <cellStyle name="常规 3 2 5 4" xfId="41834"/>
    <cellStyle name="差 4 4 3" xfId="41835"/>
    <cellStyle name="常规 2 2 2 6 3 3 3 2" xfId="41836"/>
    <cellStyle name="20% - 强调文字颜色 6 4 5 2" xfId="41837"/>
    <cellStyle name="60% - 强调文字颜色 1 2 4 3 2 2" xfId="41838"/>
    <cellStyle name="60% - 强调文字颜色 1 6 3" xfId="41839"/>
    <cellStyle name="标题 1 2 2 2 3 2" xfId="41840"/>
    <cellStyle name="常规 4 3 5 2 3 3 3" xfId="41841"/>
    <cellStyle name="20% - 强调文字颜色 1 2 4 6 2" xfId="41842"/>
    <cellStyle name="60% - 强调文字颜色 1 2 5 4 3" xfId="41843"/>
    <cellStyle name="20% - 强调文字颜色 3 3 2" xfId="41844"/>
    <cellStyle name="常规 4 4 6 5 2" xfId="41845"/>
    <cellStyle name="常规 2 3 3 2 2 5 2 2" xfId="41846"/>
    <cellStyle name="40% - 强调文字颜色 4 2 4 3 2" xfId="41847"/>
    <cellStyle name="20% - 强调文字颜色 4 5 5 2" xfId="41848"/>
    <cellStyle name="常规 3 4 2 4 9 3" xfId="41849"/>
    <cellStyle name="60% - 强调文字颜色 2 7 4" xfId="41850"/>
    <cellStyle name="40% - 强调文字颜色 5 2 6 3 2" xfId="41851"/>
    <cellStyle name="常规 3 3 3 4 2 2 4" xfId="41852"/>
    <cellStyle name="常规 2 2 2 2 3 5" xfId="41853"/>
    <cellStyle name="常规 2 3 3 2 2 3 2 2 3" xfId="41854"/>
    <cellStyle name="常规 2 8 5 2" xfId="41855"/>
    <cellStyle name="差 7 7" xfId="41856"/>
    <cellStyle name="差 2 3 3 4" xfId="41857"/>
    <cellStyle name="常规 2 2 4 2 4 5 2" xfId="41858"/>
    <cellStyle name="常规 3 10 3 3 3" xfId="41859"/>
    <cellStyle name="40% - 强调文字颜色 4 5 2 4" xfId="41860"/>
    <cellStyle name="常规 11 2 6 2" xfId="41861"/>
    <cellStyle name="常规 2 2 2 2 3 2 2 2" xfId="41862"/>
    <cellStyle name="40% - 强调文字颜色 5" xfId="41863" builtinId="47"/>
    <cellStyle name="40% - 强调文字颜色 6 2 10 2" xfId="41864"/>
    <cellStyle name="常规 2 2 4 2 4 4" xfId="41865"/>
    <cellStyle name="常规 4 3 2 2 3 6 2" xfId="41866"/>
    <cellStyle name="40% - 强调文字颜色 6 4 2 2" xfId="41867"/>
    <cellStyle name="20% - 强调文字颜色 2 7 6" xfId="41868"/>
    <cellStyle name="常规 3 2 4 4 7" xfId="41869"/>
    <cellStyle name="60% - 强调文字颜色 1 2 8" xfId="41870"/>
    <cellStyle name="强调文字颜色 2 2 3 3 3 3" xfId="41871"/>
    <cellStyle name="40% - 强调文字颜色 6 4 4" xfId="41872"/>
    <cellStyle name="常规 3 2 7 3 3" xfId="41873"/>
    <cellStyle name="20% - 强调文字颜色 2 2 5 7" xfId="41874"/>
    <cellStyle name="常规 4 2 3 4 3 3 3" xfId="41875"/>
    <cellStyle name="40% - 强调文字颜色 2 2 4 3 3 2" xfId="41876"/>
    <cellStyle name="常规 2 2 3 2 5 6 2" xfId="41877"/>
    <cellStyle name="常规 12 4 7" xfId="41878"/>
    <cellStyle name="常规 4 2 8 7 2" xfId="41879"/>
    <cellStyle name="20% - 强调文字颜色 6 2 11" xfId="41880"/>
    <cellStyle name="常规 2 3 3 3 3 2 5" xfId="41881"/>
    <cellStyle name="60% - 强调文字颜色 6 7 4 3 2" xfId="41882"/>
    <cellStyle name="40% - 强调文字颜色 3 2 2 6 2" xfId="41883"/>
    <cellStyle name="常规 2 2 5 2 10 2" xfId="41884"/>
    <cellStyle name="20% - 强调文字颜色 5 2 6 2 3 2" xfId="41885"/>
    <cellStyle name="差_青村统计表 10 2" xfId="41886"/>
    <cellStyle name="常规 3 2 4 4 3 3 2 3" xfId="41887"/>
    <cellStyle name="常规 2 8 9" xfId="41888"/>
    <cellStyle name="差_奉城统计表  3 3 2" xfId="41889"/>
    <cellStyle name="差_四团统计表 2 2 4" xfId="41890"/>
    <cellStyle name="常规 2 5 2 3 3 3 2 3" xfId="41891"/>
    <cellStyle name="20% - 强调文字颜色 4 7 2 4" xfId="41892"/>
    <cellStyle name="标题 1 2 3" xfId="41893"/>
    <cellStyle name="标题 2 2 2 5" xfId="41894"/>
    <cellStyle name="40% - 强调文字颜色 5 2 5 2 2 2" xfId="41895"/>
    <cellStyle name="常规 3 4 2 16" xfId="41896"/>
    <cellStyle name="40% - 强调文字颜色 4 2 4 2 3" xfId="41897"/>
    <cellStyle name="60% - 强调文字颜色 6 2 5 2 2" xfId="41898"/>
    <cellStyle name="常规 10 6 3 2" xfId="41899"/>
    <cellStyle name="40% - 强调文字颜色 4 2 4 5" xfId="41900"/>
    <cellStyle name="强调文字颜色 6 7 7 2 2" xfId="41901"/>
    <cellStyle name="20% - 强调文字颜色 4 7 3" xfId="41902"/>
    <cellStyle name="常规 3 2 6 4 4" xfId="41903"/>
    <cellStyle name="60% - 强调文字颜色 2 4 7 2" xfId="41904"/>
    <cellStyle name="20% - 强调文字颜色 5 4 3 3" xfId="41905"/>
    <cellStyle name="常规 4 2 3 5 5 2 2" xfId="41906"/>
    <cellStyle name="60% - 强调文字颜色 2 2 5 5 2" xfId="41907"/>
    <cellStyle name="40% - 强调文字颜色 5 5 4" xfId="41908"/>
    <cellStyle name="60% - 强调文字颜色 1 7 4 3" xfId="41909"/>
    <cellStyle name="标题 7 5" xfId="41910"/>
    <cellStyle name="常规 3 6 2 2 2 4" xfId="41911"/>
    <cellStyle name="常规 2 3 4 7 2 2" xfId="41912"/>
    <cellStyle name="40% - 强调文字颜色 1 2 11" xfId="41913"/>
    <cellStyle name="常规 3 7 3 5 2 2" xfId="41914"/>
    <cellStyle name="40% - 强调文字颜色 2" xfId="41915" builtinId="35"/>
    <cellStyle name="60% - 强调文字颜色 1 3 7 2" xfId="41916"/>
    <cellStyle name="常规 4 10 3 2 3 2" xfId="41917"/>
    <cellStyle name="40% - 强调文字颜色 6 2 8 3 2" xfId="41918"/>
    <cellStyle name="40% - 强调文字颜色 3 2 6 6" xfId="41919"/>
    <cellStyle name="常规 2 6 2 2 3 2 3 2" xfId="41920"/>
    <cellStyle name="60% - 强调文字颜色 4 7 6 4" xfId="41921"/>
    <cellStyle name="常规 5 3 3 4" xfId="41922"/>
    <cellStyle name="常规 2 3 2 2 3 3 2 5" xfId="41923"/>
    <cellStyle name="常规 4 4 3 2 2 3 2 2" xfId="41924"/>
    <cellStyle name="差 2 6 3" xfId="41925"/>
    <cellStyle name="40% - 着色 2 3 2" xfId="41926"/>
    <cellStyle name="常规 2 3 2 2 5 7 2" xfId="41927"/>
    <cellStyle name="常规 4 2 2 3 3 4" xfId="41928"/>
    <cellStyle name="常规 3 2 3 3 3 3 2" xfId="41929"/>
    <cellStyle name="常规 2 3 2 7 2 3 2" xfId="41930"/>
    <cellStyle name="常规 2 2 3 4 3 3 3" xfId="41931"/>
    <cellStyle name="40% - 强调文字颜色 3 4 5 2" xfId="41932"/>
    <cellStyle name="常规 8 4 8 3" xfId="41933"/>
    <cellStyle name="40% - 强调文字颜色 2 3 4 2" xfId="41934"/>
    <cellStyle name="常规 4 3 3 4 9" xfId="41935"/>
    <cellStyle name="20% - 强调文字颜色 6 2 10 2" xfId="41936"/>
    <cellStyle name="常规 4 2 4 5 2 2 3" xfId="41937"/>
    <cellStyle name="60% - 强调文字颜色 3 2 2 5 3" xfId="41938"/>
    <cellStyle name="常规 4 7 2 3 7 2" xfId="41939"/>
    <cellStyle name="常规 3 3 2 2 4 9 3" xfId="41940"/>
    <cellStyle name="差_2018版收费统计报表 5" xfId="41941"/>
    <cellStyle name="常规 3 2 3 4 6 2" xfId="41942"/>
    <cellStyle name="60% - 强调文字颜色 2 2 10 4" xfId="41943"/>
    <cellStyle name="常规 7 7 6" xfId="41944"/>
    <cellStyle name="常规 2 16 2 2" xfId="41945"/>
    <cellStyle name="40% - 强调文字颜色 2 4 4 2" xfId="41946"/>
    <cellStyle name="常规 2 2 4 3 5 3 2" xfId="41947"/>
    <cellStyle name="20% - 强调文字颜色 5 2 3 7" xfId="41948"/>
    <cellStyle name="40% - 强调文字颜色 5 2 3 3 4 2" xfId="41949"/>
    <cellStyle name="40% - 强调文字颜色 3 2 3 5 2" xfId="41950"/>
    <cellStyle name="标题 1 2 3 4 3" xfId="41951"/>
    <cellStyle name="40% - 强调文字颜色 3 2 10 2" xfId="41952"/>
    <cellStyle name="60% - 强调文字颜色 3 7 6 3 3" xfId="41953"/>
    <cellStyle name="常规 4 3 3 3 3" xfId="41954"/>
    <cellStyle name="标题 4 5 4 2" xfId="41955"/>
    <cellStyle name="常规 2 3 4 2 2 3 3 2" xfId="41956"/>
    <cellStyle name="40% - 强调文字颜色 3 2 2 7" xfId="41957"/>
    <cellStyle name="常规 3 5 4 7" xfId="41958"/>
    <cellStyle name="40% - 强调文字颜色 1 4 3 2 2" xfId="41959"/>
    <cellStyle name="常规 2 6 2 2 3 3 3" xfId="41960"/>
    <cellStyle name="60% - 强调文字颜色 1 6 2 3 2" xfId="41961"/>
    <cellStyle name="常规 2 3 3 3 2 3 3 2" xfId="41962"/>
    <cellStyle name="常规 4 2 2 4 3 2 4 4" xfId="41963"/>
    <cellStyle name="20% - 强调文字颜色 4 2 2 4" xfId="41964"/>
    <cellStyle name="60% - 强调文字颜色 3 4 6" xfId="41965"/>
    <cellStyle name="常规 2 2 3 2 3 7" xfId="41966"/>
    <cellStyle name="60% - 强调文字颜色 6 2 8 3 2" xfId="41967"/>
    <cellStyle name="常规 6 2 4 3 2 2 2 2" xfId="41968"/>
    <cellStyle name="常规 2 3 3 8 3" xfId="41969"/>
    <cellStyle name="40% - 强调文字颜色 2 6 3 2 2" xfId="41970"/>
    <cellStyle name="常规 2 2 5 2 3 2 2" xfId="41971"/>
    <cellStyle name="常规 2 6 2 13 2" xfId="41972"/>
    <cellStyle name="20% - 强调文字颜色 5 7 5 2" xfId="41973"/>
    <cellStyle name="常规 4 2 2 2 4 4 4" xfId="41974"/>
    <cellStyle name="差_四团统计表 2 7 3" xfId="41975"/>
    <cellStyle name="40% - 强调文字颜色 4 5 2 2 2" xfId="41976"/>
    <cellStyle name="常规 2 2 2 4 3 6" xfId="41977"/>
    <cellStyle name="40% - 强调文字颜色 1 2 7 3" xfId="41978"/>
    <cellStyle name="20% - 强调文字颜色 4 2 5 2 2" xfId="41979"/>
    <cellStyle name="常规 5 5 4 3 3" xfId="41980"/>
    <cellStyle name="常规 2 3 20 2" xfId="41981"/>
    <cellStyle name="常规 2 3 15 2" xfId="41982"/>
    <cellStyle name="20% - 强调文字颜色 5 2 6 5" xfId="41983"/>
    <cellStyle name="差 2 3 3 2 2" xfId="41984"/>
    <cellStyle name="常规 2 5 4 2 8 2" xfId="41985"/>
    <cellStyle name="40% - 强调文字颜色 1 7 3 2 2" xfId="41986"/>
    <cellStyle name="常规 4 3 3 2 3 4 7" xfId="41987"/>
    <cellStyle name="40% - 强调文字颜色 2 5 3 4" xfId="41988"/>
    <cellStyle name="40% - 强调文字颜色 3 2 6 3 4" xfId="41989"/>
    <cellStyle name="40% - 强调文字颜色 1 2 4 4 2" xfId="41990"/>
    <cellStyle name="60% - 强调文字颜色 5 2 10 3" xfId="41991"/>
    <cellStyle name="常规 2 3 2 2 2 5" xfId="41992"/>
    <cellStyle name="常规 2 7 4 2 3 2" xfId="41993"/>
    <cellStyle name="常规 2 3 3 6 3" xfId="41994"/>
    <cellStyle name="常规 2 3 2 2 4 7 3" xfId="41995"/>
    <cellStyle name="常规 2 11 3" xfId="41996"/>
    <cellStyle name="60% - 强调文字颜色 2 2 4 7 2" xfId="41997"/>
    <cellStyle name="常规 10 2 3 7" xfId="41998"/>
    <cellStyle name="常规 4 2 2 4 2 2 2 4" xfId="41999"/>
    <cellStyle name="常规 2 6 2 2 10 2" xfId="42000"/>
    <cellStyle name="40% - 强调文字颜色 6 6 4" xfId="42001"/>
    <cellStyle name="60% - 强调文字颜色 1" xfId="42002" builtinId="32"/>
    <cellStyle name="常规 4 4 2 2 8 2" xfId="42003"/>
    <cellStyle name="40% - 强调文字颜色 3 7 6 2 2" xfId="42004"/>
    <cellStyle name="常规 4 2 4 2 3 8 2" xfId="42005"/>
    <cellStyle name="40% - 强调文字颜色 4 7 3 2" xfId="42006"/>
    <cellStyle name="60% - 强调文字颜色 3 7 3 2 2" xfId="42007"/>
    <cellStyle name="60% - 强调文字颜色 5 2 2 2 2" xfId="42008"/>
    <cellStyle name="常规 7 3 5 4" xfId="42009"/>
    <cellStyle name="40% - 强调文字颜色 1 7 4 3 2" xfId="42010"/>
    <cellStyle name="常规 2 2 12 3 2" xfId="42011"/>
    <cellStyle name="常规 4 11 3 3 3 2" xfId="42012"/>
    <cellStyle name="常规 2 2 2 4 3 2 2" xfId="42013"/>
    <cellStyle name="常规 2 6 2 11 2" xfId="42014"/>
    <cellStyle name="常规 5 3 5 3 3" xfId="42015"/>
    <cellStyle name="60% - 强调文字颜色 6 7 4 2" xfId="42016"/>
    <cellStyle name="常规 8 9" xfId="42017"/>
    <cellStyle name="60% - 强调文字颜色 3 2 2 3 3" xfId="42018"/>
    <cellStyle name="20% - 强调文字颜色 6 2 5 3 3 2" xfId="42019"/>
    <cellStyle name="常规 2 2 8 2 2 3 3" xfId="42020"/>
    <cellStyle name="常规 3 7 3 3 3 2" xfId="42021"/>
    <cellStyle name="40% - 强调文字颜色 2 6 2" xfId="42022"/>
    <cellStyle name="标题 3 7 4" xfId="42023"/>
    <cellStyle name="40% - 强调文字颜色 6 2 2 2 4 2" xfId="42024"/>
    <cellStyle name="60% - 着色 4 3 3" xfId="42025"/>
    <cellStyle name="常规 2 3 2 4 2 6 2" xfId="42026"/>
    <cellStyle name="常规 3 2 2 2 3 5 2 2" xfId="42027"/>
    <cellStyle name="常规 4 2 6 3" xfId="42028"/>
    <cellStyle name="20% - 强调文字颜色 2 7 8 2" xfId="42029"/>
    <cellStyle name="常规 4 2 5 3" xfId="42030"/>
    <cellStyle name="标题 2 5 2 2" xfId="42031"/>
    <cellStyle name="40% - 强调文字颜色 1 2" xfId="42032"/>
    <cellStyle name="40% - 强调文字颜色 6 2 6 3 3 2" xfId="42033"/>
    <cellStyle name="常规 3 2 9 2 4" xfId="42034"/>
    <cellStyle name="40% - 强调文字颜色 4 2" xfId="42035"/>
    <cellStyle name="标题 2 2 2 6" xfId="42036"/>
    <cellStyle name="60% - 强调文字颜色 2 2 6 5 3 2" xfId="42037"/>
    <cellStyle name="差 2 2 4 3" xfId="42038"/>
    <cellStyle name="20% - 强调文字颜色 3" xfId="42039" builtinId="38"/>
    <cellStyle name="标题 2 2 2" xfId="42040"/>
    <cellStyle name="适中 4 7" xfId="42041"/>
    <cellStyle name="常规 3 2 5 2 4 2" xfId="42042"/>
    <cellStyle name="60% - 强调文字颜色 1 2 8 3" xfId="42043"/>
    <cellStyle name="常规 2 3 2 4 3 6 3" xfId="42044"/>
    <cellStyle name="常规 4 2 4 2 2 2 2 3 2" xfId="42045"/>
    <cellStyle name="40% - 强调文字颜色 5 2 4 2 4 2" xfId="42046"/>
    <cellStyle name="40% - 着色 2 2" xfId="42047"/>
    <cellStyle name="40% - 强调文字颜色 3 5 3 2" xfId="42048"/>
    <cellStyle name="40% - 强调文字颜色 3 2 4 2 4" xfId="42049"/>
    <cellStyle name="常规 4 2 2 3 3 2 3" xfId="42050"/>
    <cellStyle name="40% - 强调文字颜色 6 2 3 2 2 2" xfId="42051"/>
    <cellStyle name="常规 2 2 2 2 2 5" xfId="42052"/>
    <cellStyle name="常规 4 3 11 6" xfId="42053"/>
    <cellStyle name="常规 3 4 5 9 2" xfId="42054"/>
    <cellStyle name="强调文字颜色 5 4" xfId="42055"/>
    <cellStyle name="60% - 强调文字颜色 4 7 3 2" xfId="42056"/>
    <cellStyle name="60% - 强调文字颜色 5 2 6 2 2" xfId="42057"/>
    <cellStyle name="常规 8 4 2 4 6" xfId="42058"/>
    <cellStyle name="注释 2 5 2 2 2" xfId="42059"/>
    <cellStyle name="40% - 强调文字颜色 4 7 8" xfId="42060"/>
    <cellStyle name="常规 3 10 4" xfId="42061"/>
    <cellStyle name="标题 2 2 3 2 2" xfId="42062"/>
    <cellStyle name="常规 3 11 3 4 3" xfId="42063"/>
    <cellStyle name="60% - 强调文字颜色 1 2 10 2" xfId="42064"/>
    <cellStyle name="60% - 强调文字颜色 2 7 3 2" xfId="42065"/>
    <cellStyle name="常规 4 2 2 2 3 2 7 2" xfId="42066"/>
    <cellStyle name="20% - 强调文字颜色 1 2 12" xfId="42067"/>
    <cellStyle name="常规 2 5 5 2 3 2 3" xfId="42068"/>
    <cellStyle name="40% - 强调文字颜色 6 2 2 3 2 2" xfId="42069"/>
    <cellStyle name="常规 3 5 2 3 3 3 2" xfId="42070"/>
    <cellStyle name="常规 4 2 3 2 3 5 2 2" xfId="42071"/>
    <cellStyle name="40% - 强调文字颜色 3 2 4 2 4 2" xfId="42072"/>
    <cellStyle name="40% - 强调文字颜色 4 7 2 3" xfId="42073"/>
    <cellStyle name="常规 2 2 4 7 3 2" xfId="42074"/>
    <cellStyle name="常规 2 11 3 2" xfId="42075"/>
    <cellStyle name="20% - 强调文字颜色 6 7 5" xfId="42076"/>
    <cellStyle name="常规 2 2 3 4 3 6" xfId="42077"/>
    <cellStyle name="20% - 强调文字颜色 4 6 5 2" xfId="42078"/>
    <cellStyle name="常规 17 3" xfId="42079"/>
    <cellStyle name="常规 4 2 4 9 4" xfId="42080"/>
    <cellStyle name="常规 2 3 3 2 7 3 3" xfId="42081"/>
    <cellStyle name="60% - 强调文字颜色 2 3 4" xfId="42082"/>
    <cellStyle name="20% - 强调文字颜色 4 2 5 2" xfId="42083"/>
    <cellStyle name="常规 3 6 3 7" xfId="42084"/>
    <cellStyle name="40% - 强调文字颜色 3 6 5" xfId="42085"/>
    <cellStyle name="标题 2 5 4 2" xfId="42086"/>
    <cellStyle name="强调文字颜色 4 4 3 4" xfId="42087"/>
    <cellStyle name="强调文字颜色 4 2 5 6 3" xfId="42088"/>
    <cellStyle name="40% - 强调文字颜色 5 4 2 2 2" xfId="42089"/>
    <cellStyle name="常规 3 3 2 2 3 3 2 3 2" xfId="42090"/>
    <cellStyle name="60% - 强调文字颜色 6 2 6 2 2 2" xfId="42091"/>
    <cellStyle name="常规 10 2 9 2" xfId="42092"/>
    <cellStyle name="40% - 强调文字颜色 1 2 4 7" xfId="42093"/>
    <cellStyle name="常规 3 10 2 4 3" xfId="42094"/>
    <cellStyle name="60% - 强调文字颜色 1 2 5 4 3 2" xfId="42095"/>
    <cellStyle name="60% - 强调文字颜色 3 2 2 4 3" xfId="42096"/>
    <cellStyle name="常规 9 9" xfId="42097"/>
    <cellStyle name="40% - 强调文字颜色 6 2 3 2 4 2" xfId="42098"/>
    <cellStyle name="60% - 强调文字颜色 2 7" xfId="42099"/>
    <cellStyle name="常规 3 2 4 3 4 4" xfId="42100"/>
    <cellStyle name="标题 5 6 3" xfId="42101"/>
    <cellStyle name="常规 4 2 4 2 2" xfId="42102"/>
    <cellStyle name="20% - 强调文字颜色 5 2 5 4 2" xfId="42103"/>
    <cellStyle name="标题 4 2 4 4" xfId="42104"/>
    <cellStyle name="40% - 强调文字颜色 3 2 6 5 2" xfId="42105"/>
    <cellStyle name="常规 2 3 3 2 3 2 2" xfId="42106"/>
    <cellStyle name="40% - 强调文字颜色 6 2 2 2 3" xfId="42107"/>
    <cellStyle name="常规 2 3 4 2 4 3 2 3" xfId="42108"/>
    <cellStyle name="差 2 8" xfId="42109"/>
    <cellStyle name="40% - 强调文字颜色 1 2 10" xfId="42110"/>
    <cellStyle name="40% - 强调文字颜色 6 2 5 6 2" xfId="42111"/>
    <cellStyle name="60% - 强调文字颜色 4 2 2 3 4" xfId="42112"/>
    <cellStyle name="常规 3 3 2 2 3 4 3 3" xfId="42113"/>
    <cellStyle name="60% - 强调文字颜色 6 2 7 3 2" xfId="42114"/>
    <cellStyle name="标题 8 3 2" xfId="42115"/>
    <cellStyle name="常规 3 5 5 2 3 2 2" xfId="42116"/>
    <cellStyle name="40% - 强调文字颜色 5 3 3 2" xfId="42117"/>
    <cellStyle name="常规 4 5 4 4 3 2" xfId="42118"/>
    <cellStyle name="20% - 强调文字颜色 3 2 5 3 2 2" xfId="42119"/>
    <cellStyle name="标题 5 5 3 2" xfId="42120"/>
    <cellStyle name="常规 2 3 2 6 2 5" xfId="42121"/>
    <cellStyle name="20% - 强调文字颜色 5 2 6 2" xfId="42122"/>
    <cellStyle name="40% - 强调文字颜色 2 5 4 2" xfId="42123"/>
    <cellStyle name="常规 8 6 8 3" xfId="42124"/>
    <cellStyle name="60% - 强调文字颜色 1 2 3 2 2 2" xfId="42125"/>
    <cellStyle name="常规 2 3 2 2 2 2 3 5" xfId="42126"/>
    <cellStyle name="标题 2 5 3" xfId="42127"/>
    <cellStyle name="40% - 强调文字颜色 3 2 4 4 2" xfId="42128"/>
    <cellStyle name="强调文字颜色 3 2 6 6 3" xfId="42129"/>
    <cellStyle name="40% - 强调文字颜色 4 4 3 2 2" xfId="42130"/>
    <cellStyle name="常规 2 2 4 2 14" xfId="42131"/>
    <cellStyle name="常规 3 3 2 2 3 10 3" xfId="42132"/>
    <cellStyle name="40% - 强调文字颜色 1 3 2 2" xfId="42133"/>
    <cellStyle name="常规 7 4 6 3" xfId="42134"/>
    <cellStyle name="常规 2 4 15 3" xfId="42135"/>
    <cellStyle name="40% - 强调文字颜色 6 2 2 3 3 2" xfId="42136"/>
    <cellStyle name="常规 8 3 10 2" xfId="42137"/>
    <cellStyle name="常规 2 2 3 4 3 7" xfId="42138"/>
    <cellStyle name="60% - 强调文字颜色 4 7 4 2" xfId="42139"/>
    <cellStyle name="60% - 强调文字颜色 1 2 2 3 3" xfId="42140"/>
    <cellStyle name="60% - 强调文字颜色 4 7 4 2 2" xfId="42141"/>
    <cellStyle name="40% - 强调文字颜色 6 2 8 3" xfId="42142"/>
    <cellStyle name="40% - 强调文字颜色 3 2 5 4" xfId="42143"/>
    <cellStyle name="常规 4 2 3 5 4 3" xfId="42144"/>
    <cellStyle name="常规 9 3 2 2 2" xfId="42145"/>
    <cellStyle name="20% - 强调文字颜色 4 2 6 3 2 2" xfId="42146"/>
    <cellStyle name="常规 2 2 2 2 2 6 3 2" xfId="42147"/>
    <cellStyle name="常规 3 3 8 2" xfId="42148"/>
    <cellStyle name="强调文字颜色 6 6 3" xfId="42149"/>
    <cellStyle name="百分比" xfId="42150" builtinId="5"/>
    <cellStyle name="60% - 强调文字颜色 5 2 3 2" xfId="42151"/>
    <cellStyle name="常规 2 2 4 5 2 3 4" xfId="42152"/>
    <cellStyle name="强调文字颜色 3 2 3 6 2" xfId="42153"/>
    <cellStyle name="差_奉城统计表 " xfId="42154"/>
    <cellStyle name="标题 3 2 4 5" xfId="42155"/>
    <cellStyle name="差_Xl0000180 2 3" xfId="42156"/>
    <cellStyle name="常规 2 2 2 8 3 2" xfId="42157"/>
    <cellStyle name="常规 10 3 5 3 2" xfId="42158"/>
    <cellStyle name="40% - 强调文字颜色 6 2 4 2 3 2" xfId="42159"/>
    <cellStyle name="常规 3 2 4 3 6" xfId="42160"/>
    <cellStyle name="差_青村统计表 2 3 2 2" xfId="42161"/>
    <cellStyle name="20% - 强调文字颜色 4 2 3 7" xfId="42162"/>
    <cellStyle name="常规 3 3 4 2 12 2" xfId="42163"/>
    <cellStyle name="20% - 强调文字颜色 1 7 2 3" xfId="42164"/>
    <cellStyle name="常规 3 2 3 4 3 3" xfId="42165"/>
    <cellStyle name="差 2 4 2 4 2" xfId="42166"/>
    <cellStyle name="60% - 强调文字颜色 1 6 2 3" xfId="42167"/>
    <cellStyle name="常规 2 3 4 2 5 3 3 3" xfId="42168"/>
    <cellStyle name="20% - 强调文字颜色 4 2 4 3 2 2" xfId="42169"/>
    <cellStyle name="常规 5 5 3 4 3 2" xfId="42170"/>
    <cellStyle name="20% - 强调文字颜色 4 5 3" xfId="42171"/>
    <cellStyle name="常规 2 2 2 4 3 2 3 2" xfId="42172"/>
    <cellStyle name="40% - 强调文字颜色 2 2 4 2 4 2" xfId="42173"/>
    <cellStyle name="标题 4 6 4 2" xfId="42174"/>
    <cellStyle name="标题 5 5 6" xfId="42175"/>
    <cellStyle name="常规 4 2 7 3 2" xfId="42176"/>
    <cellStyle name="40% - 强调文字颜色 1 6 2" xfId="42177"/>
    <cellStyle name="常规 10 2 8 2" xfId="42178"/>
    <cellStyle name="货币[0]" xfId="42179" builtinId="7"/>
    <cellStyle name="常规 4 3 2 2 2 3 4 2 2" xfId="42180"/>
    <cellStyle name="常规 11 2 5 3 2" xfId="42181"/>
    <cellStyle name="40% - 强调文字颜色 2 2 6 3 2" xfId="42182"/>
    <cellStyle name="60% - 强调文字颜色 3 7 2 2 2" xfId="42183"/>
    <cellStyle name="60% - 强调文字颜色 2 3 3 2 2" xfId="42184"/>
    <cellStyle name="常规 3 2 8 10" xfId="42185"/>
    <cellStyle name="60% - 强调文字颜色 2 2 3 2 4" xfId="42186"/>
    <cellStyle name="常规 2 6 4 11" xfId="42187"/>
    <cellStyle name="标题 2 2 4 4 2" xfId="42188"/>
    <cellStyle name="常规 3 10 5" xfId="42189"/>
    <cellStyle name="常规 2 2 2 6 3 3 2 2" xfId="42190"/>
    <cellStyle name="常规 2 2 5 5 2 2" xfId="42191"/>
    <cellStyle name="60% - 强调文字颜色 2 2 5 7 2" xfId="42192"/>
    <cellStyle name="20% - 强调文字颜色 5 2 3 3 2 2" xfId="42193"/>
    <cellStyle name="常规 6 5 2 4 3 2" xfId="42194"/>
    <cellStyle name="20% - 强调文字颜色 5 7 3 3" xfId="42195"/>
    <cellStyle name="常规 2 6 2 11 3" xfId="42196"/>
    <cellStyle name="常规 2 4 15" xfId="42197"/>
    <cellStyle name="60% - 强调文字颜色 2 5 4" xfId="42198"/>
    <cellStyle name="常规 2 2 2 4 3 2 3" xfId="42199"/>
    <cellStyle name="常规 2 2 9 3 6" xfId="42200"/>
    <cellStyle name="20% - 强调文字颜色 4 2 2 3 2 2" xfId="42201"/>
    <cellStyle name="40% - 强调文字颜色 6 2 4 2 4 2" xfId="42202"/>
    <cellStyle name="常规 2 3 4 2 3 5 2 3" xfId="42203"/>
    <cellStyle name="标题 2 2 8 2" xfId="42204"/>
    <cellStyle name="常规 5 2 2 2 2 7 2" xfId="42205"/>
    <cellStyle name="60% - 强调文字颜色 5 5 3 4" xfId="42206"/>
    <cellStyle name="常规 5 2 3 2 5" xfId="42207"/>
    <cellStyle name="常规 4 2 2 4 2 2 6 2" xfId="42208"/>
    <cellStyle name="20% - 强调文字颜色 6 2 6 3 3 2" xfId="42209"/>
    <cellStyle name="60% - 强调文字颜色 2 2 6 4 4" xfId="42210"/>
    <cellStyle name="差_金海社区统计报表 8 4" xfId="42211"/>
    <cellStyle name="60% - 强调文字颜色 1 5 8" xfId="42212"/>
    <cellStyle name="常规 2 3 4 2 4 2 2 2" xfId="42213"/>
    <cellStyle name="标题 2 2 3 4 2" xfId="42214"/>
    <cellStyle name="60% - 强调文字颜色 1 2 12 2" xfId="42215"/>
    <cellStyle name="常规 2 8 6 6" xfId="42216"/>
    <cellStyle name="40% - 强调文字颜色 3 2 4 2 2" xfId="42217"/>
    <cellStyle name="常规 3 2 2 2 2 4 4" xfId="42218"/>
    <cellStyle name="60% - 强调文字颜色 4 7 2 3" xfId="42219"/>
    <cellStyle name="60% - 强调文字颜色 1 2 6 5 3" xfId="42220"/>
    <cellStyle name="常规 2 2 11 4" xfId="42221"/>
    <cellStyle name="常规 2 4 2 7 5" xfId="42222"/>
    <cellStyle name="常规 2 2 2 2 7 2 2" xfId="42223"/>
    <cellStyle name="常规 4 2 5 5 2" xfId="42224"/>
    <cellStyle name="常规 2 6 2 12 2" xfId="42225"/>
    <cellStyle name="20% - 强调文字颜色 5 7 4 2" xfId="42226"/>
    <cellStyle name="常规 7 4 12" xfId="42227"/>
    <cellStyle name="60% - 强调文字颜色 2 2 3 2 2" xfId="42228"/>
    <cellStyle name="好" xfId="42229" builtinId="26"/>
    <cellStyle name="常规 3 2 6 4 3" xfId="42230"/>
    <cellStyle name="40% - 强调文字颜色 6 3 5 2" xfId="42231"/>
    <cellStyle name="40% - 强调文字颜色 3 7 3 2 2" xfId="42232"/>
    <cellStyle name="常规 2 7 5 2 3 2" xfId="42233"/>
    <cellStyle name="60% - 强调文字颜色 1 2 6 7 2" xfId="42234"/>
    <cellStyle name="60% - 强调文字颜色 3 2 3 4" xfId="42235"/>
    <cellStyle name="60% - 强调文字颜色 5 5 6" xfId="42236"/>
    <cellStyle name="常规 2 3 4 2 2 4 3 2" xfId="42237"/>
    <cellStyle name="60% - 强调文字颜色 3 2 2 2 4" xfId="42238"/>
    <cellStyle name="60% - 着色 5 3" xfId="42239"/>
    <cellStyle name="常规 2 2 13 2" xfId="42240"/>
    <cellStyle name="常规 2 2 3 3 2 7" xfId="42241"/>
    <cellStyle name="常规 2 3 4 7 3" xfId="42242"/>
    <cellStyle name="常规 2 3 2 2 2 4" xfId="42243"/>
    <cellStyle name="差_2018版收费统计报表（庄行） 4" xfId="42244"/>
    <cellStyle name="常规 2 3 2 2 4 2 2 3 2" xfId="42245"/>
    <cellStyle name="常规 3 2 2 2 5 5" xfId="42246"/>
    <cellStyle name="标题 4 2 10" xfId="42247"/>
    <cellStyle name="常规 4 2 2 2 3 3 3 4" xfId="42248"/>
    <cellStyle name="常规 3 10 3" xfId="42249"/>
    <cellStyle name="40% - 强调文字颜色 4 7 7" xfId="42250"/>
    <cellStyle name="20% - 强调文字颜色 4 7 4 3" xfId="42251"/>
    <cellStyle name="常规 2 6 2 15" xfId="42252"/>
    <cellStyle name="20% - 强调文字颜色 6 3 3 3" xfId="42253"/>
    <cellStyle name="40% - 强调文字颜色 3 2 5 5 2" xfId="42254"/>
    <cellStyle name="常规 2 2 2 7 2 4" xfId="42255"/>
    <cellStyle name="常规 4 2 2 2 2 2 2 5 2" xfId="42256"/>
    <cellStyle name="常规 2 3 3 2 4 3 3" xfId="42257"/>
    <cellStyle name="40% - 强调文字颜色 4 4 2 4" xfId="42258"/>
    <cellStyle name="40% - 强调文字颜色 6 2 10" xfId="42259"/>
    <cellStyle name="常规 2 11 5 3" xfId="42260"/>
    <cellStyle name="标题 1 3 3 3 2" xfId="42261"/>
    <cellStyle name="60% - 强调文字颜色 3 7 3 3 2" xfId="42262"/>
    <cellStyle name="常规 2 3 2 4 3 10" xfId="42263"/>
    <cellStyle name="常规 2 2 2 5 2 4" xfId="42264"/>
    <cellStyle name="60% - 强调文字颜色 3 2 4 3 2" xfId="42265"/>
    <cellStyle name="常规 4 2 3 2 3 4 6" xfId="42266"/>
    <cellStyle name="常规 4 2 4 2 2 3 2 2 2" xfId="42267"/>
    <cellStyle name="常规 3 4 4 3 7 3" xfId="42268"/>
    <cellStyle name="常规 2 2 3 2 2 5 3" xfId="42269"/>
    <cellStyle name="常规 2 2 4 4 3 6 2" xfId="42270"/>
    <cellStyle name="常规 4 2 3 4 3 2 2" xfId="42271"/>
    <cellStyle name="40% - 强调文字颜色 3 2 7 3 2" xfId="42272"/>
    <cellStyle name="40% - 强调文字颜色 2 2 2" xfId="42273"/>
    <cellStyle name="差_青村统计表 6 3 2" xfId="42274"/>
    <cellStyle name="常规 2 2 3 2 3 5" xfId="42275"/>
    <cellStyle name="20% - 强调文字颜色 1 2 5 3" xfId="42276"/>
    <cellStyle name="强调文字颜色 5 2 5 3 3 2" xfId="42277"/>
    <cellStyle name="40% - 强调文字颜色 5 2 9" xfId="42278"/>
    <cellStyle name="常规 2 3 4 2 5 3 2 3" xfId="42279"/>
    <cellStyle name="40% - 强调文字颜色 2 6" xfId="42280"/>
    <cellStyle name="40% - 强调文字颜色 6 2 2 2 4" xfId="42281"/>
    <cellStyle name="差_奉城统计表  2 2 2 2" xfId="42282"/>
    <cellStyle name="40% - 强调文字颜色 1 2 5 7" xfId="42283"/>
    <cellStyle name="40% - 强调文字颜色 4 4 2 2" xfId="42284"/>
    <cellStyle name="60% - 强调文字颜色 2 6 4" xfId="42285"/>
    <cellStyle name="40% - 强调文字颜色 3 4 6" xfId="42286"/>
    <cellStyle name="40% - 强调文字颜色 3 4 4" xfId="42287"/>
    <cellStyle name="常规 2 3 4 2 2 2 4 2" xfId="42288"/>
    <cellStyle name="常规 2 2 3 2 6 3" xfId="42289"/>
    <cellStyle name="60% - 强调文字颜色 4 4 5" xfId="42290"/>
    <cellStyle name="常规 2 3 4 8 2" xfId="42291"/>
    <cellStyle name="常规 5 2 2 2 5" xfId="42292"/>
    <cellStyle name="60% - 强调文字颜色 5 4 3 4" xfId="42293"/>
    <cellStyle name="常规 4 2 5 4 3 2 2" xfId="42294"/>
    <cellStyle name="40% - 强调文字颜色 5 2 7 3 2" xfId="42295"/>
    <cellStyle name="常规 3 3 3 4 3 2 4" xfId="42296"/>
    <cellStyle name="20% - 强调文字颜色 4 4 3 4 2" xfId="42297"/>
    <cellStyle name="40% - 强调文字颜色 5 2 6 2 4" xfId="42298"/>
    <cellStyle name="常规 2 3 3 5 2 4 2" xfId="42299"/>
    <cellStyle name="20% - 强调文字颜色 6 2 4 2 3 2" xfId="42300"/>
    <cellStyle name="常规 2 3 5 2 9 3" xfId="42301"/>
    <cellStyle name="常规 2 2 11 2 2" xfId="42302"/>
    <cellStyle name="常规 4 2 2 2 4" xfId="42303"/>
    <cellStyle name="标题 3 4 3 3" xfId="42304"/>
    <cellStyle name="常规 4 4 2 2 3 2 6" xfId="42305"/>
    <cellStyle name="常规 3 2 3 7 3 2 2" xfId="42306"/>
    <cellStyle name="40% - 强调文字颜色 3 6 5 2" xfId="42307"/>
    <cellStyle name="20% - 强调文字颜色 5 7 6 2 2" xfId="42308"/>
    <cellStyle name="60% - 强调文字颜色 5 4 2 2" xfId="42309"/>
    <cellStyle name="常规 2 2 3 4 3 3 2" xfId="42310"/>
    <cellStyle name="40% - 强调文字颜色 6 7 7" xfId="42311"/>
    <cellStyle name="40% - 强调文字颜色 6 7 2 2 2" xfId="42312"/>
    <cellStyle name="差_Xl0000153 8" xfId="42313"/>
    <cellStyle name="40% - 强调文字颜色 1 7 4 4" xfId="42314"/>
    <cellStyle name="常规 4 2 3 5 4 4" xfId="42315"/>
    <cellStyle name="常规 2 2 4 6 3 3" xfId="42316"/>
    <cellStyle name="60% - 强调文字颜色 1 2 2 2 2" xfId="42317"/>
    <cellStyle name="常规 3 2 5 2 4 3" xfId="42318"/>
    <cellStyle name="常规 2 3 3 2 2 3 3 2" xfId="42319"/>
    <cellStyle name="40% - 强调文字颜色 3 5 2 2" xfId="42320"/>
    <cellStyle name="40% - 强调文字颜色 4 6 4" xfId="42321"/>
    <cellStyle name="常规 11 2 5 2 2" xfId="42322"/>
    <cellStyle name="常规 2 6 6 11" xfId="42323"/>
    <cellStyle name="60% - 强调文字颜色 1 2 5 3 3 2" xfId="42324"/>
    <cellStyle name="差_金海社区统计报表 5 4" xfId="42325"/>
    <cellStyle name="标题 1 2 6 3" xfId="42326"/>
    <cellStyle name="40% - 强调文字颜色 6 6 3 2" xfId="42327"/>
    <cellStyle name="差 7 6 3" xfId="42328"/>
    <cellStyle name="常规 7 3 2 4 2 2" xfId="42329"/>
    <cellStyle name="40% - 强调文字颜色 5 4 5 2" xfId="42330"/>
    <cellStyle name="20% - 强调文字颜色 3 4 4" xfId="42331"/>
    <cellStyle name="差 2 3 4 2 2" xfId="42332"/>
    <cellStyle name="60% - 强调文字颜色 3 2 10" xfId="42333"/>
    <cellStyle name="40% - 强调文字颜色 3 2 3 7" xfId="42334"/>
    <cellStyle name="40% - 强调文字颜色 3 2 12" xfId="42335"/>
    <cellStyle name="常规 4 3 2 4 3 2 3 5" xfId="42336"/>
    <cellStyle name="40% - 强调文字颜色 4 2 2 3 4 2" xfId="42337"/>
    <cellStyle name="常规 2 2 2 4 2 6" xfId="42338"/>
    <cellStyle name="常规 10 3 2 8" xfId="42339"/>
    <cellStyle name="常规 4 2 2 4 2 3 2" xfId="42340"/>
    <cellStyle name="常规 3 2 3 2 3 2 2 3 2" xfId="42341"/>
    <cellStyle name="常规 2 3 3 2 2 6 4" xfId="42342"/>
    <cellStyle name="标题 3 2 2" xfId="42343"/>
    <cellStyle name="20% - 强调文字颜色 1 2 7 4" xfId="42344"/>
    <cellStyle name="标题 4" xfId="42345" builtinId="19"/>
    <cellStyle name="60% - 强调文字颜色 6 2 3 2 3 2" xfId="42346"/>
    <cellStyle name="常规 4 2 4 2 4 2 4" xfId="42347"/>
    <cellStyle name="常规 2 2 2 6 3 2" xfId="42348"/>
    <cellStyle name="20% - 强调文字颜色 3 3 3" xfId="42349"/>
    <cellStyle name="常规 4 3 2 2 8 3" xfId="42350"/>
    <cellStyle name="40% - 强调文字颜色 2 7 6 2 3" xfId="42351"/>
    <cellStyle name="40% - 强调文字颜色 3 2 4 2 3 2" xfId="42352"/>
    <cellStyle name="常规 2 2 6 5 3" xfId="42353"/>
    <cellStyle name="标题 4 2 2 5" xfId="42354"/>
    <cellStyle name="常规 4 2 6 4" xfId="42355"/>
    <cellStyle name="常规 2 12 8" xfId="42356"/>
    <cellStyle name="常规 2 3 5 3 4 4" xfId="42357"/>
    <cellStyle name="40% - 强调文字颜色 1 2 2" xfId="42358"/>
    <cellStyle name="常规 2 3 3 2 4 7 3" xfId="42359"/>
    <cellStyle name="60% - 强调文字颜色 2 6 2" xfId="42360"/>
    <cellStyle name="常规 2 3 2 2 5 7 3" xfId="42361"/>
    <cellStyle name="40% - 强调文字颜色 4 7 3 2 2" xfId="42362"/>
    <cellStyle name="常规 3 4 3 4 2 3" xfId="42363"/>
    <cellStyle name="差_2018版收费统计报表（四团） 2 2 2" xfId="42364"/>
    <cellStyle name="20% - 强调文字颜色 1 2 11" xfId="42365"/>
    <cellStyle name="常规 2 2 3 4 2 7" xfId="42366"/>
    <cellStyle name="常规 2 3 3 3 6 3 3" xfId="42367"/>
    <cellStyle name="60% - 强调文字颜色 3 4 5 2 2" xfId="42368"/>
    <cellStyle name="常规 2 3 4 7 2" xfId="42369"/>
    <cellStyle name="40% - 强调文字颜色 6 7 3 2 2" xfId="42370"/>
    <cellStyle name="20% - 强调文字颜色 1" xfId="42371" builtinId="30"/>
    <cellStyle name="常规 2 7 5 4 3" xfId="42372"/>
    <cellStyle name="常规 3 2 5 2 3 4" xfId="42373"/>
    <cellStyle name="40% - 强调文字颜色 1 2 5 6 2" xfId="42374"/>
    <cellStyle name="60% - 强调文字颜色 2 4 3 2 2" xfId="42375"/>
    <cellStyle name="常规 2 3 4 2 4 3 2 2" xfId="42376"/>
    <cellStyle name="常规 3 3 3 8 2" xfId="42377"/>
    <cellStyle name="40% - 强调文字颜色 3 5 4" xfId="42378"/>
    <cellStyle name="标题 2 2 3 6" xfId="42379"/>
    <cellStyle name="差 2 2 5" xfId="42380"/>
    <cellStyle name="常规 2 3 3 2 3 3 2" xfId="42381"/>
    <cellStyle name="常规 2 3 2 2 6 7 3" xfId="42382"/>
    <cellStyle name="常规 5 9 2 3 3" xfId="42383"/>
    <cellStyle name="20% - 强调文字颜色 4 6 3 2 2" xfId="42384"/>
    <cellStyle name="常规 2 7 5 3 4" xfId="42385"/>
    <cellStyle name="40% - 强调文字颜色 5 4 4" xfId="42386"/>
    <cellStyle name="差 2 2 3 3" xfId="42387"/>
    <cellStyle name="常规 2 3 3 3 6 2 3" xfId="42388"/>
    <cellStyle name="差 2 4 3 4 2" xfId="42389"/>
    <cellStyle name="40% - 强调文字颜色 1 2 3 3 4" xfId="42390"/>
    <cellStyle name="常规 12 5 3" xfId="42391"/>
    <cellStyle name="20% - 强调文字颜色 5 2 6 3 3 2" xfId="42392"/>
    <cellStyle name="标题 2 3 3" xfId="42393"/>
    <cellStyle name="40% - 强调文字颜色 3 5 3 2 2" xfId="42394"/>
    <cellStyle name="常规 2 2 12 2" xfId="42395"/>
    <cellStyle name="常规 3 2 3 3 6 5" xfId="42396"/>
    <cellStyle name="40% - 强调文字颜色 3 2 4 2 5" xfId="42397"/>
    <cellStyle name="差_青村统计表 6 4" xfId="42398"/>
    <cellStyle name="常规 2 3 2 10 5" xfId="42399"/>
    <cellStyle name="40% - 强调文字颜色 6 6 2 2" xfId="42400"/>
    <cellStyle name="常规 2 2 2 3 4 3 3 2" xfId="42401"/>
    <cellStyle name="常规 2 3 4 7 4" xfId="42402"/>
    <cellStyle name="常规 2 2 2 2 3 6 4" xfId="42403"/>
    <cellStyle name="差_2018版收费统计报表（四团修改） 2 2" xfId="42404"/>
    <cellStyle name="40% - 强调文字颜色 1 2 2 2 4" xfId="42405"/>
    <cellStyle name="常规 2 3 4 13 2" xfId="42406"/>
    <cellStyle name="40% - 强调文字颜色 2 6 5 2" xfId="42407"/>
    <cellStyle name="20% - 强调文字颜色 6 2 7 3" xfId="42408"/>
    <cellStyle name="20% - 强调文字颜色 6 7 4 3 2" xfId="42409"/>
    <cellStyle name="差_Xl0000150 7 2" xfId="42410"/>
    <cellStyle name="60% - 强调文字颜色 1 2 2 4 2 2" xfId="42411"/>
    <cellStyle name="差 3 3 4 2" xfId="42412"/>
    <cellStyle name="常规 3 3 3 2 3 4 3" xfId="42413"/>
    <cellStyle name="40% - 强调文字颜色 6 2 11 2" xfId="42414"/>
    <cellStyle name="常规 2 5 5 2 3 3 3" xfId="42415"/>
    <cellStyle name="差 2 4 5 2" xfId="42416"/>
    <cellStyle name="40% - 强调文字颜色 1 2 2 2 3" xfId="42417"/>
    <cellStyle name="40% - 强调文字颜色 1 2 5 3 2" xfId="42418"/>
    <cellStyle name="40% - 强调文字颜色 3 7 6" xfId="42419"/>
    <cellStyle name="20% - 强调文字颜色 1 2 5 6" xfId="42420"/>
    <cellStyle name="40% - 强调文字颜色 1 2 3 2 5" xfId="42421"/>
    <cellStyle name="40% - 强调文字颜色 6 2 2 3 4 2" xfId="42422"/>
    <cellStyle name="标题 4 7 4" xfId="42423"/>
    <cellStyle name="常规 2 2 3 3 2 2 3" xfId="42424"/>
    <cellStyle name="常规 3 2 8 4 3 2" xfId="42425"/>
    <cellStyle name="常规 2 3 4 2 7 3" xfId="42426"/>
    <cellStyle name="20% - 强调文字颜色 6 7 4 2" xfId="42427"/>
    <cellStyle name="40% - 强调文字颜色 1 7 5 2 3" xfId="42428"/>
    <cellStyle name="常规 12 3 5 2 2" xfId="42429"/>
    <cellStyle name="常规 2 7 5 3 3 2" xfId="42430"/>
    <cellStyle name="40% - 强调文字颜色 5 2 3 2 5" xfId="42431"/>
    <cellStyle name="常规 2 7 5 5 3" xfId="42432"/>
    <cellStyle name="常规 4 2 7 3" xfId="42433"/>
    <cellStyle name="40% - 强调文字颜色 4 6 2 2" xfId="42434"/>
    <cellStyle name="常规 4 2 4 6 2 4" xfId="42435"/>
    <cellStyle name="40% - 强调文字颜色 4 2 3 2 2" xfId="42436"/>
    <cellStyle name="40% - 强调文字颜色 3 2 9 2" xfId="42437"/>
    <cellStyle name="20% - 强调文字颜色 4 2 5 2 2 2" xfId="42438"/>
    <cellStyle name="常规 5 5 4 3 3 2" xfId="42439"/>
    <cellStyle name="40% - 强调文字颜色 1 2 7 3 2" xfId="42440"/>
    <cellStyle name="40% - 强调文字颜色 6 2 5 2" xfId="42441"/>
    <cellStyle name="常规 2 6 3 6 3 3" xfId="42442"/>
    <cellStyle name="40% - 强调文字颜色 4 2 3 5" xfId="42443"/>
    <cellStyle name="差 2 5 4" xfId="42444"/>
    <cellStyle name="40% - 强调文字颜色 4 5 3 2 2" xfId="42445"/>
    <cellStyle name="常规 2 3 2 8 2 5" xfId="42446"/>
    <cellStyle name="40% - 强调文字颜色 1 2 4 2 4" xfId="42447"/>
    <cellStyle name="常规 3 3 4 8 3" xfId="42448"/>
    <cellStyle name="差_2018版收费统计报表 奉城(4) 2 2" xfId="42449"/>
    <cellStyle name="常规 2 11 2" xfId="42450"/>
    <cellStyle name="差_金海社区统计报表 6 4" xfId="42451"/>
    <cellStyle name="常规 3 2 6 4 7" xfId="42452"/>
    <cellStyle name="20% - 强调文字颜色 4 4 2 3 2" xfId="42453"/>
    <cellStyle name="20% - 强调文字颜色 6 4 2 5" xfId="42454"/>
    <cellStyle name="输入" xfId="42455" builtinId="20"/>
    <cellStyle name="20% - 强调文字颜色 2 4 6" xfId="42456"/>
    <cellStyle name="40% - 强调文字颜色 1 2 4 5 2" xfId="42457"/>
    <cellStyle name="20% - 强调文字颜色 4 4 5" xfId="42458"/>
    <cellStyle name="常规 12 3 2 3 3 2" xfId="42459"/>
    <cellStyle name="差_2018版收费统计报表 奉城(4) 5" xfId="42460"/>
    <cellStyle name="60% - 强调文字颜色 6 2 8" xfId="42461"/>
    <cellStyle name="60% - 强调文字颜色 5 6 2 2" xfId="42462"/>
    <cellStyle name="40% - 强调文字颜色 3 2 4 2" xfId="42463"/>
    <cellStyle name="40% - 强调文字颜色 3 2 4 6 2" xfId="42464"/>
    <cellStyle name="差_四团统计表 2 9 2" xfId="42465"/>
    <cellStyle name="常规 2 3 3 6 4" xfId="42466"/>
    <cellStyle name="20% - 强调文字颜色 2 7 7" xfId="42467"/>
    <cellStyle name="千位分隔[0]" xfId="42468" builtinId="6"/>
    <cellStyle name="40% - 强调文字颜色 2 2 3" xfId="42469"/>
    <cellStyle name="常规 2 3 4 12 2" xfId="42470"/>
    <cellStyle name="40% - 强调文字颜色 2 2 3 6" xfId="42471"/>
    <cellStyle name="常规 2 3 5 15" xfId="42472"/>
    <cellStyle name="差 4 7" xfId="42473"/>
    <cellStyle name="常规 4 2 2 8 2 3" xfId="42474"/>
    <cellStyle name="常规 2 3 2 7 2 5" xfId="42475"/>
    <cellStyle name="差_Xl0000168 3" xfId="42476"/>
    <cellStyle name="20% - 强调文字颜色 5 2 5 4" xfId="42477"/>
  </cellStyles>
  <dxfs count="18">
    <dxf>
      <font>
        <color rgb="FF9C0006"/>
      </font>
      <fill>
        <patternFill patternType="solid">
          <bgColor rgb="FFFFC7CE"/>
        </patternFill>
      </fill>
    </dxf>
    <dxf>
      <fill>
        <patternFill patternType="solid">
          <fgColor theme="4" tint="0.799951170384838"/>
          <bgColor theme="4" tint="0.799951170384838"/>
        </patternFill>
      </fill>
    </dxf>
    <dxf>
      <fill>
        <patternFill patternType="solid">
          <fgColor theme="4" tint="0.799951170384838"/>
          <bgColor theme="4" tint="0.799951170384838"/>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
        </horizontal>
      </border>
    </dxf>
    <dxf>
      <fill>
        <patternFill patternType="solid">
          <fgColor theme="4" tint="0.799951170384838"/>
          <bgColor theme="4" tint="0.799951170384838"/>
        </patternFill>
      </fill>
      <border>
        <bottom style="thin">
          <color theme="4" tint="0.399945066682943"/>
        </bottom>
      </border>
    </dxf>
    <dxf>
      <font>
        <b val="1"/>
      </font>
      <fill>
        <patternFill patternType="solid">
          <fgColor theme="4" tint="0.799951170384838"/>
          <bgColor theme="4" tint="0.799951170384838"/>
        </patternFill>
      </fill>
      <border>
        <bottom style="thin">
          <color theme="4" tint="0.399945066682943"/>
        </bottom>
      </border>
    </dxf>
    <dxf>
      <font>
        <color theme="1"/>
      </font>
    </dxf>
    <dxf>
      <font>
        <color theme="1"/>
      </font>
      <border>
        <bottom style="thin">
          <color theme="4" tint="0.399945066682943"/>
        </bottom>
      </border>
    </dxf>
    <dxf>
      <font>
        <b val="1"/>
        <color theme="1"/>
      </font>
    </dxf>
    <dxf>
      <font>
        <b val="1"/>
        <color theme="1"/>
      </font>
      <border>
        <top style="thin">
          <color theme="4"/>
        </top>
        <bottom style="thin">
          <color theme="4"/>
        </bottom>
      </border>
    </dxf>
    <dxf>
      <fill>
        <patternFill patternType="solid">
          <fgColor theme="4" tint="0.799951170384838"/>
          <bgColor theme="4" tint="0.799951170384838"/>
        </patternFill>
      </fill>
    </dxf>
    <dxf>
      <fill>
        <patternFill patternType="solid">
          <fgColor theme="4" tint="0.799951170384838"/>
          <bgColor theme="4" tint="0.799951170384838"/>
        </patternFill>
      </fill>
    </dxf>
    <dxf>
      <font>
        <b val="1"/>
        <color theme="1"/>
      </font>
      <fill>
        <patternFill patternType="solid">
          <fgColor theme="4" tint="0.799951170384838"/>
          <bgColor theme="4" tint="0.799951170384838"/>
        </patternFill>
      </fill>
      <border>
        <top style="thin">
          <color theme="4" tint="0.399945066682943"/>
        </top>
        <bottom style="thin">
          <color theme="4" tint="0.399945066682943"/>
        </bottom>
      </border>
    </dxf>
    <dxf>
      <font>
        <b val="1"/>
        <color theme="1"/>
      </font>
      <fill>
        <patternFill patternType="solid">
          <fgColor theme="4" tint="0.799951170384838"/>
          <bgColor theme="4" tint="0.799951170384838"/>
        </patternFill>
      </fill>
      <border>
        <bottom style="thin">
          <color theme="4" tint="0.399945066682943"/>
        </bottom>
      </border>
    </dxf>
  </dxfs>
  <tableStyles count="2" defaultTableStyle="TableStyleMedium2" defaultPivotStyle="PivotStyleLight16">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pageSetUpPr fitToPage="true"/>
  </sheetPr>
  <dimension ref="A1:H4974"/>
  <sheetViews>
    <sheetView tabSelected="1" workbookViewId="0">
      <selection activeCell="O12" sqref="O12"/>
    </sheetView>
  </sheetViews>
  <sheetFormatPr defaultColWidth="6.775" defaultRowHeight="14.25" outlineLevelCol="7"/>
  <cols>
    <col min="1" max="1" width="7.125" customWidth="true"/>
    <col min="2" max="2" width="56.75" customWidth="true"/>
    <col min="3" max="3" width="16.5" customWidth="true"/>
    <col min="4" max="4" width="17" customWidth="true"/>
    <col min="5" max="5" width="16.375" customWidth="true"/>
    <col min="6" max="6" width="13.125" customWidth="true"/>
    <col min="7" max="7" width="12.5" customWidth="true"/>
    <col min="8" max="8" width="15" customWidth="true"/>
  </cols>
  <sheetData>
    <row r="1" spans="1:8">
      <c r="A1" s="3" t="s">
        <v>0</v>
      </c>
      <c r="B1" s="4"/>
      <c r="C1" s="3"/>
      <c r="D1" s="3"/>
      <c r="E1" s="3"/>
      <c r="F1" s="3"/>
      <c r="G1" s="3"/>
      <c r="H1" s="3"/>
    </row>
    <row r="2" spans="1:8">
      <c r="A2" s="3"/>
      <c r="B2" s="4"/>
      <c r="C2" s="3"/>
      <c r="D2" s="3"/>
      <c r="E2" s="3"/>
      <c r="F2" s="3"/>
      <c r="G2" s="3"/>
      <c r="H2" s="3"/>
    </row>
    <row r="3" ht="14.4" customHeight="true" spans="1:8">
      <c r="A3" s="5" t="s">
        <v>1</v>
      </c>
      <c r="B3" s="5"/>
      <c r="C3" s="5"/>
      <c r="D3" s="5"/>
      <c r="E3" s="5"/>
      <c r="F3" s="5"/>
      <c r="G3" s="5"/>
      <c r="H3" s="5"/>
    </row>
    <row r="4" ht="142.2" customHeight="true" spans="1:8">
      <c r="A4" s="5"/>
      <c r="B4" s="5"/>
      <c r="C4" s="5"/>
      <c r="D4" s="5"/>
      <c r="E4" s="5"/>
      <c r="F4" s="5"/>
      <c r="G4" s="5"/>
      <c r="H4" s="5"/>
    </row>
    <row r="5" ht="20.25" spans="1:8">
      <c r="A5" s="6" t="s">
        <v>2</v>
      </c>
      <c r="B5" s="7" t="s">
        <v>3</v>
      </c>
      <c r="C5" s="8" t="s">
        <v>4</v>
      </c>
      <c r="D5" s="8"/>
      <c r="E5" s="8"/>
      <c r="F5" s="8" t="s">
        <v>5</v>
      </c>
      <c r="G5" s="8"/>
      <c r="H5" s="8"/>
    </row>
    <row r="6" ht="20.25" spans="1:8">
      <c r="A6" s="6"/>
      <c r="B6" s="9"/>
      <c r="C6" s="8" t="s">
        <v>6</v>
      </c>
      <c r="D6" s="8" t="s">
        <v>7</v>
      </c>
      <c r="E6" s="8" t="s">
        <v>8</v>
      </c>
      <c r="F6" s="8" t="s">
        <v>6</v>
      </c>
      <c r="G6" s="8" t="s">
        <v>7</v>
      </c>
      <c r="H6" s="8" t="s">
        <v>8</v>
      </c>
    </row>
    <row r="7" ht="20.25" spans="1:8">
      <c r="A7" s="10">
        <v>1</v>
      </c>
      <c r="B7" s="11" t="s">
        <v>9</v>
      </c>
      <c r="C7" s="12">
        <v>375</v>
      </c>
      <c r="D7" s="12">
        <v>0</v>
      </c>
      <c r="E7" s="12">
        <v>375</v>
      </c>
      <c r="F7" s="12">
        <v>15000</v>
      </c>
      <c r="G7" s="12">
        <v>0</v>
      </c>
      <c r="H7" s="12">
        <v>15000</v>
      </c>
    </row>
    <row r="8" ht="20.25" spans="1:8">
      <c r="A8" s="10">
        <v>2</v>
      </c>
      <c r="B8" s="11" t="s">
        <v>10</v>
      </c>
      <c r="C8" s="12">
        <v>720</v>
      </c>
      <c r="D8" s="12">
        <v>360</v>
      </c>
      <c r="E8" s="12">
        <v>1080</v>
      </c>
      <c r="F8" s="12">
        <v>28800</v>
      </c>
      <c r="G8" s="12">
        <v>14400</v>
      </c>
      <c r="H8" s="12">
        <v>43200</v>
      </c>
    </row>
    <row r="9" ht="20.25" spans="1:8">
      <c r="A9" s="10">
        <v>3</v>
      </c>
      <c r="B9" s="11" t="s">
        <v>11</v>
      </c>
      <c r="C9" s="12">
        <v>60</v>
      </c>
      <c r="D9" s="12">
        <v>0</v>
      </c>
      <c r="E9" s="12">
        <v>60</v>
      </c>
      <c r="F9" s="12">
        <v>2400</v>
      </c>
      <c r="G9" s="12">
        <v>0</v>
      </c>
      <c r="H9" s="12">
        <v>2400</v>
      </c>
    </row>
    <row r="10" ht="20.25" spans="1:8">
      <c r="A10" s="10">
        <v>4</v>
      </c>
      <c r="B10" s="11" t="s">
        <v>12</v>
      </c>
      <c r="C10" s="12">
        <v>52</v>
      </c>
      <c r="D10" s="12">
        <v>0</v>
      </c>
      <c r="E10" s="12">
        <v>52</v>
      </c>
      <c r="F10" s="12">
        <v>2080</v>
      </c>
      <c r="G10" s="12">
        <v>0</v>
      </c>
      <c r="H10" s="12">
        <v>2080</v>
      </c>
    </row>
    <row r="11" ht="20.25" spans="1:8">
      <c r="A11" s="10">
        <v>5</v>
      </c>
      <c r="B11" s="11" t="s">
        <v>13</v>
      </c>
      <c r="C11" s="12">
        <v>290</v>
      </c>
      <c r="D11" s="12">
        <v>0</v>
      </c>
      <c r="E11" s="12">
        <v>290</v>
      </c>
      <c r="F11" s="12">
        <v>11600</v>
      </c>
      <c r="G11" s="12">
        <v>0</v>
      </c>
      <c r="H11" s="12">
        <v>11600</v>
      </c>
    </row>
    <row r="12" ht="20.25" spans="1:8">
      <c r="A12" s="10">
        <v>6</v>
      </c>
      <c r="B12" s="11" t="s">
        <v>14</v>
      </c>
      <c r="C12" s="12">
        <v>52</v>
      </c>
      <c r="D12" s="12">
        <v>0</v>
      </c>
      <c r="E12" s="12">
        <v>52</v>
      </c>
      <c r="F12" s="12">
        <v>2080</v>
      </c>
      <c r="G12" s="12">
        <v>0</v>
      </c>
      <c r="H12" s="12">
        <v>2080</v>
      </c>
    </row>
    <row r="13" ht="20.25" spans="1:8">
      <c r="A13" s="10">
        <v>7</v>
      </c>
      <c r="B13" s="11" t="s">
        <v>15</v>
      </c>
      <c r="C13" s="12">
        <v>156</v>
      </c>
      <c r="D13" s="12">
        <v>0</v>
      </c>
      <c r="E13" s="12">
        <v>156</v>
      </c>
      <c r="F13" s="12">
        <v>6240</v>
      </c>
      <c r="G13" s="12">
        <v>0</v>
      </c>
      <c r="H13" s="12">
        <v>6240</v>
      </c>
    </row>
    <row r="14" ht="20.25" spans="1:8">
      <c r="A14" s="10">
        <v>8</v>
      </c>
      <c r="B14" s="11" t="s">
        <v>16</v>
      </c>
      <c r="C14" s="12">
        <v>1260</v>
      </c>
      <c r="D14" s="12">
        <v>104</v>
      </c>
      <c r="E14" s="12">
        <v>1364</v>
      </c>
      <c r="F14" s="12">
        <v>50400</v>
      </c>
      <c r="G14" s="12">
        <v>4160</v>
      </c>
      <c r="H14" s="12">
        <v>54560</v>
      </c>
    </row>
    <row r="15" ht="20.25" spans="1:8">
      <c r="A15" s="10">
        <v>9</v>
      </c>
      <c r="B15" s="11" t="s">
        <v>17</v>
      </c>
      <c r="C15" s="12">
        <v>520</v>
      </c>
      <c r="D15" s="12">
        <v>270</v>
      </c>
      <c r="E15" s="12">
        <v>790</v>
      </c>
      <c r="F15" s="12">
        <v>20800</v>
      </c>
      <c r="G15" s="12">
        <v>10800</v>
      </c>
      <c r="H15" s="12">
        <v>31600</v>
      </c>
    </row>
    <row r="16" ht="20.25" spans="1:8">
      <c r="A16" s="10">
        <v>10</v>
      </c>
      <c r="B16" s="11" t="s">
        <v>18</v>
      </c>
      <c r="C16" s="12">
        <v>52</v>
      </c>
      <c r="D16" s="12">
        <v>195</v>
      </c>
      <c r="E16" s="12">
        <v>247</v>
      </c>
      <c r="F16" s="12">
        <v>2080</v>
      </c>
      <c r="G16" s="12">
        <v>7800</v>
      </c>
      <c r="H16" s="12">
        <v>9880</v>
      </c>
    </row>
    <row r="17" ht="20.25" spans="1:8">
      <c r="A17" s="10">
        <v>11</v>
      </c>
      <c r="B17" s="11" t="s">
        <v>19</v>
      </c>
      <c r="C17" s="12">
        <v>360</v>
      </c>
      <c r="D17" s="12">
        <v>180</v>
      </c>
      <c r="E17" s="12">
        <v>540</v>
      </c>
      <c r="F17" s="12">
        <v>14400</v>
      </c>
      <c r="G17" s="12">
        <v>7200</v>
      </c>
      <c r="H17" s="12">
        <v>21600</v>
      </c>
    </row>
    <row r="18" ht="20.25" spans="1:8">
      <c r="A18" s="10">
        <v>12</v>
      </c>
      <c r="B18" s="11" t="s">
        <v>20</v>
      </c>
      <c r="C18" s="12">
        <v>52</v>
      </c>
      <c r="D18" s="12">
        <v>0</v>
      </c>
      <c r="E18" s="12">
        <v>52</v>
      </c>
      <c r="F18" s="12">
        <v>2080</v>
      </c>
      <c r="G18" s="12">
        <v>0</v>
      </c>
      <c r="H18" s="12">
        <v>2080</v>
      </c>
    </row>
    <row r="19" ht="31" customHeight="true" spans="1:8">
      <c r="A19" s="10">
        <v>13</v>
      </c>
      <c r="B19" s="11" t="s">
        <v>21</v>
      </c>
      <c r="C19" s="12">
        <v>80</v>
      </c>
      <c r="D19" s="12">
        <v>0</v>
      </c>
      <c r="E19" s="12">
        <v>80</v>
      </c>
      <c r="F19" s="12">
        <v>3200</v>
      </c>
      <c r="G19" s="12">
        <v>0</v>
      </c>
      <c r="H19" s="12">
        <v>3200</v>
      </c>
    </row>
    <row r="20" ht="20.25" spans="1:8">
      <c r="A20" s="10">
        <v>14</v>
      </c>
      <c r="B20" s="11" t="s">
        <v>22</v>
      </c>
      <c r="C20" s="12">
        <v>52</v>
      </c>
      <c r="D20" s="12">
        <v>0</v>
      </c>
      <c r="E20" s="12">
        <v>52</v>
      </c>
      <c r="F20" s="12">
        <v>2080</v>
      </c>
      <c r="G20" s="12">
        <v>0</v>
      </c>
      <c r="H20" s="12">
        <v>2080</v>
      </c>
    </row>
    <row r="21" ht="20.25" spans="1:8">
      <c r="A21" s="10">
        <v>15</v>
      </c>
      <c r="B21" s="11" t="s">
        <v>22</v>
      </c>
      <c r="C21" s="12">
        <v>208</v>
      </c>
      <c r="D21" s="12">
        <v>0</v>
      </c>
      <c r="E21" s="12">
        <v>208</v>
      </c>
      <c r="F21" s="12">
        <v>8320</v>
      </c>
      <c r="G21" s="12">
        <v>0</v>
      </c>
      <c r="H21" s="12">
        <v>8320</v>
      </c>
    </row>
    <row r="22" ht="20.25" spans="1:8">
      <c r="A22" s="10">
        <v>16</v>
      </c>
      <c r="B22" s="11" t="s">
        <v>22</v>
      </c>
      <c r="C22" s="12">
        <v>1248</v>
      </c>
      <c r="D22" s="12">
        <v>0</v>
      </c>
      <c r="E22" s="12">
        <v>1248</v>
      </c>
      <c r="F22" s="12">
        <v>49920</v>
      </c>
      <c r="G22" s="12">
        <v>0</v>
      </c>
      <c r="H22" s="12">
        <v>49920</v>
      </c>
    </row>
    <row r="23" ht="20.25" spans="1:8">
      <c r="A23" s="10">
        <v>17</v>
      </c>
      <c r="B23" s="11" t="s">
        <v>23</v>
      </c>
      <c r="C23" s="12">
        <v>52</v>
      </c>
      <c r="D23" s="12">
        <v>0</v>
      </c>
      <c r="E23" s="12">
        <v>52</v>
      </c>
      <c r="F23" s="12">
        <v>2080</v>
      </c>
      <c r="G23" s="12">
        <v>0</v>
      </c>
      <c r="H23" s="12">
        <v>2080</v>
      </c>
    </row>
    <row r="24" ht="20.25" spans="1:8">
      <c r="A24" s="10">
        <v>18</v>
      </c>
      <c r="B24" s="11" t="s">
        <v>24</v>
      </c>
      <c r="C24" s="12">
        <v>1750</v>
      </c>
      <c r="D24" s="12">
        <v>0</v>
      </c>
      <c r="E24" s="12">
        <v>1750</v>
      </c>
      <c r="F24" s="12">
        <v>70000</v>
      </c>
      <c r="G24" s="12">
        <v>0</v>
      </c>
      <c r="H24" s="12">
        <v>70000</v>
      </c>
    </row>
    <row r="25" ht="20.25" spans="1:8">
      <c r="A25" s="10">
        <v>19</v>
      </c>
      <c r="B25" s="11" t="s">
        <v>25</v>
      </c>
      <c r="C25" s="12">
        <v>708</v>
      </c>
      <c r="D25" s="12">
        <v>0</v>
      </c>
      <c r="E25" s="12">
        <v>708</v>
      </c>
      <c r="F25" s="12">
        <v>28320</v>
      </c>
      <c r="G25" s="12">
        <v>0</v>
      </c>
      <c r="H25" s="12">
        <v>28320</v>
      </c>
    </row>
    <row r="26" ht="20.25" spans="1:8">
      <c r="A26" s="10">
        <v>20</v>
      </c>
      <c r="B26" s="11" t="s">
        <v>26</v>
      </c>
      <c r="C26" s="12">
        <v>104</v>
      </c>
      <c r="D26" s="12">
        <v>180</v>
      </c>
      <c r="E26" s="12">
        <v>284</v>
      </c>
      <c r="F26" s="12">
        <v>4160</v>
      </c>
      <c r="G26" s="12">
        <v>7200</v>
      </c>
      <c r="H26" s="12">
        <v>11360</v>
      </c>
    </row>
    <row r="27" ht="20.25" spans="1:8">
      <c r="A27" s="10">
        <v>21</v>
      </c>
      <c r="B27" s="11" t="s">
        <v>27</v>
      </c>
      <c r="C27" s="12">
        <v>104</v>
      </c>
      <c r="D27" s="12">
        <v>0</v>
      </c>
      <c r="E27" s="12">
        <v>104</v>
      </c>
      <c r="F27" s="12">
        <v>4160</v>
      </c>
      <c r="G27" s="12">
        <v>0</v>
      </c>
      <c r="H27" s="12">
        <v>4160</v>
      </c>
    </row>
    <row r="28" ht="20.25" spans="1:8">
      <c r="A28" s="10">
        <v>22</v>
      </c>
      <c r="B28" s="11" t="s">
        <v>28</v>
      </c>
      <c r="C28" s="12">
        <v>52</v>
      </c>
      <c r="D28" s="12">
        <v>180</v>
      </c>
      <c r="E28" s="12">
        <v>232</v>
      </c>
      <c r="F28" s="12">
        <v>2080</v>
      </c>
      <c r="G28" s="12">
        <v>7200</v>
      </c>
      <c r="H28" s="12">
        <v>9280</v>
      </c>
    </row>
    <row r="29" ht="20.25" spans="1:8">
      <c r="A29" s="10">
        <v>23</v>
      </c>
      <c r="B29" s="11" t="s">
        <v>29</v>
      </c>
      <c r="C29" s="12">
        <v>78</v>
      </c>
      <c r="D29" s="12">
        <v>0</v>
      </c>
      <c r="E29" s="12">
        <v>78</v>
      </c>
      <c r="F29" s="12">
        <v>3120</v>
      </c>
      <c r="G29" s="12">
        <v>0</v>
      </c>
      <c r="H29" s="12">
        <v>3120</v>
      </c>
    </row>
    <row r="30" ht="20.25" spans="1:8">
      <c r="A30" s="10">
        <v>24</v>
      </c>
      <c r="B30" s="11" t="s">
        <v>30</v>
      </c>
      <c r="C30" s="12">
        <v>78</v>
      </c>
      <c r="D30" s="12">
        <v>0</v>
      </c>
      <c r="E30" s="12">
        <v>78</v>
      </c>
      <c r="F30" s="12">
        <v>3120</v>
      </c>
      <c r="G30" s="12">
        <v>0</v>
      </c>
      <c r="H30" s="12">
        <v>3120</v>
      </c>
    </row>
    <row r="31" ht="20.25" spans="1:8">
      <c r="A31" s="10">
        <v>25</v>
      </c>
      <c r="B31" s="11" t="s">
        <v>31</v>
      </c>
      <c r="C31" s="12">
        <v>104</v>
      </c>
      <c r="D31" s="12">
        <v>0</v>
      </c>
      <c r="E31" s="12">
        <v>104</v>
      </c>
      <c r="F31" s="12">
        <v>4160</v>
      </c>
      <c r="G31" s="12">
        <v>0</v>
      </c>
      <c r="H31" s="12">
        <v>4160</v>
      </c>
    </row>
    <row r="32" ht="20.25" spans="1:8">
      <c r="A32" s="10">
        <v>26</v>
      </c>
      <c r="B32" s="11" t="s">
        <v>32</v>
      </c>
      <c r="C32" s="12">
        <v>594</v>
      </c>
      <c r="D32" s="12">
        <v>660</v>
      </c>
      <c r="E32" s="12">
        <v>1254</v>
      </c>
      <c r="F32" s="12">
        <v>23760</v>
      </c>
      <c r="G32" s="12">
        <v>26400</v>
      </c>
      <c r="H32" s="12">
        <v>50160</v>
      </c>
    </row>
    <row r="33" ht="20.25" spans="1:8">
      <c r="A33" s="10">
        <v>27</v>
      </c>
      <c r="B33" s="11" t="s">
        <v>33</v>
      </c>
      <c r="C33" s="12">
        <v>52</v>
      </c>
      <c r="D33" s="12">
        <v>0</v>
      </c>
      <c r="E33" s="12">
        <v>52</v>
      </c>
      <c r="F33" s="12">
        <v>2080</v>
      </c>
      <c r="G33" s="12">
        <v>0</v>
      </c>
      <c r="H33" s="12">
        <v>2080</v>
      </c>
    </row>
    <row r="34" ht="20.25" spans="1:8">
      <c r="A34" s="10">
        <v>28</v>
      </c>
      <c r="B34" s="11" t="s">
        <v>34</v>
      </c>
      <c r="C34" s="12">
        <v>260</v>
      </c>
      <c r="D34" s="12">
        <v>0</v>
      </c>
      <c r="E34" s="12">
        <v>260</v>
      </c>
      <c r="F34" s="12">
        <v>10400</v>
      </c>
      <c r="G34" s="12">
        <v>0</v>
      </c>
      <c r="H34" s="12">
        <v>10400</v>
      </c>
    </row>
    <row r="35" ht="20.25" spans="1:8">
      <c r="A35" s="10">
        <v>29</v>
      </c>
      <c r="B35" s="11" t="s">
        <v>35</v>
      </c>
      <c r="C35" s="12">
        <v>360</v>
      </c>
      <c r="D35" s="12">
        <v>0</v>
      </c>
      <c r="E35" s="12">
        <v>360</v>
      </c>
      <c r="F35" s="12">
        <v>14400</v>
      </c>
      <c r="G35" s="12">
        <v>0</v>
      </c>
      <c r="H35" s="12">
        <v>14400</v>
      </c>
    </row>
    <row r="36" ht="20.25" spans="1:8">
      <c r="A36" s="10">
        <v>30</v>
      </c>
      <c r="B36" s="11" t="s">
        <v>36</v>
      </c>
      <c r="C36" s="12">
        <v>720</v>
      </c>
      <c r="D36" s="12">
        <v>360</v>
      </c>
      <c r="E36" s="12">
        <v>1080</v>
      </c>
      <c r="F36" s="12">
        <v>28800</v>
      </c>
      <c r="G36" s="12">
        <v>14400</v>
      </c>
      <c r="H36" s="12">
        <v>43200</v>
      </c>
    </row>
    <row r="37" ht="20.25" spans="1:8">
      <c r="A37" s="10">
        <v>31</v>
      </c>
      <c r="B37" s="11" t="s">
        <v>37</v>
      </c>
      <c r="C37" s="12">
        <v>0</v>
      </c>
      <c r="D37" s="12">
        <v>720</v>
      </c>
      <c r="E37" s="12">
        <v>720</v>
      </c>
      <c r="F37" s="12">
        <v>0</v>
      </c>
      <c r="G37" s="12">
        <v>28800</v>
      </c>
      <c r="H37" s="12">
        <v>28800</v>
      </c>
    </row>
    <row r="38" ht="20.25" spans="1:8">
      <c r="A38" s="10">
        <v>32</v>
      </c>
      <c r="B38" s="11" t="s">
        <v>38</v>
      </c>
      <c r="C38" s="12">
        <v>52</v>
      </c>
      <c r="D38" s="12">
        <v>90</v>
      </c>
      <c r="E38" s="12">
        <v>142</v>
      </c>
      <c r="F38" s="12">
        <v>2080</v>
      </c>
      <c r="G38" s="12">
        <v>3600</v>
      </c>
      <c r="H38" s="12">
        <v>5680</v>
      </c>
    </row>
    <row r="39" ht="20.25" spans="1:8">
      <c r="A39" s="10">
        <v>33</v>
      </c>
      <c r="B39" s="11" t="s">
        <v>39</v>
      </c>
      <c r="C39" s="12">
        <v>0</v>
      </c>
      <c r="D39" s="12">
        <v>180</v>
      </c>
      <c r="E39" s="12">
        <v>180</v>
      </c>
      <c r="F39" s="12">
        <v>0</v>
      </c>
      <c r="G39" s="12">
        <v>7200</v>
      </c>
      <c r="H39" s="12">
        <v>7200</v>
      </c>
    </row>
    <row r="40" ht="20.25" spans="1:8">
      <c r="A40" s="10">
        <v>34</v>
      </c>
      <c r="B40" s="11" t="s">
        <v>40</v>
      </c>
      <c r="C40" s="12">
        <v>0</v>
      </c>
      <c r="D40" s="12">
        <v>360</v>
      </c>
      <c r="E40" s="12">
        <v>360</v>
      </c>
      <c r="F40" s="12">
        <v>0</v>
      </c>
      <c r="G40" s="12">
        <v>14400</v>
      </c>
      <c r="H40" s="12">
        <v>14400</v>
      </c>
    </row>
    <row r="41" ht="20.25" spans="1:8">
      <c r="A41" s="10">
        <v>35</v>
      </c>
      <c r="B41" s="11" t="s">
        <v>41</v>
      </c>
      <c r="C41" s="12">
        <v>104</v>
      </c>
      <c r="D41" s="12">
        <v>360</v>
      </c>
      <c r="E41" s="12">
        <v>464</v>
      </c>
      <c r="F41" s="12">
        <v>4160</v>
      </c>
      <c r="G41" s="12">
        <v>14400</v>
      </c>
      <c r="H41" s="12">
        <v>18560</v>
      </c>
    </row>
    <row r="42" ht="20.25" spans="1:8">
      <c r="A42" s="10">
        <v>36</v>
      </c>
      <c r="B42" s="11" t="s">
        <v>42</v>
      </c>
      <c r="C42" s="12">
        <v>1440</v>
      </c>
      <c r="D42" s="12">
        <v>2160</v>
      </c>
      <c r="E42" s="12">
        <v>3600</v>
      </c>
      <c r="F42" s="12">
        <v>57600</v>
      </c>
      <c r="G42" s="12">
        <v>86400</v>
      </c>
      <c r="H42" s="12">
        <v>144000</v>
      </c>
    </row>
    <row r="43" ht="20.25" spans="1:8">
      <c r="A43" s="10">
        <v>37</v>
      </c>
      <c r="B43" s="11" t="s">
        <v>43</v>
      </c>
      <c r="C43" s="12">
        <v>360</v>
      </c>
      <c r="D43" s="12">
        <v>360</v>
      </c>
      <c r="E43" s="12">
        <v>720</v>
      </c>
      <c r="F43" s="12">
        <v>14400</v>
      </c>
      <c r="G43" s="12">
        <v>14400</v>
      </c>
      <c r="H43" s="12">
        <v>28800</v>
      </c>
    </row>
    <row r="44" ht="20.25" spans="1:8">
      <c r="A44" s="10">
        <v>38</v>
      </c>
      <c r="B44" s="11" t="s">
        <v>44</v>
      </c>
      <c r="C44" s="12">
        <v>52</v>
      </c>
      <c r="D44" s="12">
        <v>0</v>
      </c>
      <c r="E44" s="12">
        <v>52</v>
      </c>
      <c r="F44" s="12">
        <v>2080</v>
      </c>
      <c r="G44" s="12">
        <v>0</v>
      </c>
      <c r="H44" s="12">
        <v>2080</v>
      </c>
    </row>
    <row r="45" ht="20.25" spans="1:8">
      <c r="A45" s="10">
        <v>39</v>
      </c>
      <c r="B45" s="11" t="s">
        <v>45</v>
      </c>
      <c r="C45" s="12">
        <v>52</v>
      </c>
      <c r="D45" s="12">
        <v>0</v>
      </c>
      <c r="E45" s="12">
        <v>52</v>
      </c>
      <c r="F45" s="12">
        <v>2080</v>
      </c>
      <c r="G45" s="12">
        <v>0</v>
      </c>
      <c r="H45" s="12">
        <v>2080</v>
      </c>
    </row>
    <row r="46" ht="20.25" spans="1:8">
      <c r="A46" s="10">
        <v>40</v>
      </c>
      <c r="B46" s="11" t="s">
        <v>46</v>
      </c>
      <c r="C46" s="12">
        <v>52</v>
      </c>
      <c r="D46" s="12">
        <v>0</v>
      </c>
      <c r="E46" s="12">
        <v>52</v>
      </c>
      <c r="F46" s="12">
        <v>2080</v>
      </c>
      <c r="G46" s="12">
        <v>0</v>
      </c>
      <c r="H46" s="12">
        <v>2080</v>
      </c>
    </row>
    <row r="47" ht="20.25" spans="1:8">
      <c r="A47" s="10">
        <v>41</v>
      </c>
      <c r="B47" s="11" t="s">
        <v>47</v>
      </c>
      <c r="C47" s="12">
        <v>52</v>
      </c>
      <c r="D47" s="12">
        <v>0</v>
      </c>
      <c r="E47" s="12">
        <v>52</v>
      </c>
      <c r="F47" s="12">
        <v>2080</v>
      </c>
      <c r="G47" s="12">
        <v>0</v>
      </c>
      <c r="H47" s="12">
        <v>2080</v>
      </c>
    </row>
    <row r="48" ht="20.25" spans="1:8">
      <c r="A48" s="10">
        <v>42</v>
      </c>
      <c r="B48" s="11" t="s">
        <v>48</v>
      </c>
      <c r="C48" s="12">
        <v>104</v>
      </c>
      <c r="D48" s="12">
        <v>0</v>
      </c>
      <c r="E48" s="12">
        <v>104</v>
      </c>
      <c r="F48" s="12">
        <v>4160</v>
      </c>
      <c r="G48" s="12">
        <v>0</v>
      </c>
      <c r="H48" s="12">
        <v>4160</v>
      </c>
    </row>
    <row r="49" ht="20.25" spans="1:8">
      <c r="A49" s="10">
        <v>43</v>
      </c>
      <c r="B49" s="11" t="s">
        <v>49</v>
      </c>
      <c r="C49" s="12">
        <v>104</v>
      </c>
      <c r="D49" s="12">
        <v>0</v>
      </c>
      <c r="E49" s="12">
        <v>104</v>
      </c>
      <c r="F49" s="12">
        <v>4160</v>
      </c>
      <c r="G49" s="12">
        <v>0</v>
      </c>
      <c r="H49" s="12">
        <v>4160</v>
      </c>
    </row>
    <row r="50" ht="20.25" spans="1:8">
      <c r="A50" s="10">
        <v>44</v>
      </c>
      <c r="B50" s="11" t="s">
        <v>50</v>
      </c>
      <c r="C50" s="12">
        <v>52</v>
      </c>
      <c r="D50" s="12">
        <v>0</v>
      </c>
      <c r="E50" s="12">
        <v>52</v>
      </c>
      <c r="F50" s="12">
        <v>2080</v>
      </c>
      <c r="G50" s="12">
        <v>0</v>
      </c>
      <c r="H50" s="12">
        <v>2080</v>
      </c>
    </row>
    <row r="51" ht="20.25" spans="1:8">
      <c r="A51" s="10">
        <v>45</v>
      </c>
      <c r="B51" s="11" t="s">
        <v>51</v>
      </c>
      <c r="C51" s="12">
        <v>52</v>
      </c>
      <c r="D51" s="12">
        <v>0</v>
      </c>
      <c r="E51" s="12">
        <v>52</v>
      </c>
      <c r="F51" s="12">
        <v>2080</v>
      </c>
      <c r="G51" s="12">
        <v>0</v>
      </c>
      <c r="H51" s="12">
        <v>2080</v>
      </c>
    </row>
    <row r="52" ht="20.25" spans="1:8">
      <c r="A52" s="10">
        <v>46</v>
      </c>
      <c r="B52" s="11" t="s">
        <v>52</v>
      </c>
      <c r="C52" s="12">
        <v>0</v>
      </c>
      <c r="D52" s="12">
        <v>540</v>
      </c>
      <c r="E52" s="12">
        <v>540</v>
      </c>
      <c r="F52" s="12">
        <v>0</v>
      </c>
      <c r="G52" s="12">
        <v>21600</v>
      </c>
      <c r="H52" s="12">
        <v>21600</v>
      </c>
    </row>
    <row r="53" ht="20.25" spans="1:8">
      <c r="A53" s="10">
        <v>47</v>
      </c>
      <c r="B53" s="11" t="s">
        <v>52</v>
      </c>
      <c r="C53" s="12">
        <v>1260</v>
      </c>
      <c r="D53" s="12">
        <v>0</v>
      </c>
      <c r="E53" s="12">
        <v>1260</v>
      </c>
      <c r="F53" s="12">
        <v>50400</v>
      </c>
      <c r="G53" s="12">
        <v>0</v>
      </c>
      <c r="H53" s="12">
        <v>50400</v>
      </c>
    </row>
    <row r="54" ht="20.25" spans="1:8">
      <c r="A54" s="10">
        <v>48</v>
      </c>
      <c r="B54" s="11" t="s">
        <v>53</v>
      </c>
      <c r="C54" s="12">
        <v>156</v>
      </c>
      <c r="D54" s="12">
        <v>0</v>
      </c>
      <c r="E54" s="12">
        <v>156</v>
      </c>
      <c r="F54" s="12">
        <v>6240</v>
      </c>
      <c r="G54" s="12">
        <v>0</v>
      </c>
      <c r="H54" s="12">
        <v>6240</v>
      </c>
    </row>
    <row r="55" ht="20.25" spans="1:8">
      <c r="A55" s="10">
        <v>49</v>
      </c>
      <c r="B55" s="11" t="s">
        <v>54</v>
      </c>
      <c r="C55" s="12">
        <v>1092</v>
      </c>
      <c r="D55" s="12">
        <v>90</v>
      </c>
      <c r="E55" s="12">
        <v>1182</v>
      </c>
      <c r="F55" s="12">
        <v>43680</v>
      </c>
      <c r="G55" s="12">
        <v>3600</v>
      </c>
      <c r="H55" s="12">
        <v>47280</v>
      </c>
    </row>
    <row r="56" ht="20.25" spans="1:8">
      <c r="A56" s="10">
        <v>50</v>
      </c>
      <c r="B56" s="11" t="s">
        <v>55</v>
      </c>
      <c r="C56" s="12">
        <v>0</v>
      </c>
      <c r="D56" s="12">
        <v>720</v>
      </c>
      <c r="E56" s="12">
        <v>720</v>
      </c>
      <c r="F56" s="12">
        <v>0</v>
      </c>
      <c r="G56" s="12">
        <v>28800</v>
      </c>
      <c r="H56" s="12">
        <v>28800</v>
      </c>
    </row>
    <row r="57" ht="20.25" spans="1:8">
      <c r="A57" s="10">
        <v>51</v>
      </c>
      <c r="B57" s="11" t="s">
        <v>55</v>
      </c>
      <c r="C57" s="12">
        <v>0</v>
      </c>
      <c r="D57" s="12">
        <v>270</v>
      </c>
      <c r="E57" s="12">
        <v>270</v>
      </c>
      <c r="F57" s="12">
        <v>0</v>
      </c>
      <c r="G57" s="12">
        <v>10800</v>
      </c>
      <c r="H57" s="12">
        <v>10800</v>
      </c>
    </row>
    <row r="58" ht="20.25" spans="1:8">
      <c r="A58" s="10">
        <v>52</v>
      </c>
      <c r="B58" s="11" t="s">
        <v>56</v>
      </c>
      <c r="C58" s="12">
        <v>104</v>
      </c>
      <c r="D58" s="12">
        <v>0</v>
      </c>
      <c r="E58" s="12">
        <v>104</v>
      </c>
      <c r="F58" s="12">
        <v>4160</v>
      </c>
      <c r="G58" s="12">
        <v>0</v>
      </c>
      <c r="H58" s="12">
        <v>4160</v>
      </c>
    </row>
    <row r="59" ht="20.25" spans="1:8">
      <c r="A59" s="10">
        <v>53</v>
      </c>
      <c r="B59" s="11" t="s">
        <v>57</v>
      </c>
      <c r="C59" s="12">
        <v>0</v>
      </c>
      <c r="D59" s="12">
        <v>90</v>
      </c>
      <c r="E59" s="12">
        <v>90</v>
      </c>
      <c r="F59" s="12">
        <v>0</v>
      </c>
      <c r="G59" s="12">
        <v>3600</v>
      </c>
      <c r="H59" s="12">
        <v>3600</v>
      </c>
    </row>
    <row r="60" ht="20.25" spans="1:8">
      <c r="A60" s="10">
        <v>54</v>
      </c>
      <c r="B60" s="11" t="s">
        <v>58</v>
      </c>
      <c r="C60" s="12">
        <v>3890</v>
      </c>
      <c r="D60" s="12">
        <v>0</v>
      </c>
      <c r="E60" s="12">
        <v>3890</v>
      </c>
      <c r="F60" s="12">
        <v>155600</v>
      </c>
      <c r="G60" s="12">
        <v>0</v>
      </c>
      <c r="H60" s="12">
        <v>155600</v>
      </c>
    </row>
    <row r="61" ht="20.25" spans="1:8">
      <c r="A61" s="10">
        <v>55</v>
      </c>
      <c r="B61" s="11" t="s">
        <v>59</v>
      </c>
      <c r="C61" s="12">
        <v>156</v>
      </c>
      <c r="D61" s="12">
        <v>0</v>
      </c>
      <c r="E61" s="12">
        <v>156</v>
      </c>
      <c r="F61" s="12">
        <v>6240</v>
      </c>
      <c r="G61" s="12">
        <v>0</v>
      </c>
      <c r="H61" s="12">
        <v>6240</v>
      </c>
    </row>
    <row r="62" ht="20.25" spans="1:8">
      <c r="A62" s="10">
        <v>56</v>
      </c>
      <c r="B62" s="11" t="s">
        <v>60</v>
      </c>
      <c r="C62" s="12">
        <v>104</v>
      </c>
      <c r="D62" s="12">
        <v>0</v>
      </c>
      <c r="E62" s="12">
        <v>104</v>
      </c>
      <c r="F62" s="12">
        <v>4160</v>
      </c>
      <c r="G62" s="12">
        <v>0</v>
      </c>
      <c r="H62" s="12">
        <v>4160</v>
      </c>
    </row>
    <row r="63" ht="30" customHeight="true" spans="1:8">
      <c r="A63" s="10">
        <v>57</v>
      </c>
      <c r="B63" s="11" t="s">
        <v>61</v>
      </c>
      <c r="C63" s="12">
        <v>6750</v>
      </c>
      <c r="D63" s="12">
        <v>0</v>
      </c>
      <c r="E63" s="12">
        <v>6750</v>
      </c>
      <c r="F63" s="12">
        <v>270000</v>
      </c>
      <c r="G63" s="12">
        <v>0</v>
      </c>
      <c r="H63" s="12">
        <v>270000</v>
      </c>
    </row>
    <row r="64" ht="20.25" spans="1:8">
      <c r="A64" s="10">
        <v>58</v>
      </c>
      <c r="B64" s="11" t="s">
        <v>62</v>
      </c>
      <c r="C64" s="12">
        <v>360</v>
      </c>
      <c r="D64" s="12">
        <v>0</v>
      </c>
      <c r="E64" s="12">
        <v>360</v>
      </c>
      <c r="F64" s="12">
        <v>14400</v>
      </c>
      <c r="G64" s="12">
        <v>0</v>
      </c>
      <c r="H64" s="12">
        <v>14400</v>
      </c>
    </row>
    <row r="65" ht="20.25" spans="1:8">
      <c r="A65" s="10">
        <v>59</v>
      </c>
      <c r="B65" s="11" t="s">
        <v>63</v>
      </c>
      <c r="C65" s="12">
        <v>468</v>
      </c>
      <c r="D65" s="12">
        <v>180</v>
      </c>
      <c r="E65" s="12">
        <v>648</v>
      </c>
      <c r="F65" s="12">
        <v>18720</v>
      </c>
      <c r="G65" s="12">
        <v>7200</v>
      </c>
      <c r="H65" s="12">
        <v>25920</v>
      </c>
    </row>
    <row r="66" ht="20.25" spans="1:8">
      <c r="A66" s="10">
        <v>60</v>
      </c>
      <c r="B66" s="11" t="s">
        <v>64</v>
      </c>
      <c r="C66" s="12">
        <v>360</v>
      </c>
      <c r="D66" s="12">
        <v>0</v>
      </c>
      <c r="E66" s="12">
        <v>360</v>
      </c>
      <c r="F66" s="12">
        <v>14400</v>
      </c>
      <c r="G66" s="12">
        <v>0</v>
      </c>
      <c r="H66" s="12">
        <v>14400</v>
      </c>
    </row>
    <row r="67" ht="20.25" spans="1:8">
      <c r="A67" s="10">
        <v>61</v>
      </c>
      <c r="B67" s="11" t="s">
        <v>65</v>
      </c>
      <c r="C67" s="12">
        <v>180</v>
      </c>
      <c r="D67" s="12">
        <v>0</v>
      </c>
      <c r="E67" s="12">
        <v>180</v>
      </c>
      <c r="F67" s="12">
        <v>7200</v>
      </c>
      <c r="G67" s="12">
        <v>0</v>
      </c>
      <c r="H67" s="12">
        <v>7200</v>
      </c>
    </row>
    <row r="68" ht="20.25" spans="1:8">
      <c r="A68" s="10">
        <v>62</v>
      </c>
      <c r="B68" s="11" t="s">
        <v>66</v>
      </c>
      <c r="C68" s="12">
        <v>150</v>
      </c>
      <c r="D68" s="12">
        <v>0</v>
      </c>
      <c r="E68" s="12">
        <v>150</v>
      </c>
      <c r="F68" s="12">
        <v>6000</v>
      </c>
      <c r="G68" s="12">
        <v>0</v>
      </c>
      <c r="H68" s="12">
        <v>6000</v>
      </c>
    </row>
    <row r="69" ht="20.25" spans="1:8">
      <c r="A69" s="10">
        <v>63</v>
      </c>
      <c r="B69" s="11" t="s">
        <v>67</v>
      </c>
      <c r="C69" s="12">
        <v>12</v>
      </c>
      <c r="D69" s="12">
        <v>0</v>
      </c>
      <c r="E69" s="12">
        <v>12</v>
      </c>
      <c r="F69" s="12">
        <v>480</v>
      </c>
      <c r="G69" s="12">
        <v>0</v>
      </c>
      <c r="H69" s="12">
        <v>480</v>
      </c>
    </row>
    <row r="70" ht="20.25" spans="1:8">
      <c r="A70" s="10">
        <v>64</v>
      </c>
      <c r="B70" s="11" t="s">
        <v>68</v>
      </c>
      <c r="C70" s="12">
        <v>720</v>
      </c>
      <c r="D70" s="12">
        <v>0</v>
      </c>
      <c r="E70" s="12">
        <v>720</v>
      </c>
      <c r="F70" s="12">
        <v>28800</v>
      </c>
      <c r="G70" s="12">
        <v>0</v>
      </c>
      <c r="H70" s="12">
        <v>28800</v>
      </c>
    </row>
    <row r="71" ht="20.25" spans="1:8">
      <c r="A71" s="10">
        <v>65</v>
      </c>
      <c r="B71" s="11" t="s">
        <v>69</v>
      </c>
      <c r="C71" s="12">
        <v>500</v>
      </c>
      <c r="D71" s="12">
        <v>330</v>
      </c>
      <c r="E71" s="12">
        <v>830</v>
      </c>
      <c r="F71" s="12">
        <v>20000</v>
      </c>
      <c r="G71" s="12">
        <v>13200</v>
      </c>
      <c r="H71" s="12">
        <v>33200</v>
      </c>
    </row>
    <row r="72" ht="20.25" spans="1:8">
      <c r="A72" s="10">
        <v>66</v>
      </c>
      <c r="B72" s="11" t="s">
        <v>70</v>
      </c>
      <c r="C72" s="12">
        <v>65</v>
      </c>
      <c r="D72" s="12">
        <v>0</v>
      </c>
      <c r="E72" s="12">
        <v>65</v>
      </c>
      <c r="F72" s="12">
        <v>2600</v>
      </c>
      <c r="G72" s="12">
        <v>0</v>
      </c>
      <c r="H72" s="12">
        <v>2600</v>
      </c>
    </row>
    <row r="73" ht="20.25" spans="1:8">
      <c r="A73" s="10">
        <v>67</v>
      </c>
      <c r="B73" s="11" t="s">
        <v>71</v>
      </c>
      <c r="C73" s="12">
        <v>104</v>
      </c>
      <c r="D73" s="12">
        <v>0</v>
      </c>
      <c r="E73" s="12">
        <v>104</v>
      </c>
      <c r="F73" s="12">
        <v>4160</v>
      </c>
      <c r="G73" s="12">
        <v>0</v>
      </c>
      <c r="H73" s="12">
        <v>4160</v>
      </c>
    </row>
    <row r="74" ht="20.25" spans="1:8">
      <c r="A74" s="10">
        <v>68</v>
      </c>
      <c r="B74" s="11" t="s">
        <v>72</v>
      </c>
      <c r="C74" s="12">
        <v>104</v>
      </c>
      <c r="D74" s="12">
        <v>0</v>
      </c>
      <c r="E74" s="12">
        <v>104</v>
      </c>
      <c r="F74" s="12">
        <v>4160</v>
      </c>
      <c r="G74" s="12">
        <v>0</v>
      </c>
      <c r="H74" s="12">
        <v>4160</v>
      </c>
    </row>
    <row r="75" ht="20.25" spans="1:8">
      <c r="A75" s="10">
        <v>69</v>
      </c>
      <c r="B75" s="11" t="s">
        <v>73</v>
      </c>
      <c r="C75" s="12">
        <v>104</v>
      </c>
      <c r="D75" s="12">
        <v>0</v>
      </c>
      <c r="E75" s="12">
        <v>104</v>
      </c>
      <c r="F75" s="12">
        <v>4160</v>
      </c>
      <c r="G75" s="12">
        <v>0</v>
      </c>
      <c r="H75" s="12">
        <v>4160</v>
      </c>
    </row>
    <row r="76" ht="20.25" spans="1:8">
      <c r="A76" s="10">
        <v>70</v>
      </c>
      <c r="B76" s="11" t="s">
        <v>74</v>
      </c>
      <c r="C76" s="12">
        <v>1620</v>
      </c>
      <c r="D76" s="12">
        <v>0</v>
      </c>
      <c r="E76" s="12">
        <v>1620</v>
      </c>
      <c r="F76" s="12">
        <v>64800</v>
      </c>
      <c r="G76" s="12">
        <v>0</v>
      </c>
      <c r="H76" s="12">
        <v>64800</v>
      </c>
    </row>
    <row r="77" ht="20.25" spans="1:8">
      <c r="A77" s="10">
        <v>71</v>
      </c>
      <c r="B77" s="11" t="s">
        <v>75</v>
      </c>
      <c r="C77" s="12">
        <v>52</v>
      </c>
      <c r="D77" s="12">
        <v>0</v>
      </c>
      <c r="E77" s="12">
        <v>52</v>
      </c>
      <c r="F77" s="12">
        <v>2080</v>
      </c>
      <c r="G77" s="12">
        <v>0</v>
      </c>
      <c r="H77" s="12">
        <v>2080</v>
      </c>
    </row>
    <row r="78" ht="20.25" spans="1:8">
      <c r="A78" s="10">
        <v>72</v>
      </c>
      <c r="B78" s="11" t="s">
        <v>76</v>
      </c>
      <c r="C78" s="12">
        <v>208</v>
      </c>
      <c r="D78" s="12">
        <v>0</v>
      </c>
      <c r="E78" s="12">
        <v>208</v>
      </c>
      <c r="F78" s="12">
        <v>8320</v>
      </c>
      <c r="G78" s="12">
        <v>0</v>
      </c>
      <c r="H78" s="12">
        <v>8320</v>
      </c>
    </row>
    <row r="79" ht="20.25" spans="1:8">
      <c r="A79" s="10">
        <v>73</v>
      </c>
      <c r="B79" s="11" t="s">
        <v>77</v>
      </c>
      <c r="C79" s="12">
        <v>100</v>
      </c>
      <c r="D79" s="12">
        <v>175</v>
      </c>
      <c r="E79" s="12">
        <v>275</v>
      </c>
      <c r="F79" s="12">
        <v>4000</v>
      </c>
      <c r="G79" s="12">
        <v>7000</v>
      </c>
      <c r="H79" s="12">
        <v>11000</v>
      </c>
    </row>
    <row r="80" ht="20.25" spans="1:8">
      <c r="A80" s="10">
        <v>74</v>
      </c>
      <c r="B80" s="11" t="s">
        <v>78</v>
      </c>
      <c r="C80" s="12">
        <v>480</v>
      </c>
      <c r="D80" s="12">
        <v>440</v>
      </c>
      <c r="E80" s="12">
        <v>920</v>
      </c>
      <c r="F80" s="12">
        <v>19200</v>
      </c>
      <c r="G80" s="12">
        <v>17600</v>
      </c>
      <c r="H80" s="12">
        <v>36800</v>
      </c>
    </row>
    <row r="81" ht="20.25" spans="1:8">
      <c r="A81" s="10">
        <v>75</v>
      </c>
      <c r="B81" s="11" t="s">
        <v>79</v>
      </c>
      <c r="C81" s="12">
        <v>800</v>
      </c>
      <c r="D81" s="12">
        <v>330</v>
      </c>
      <c r="E81" s="12">
        <v>1130</v>
      </c>
      <c r="F81" s="12">
        <v>32000</v>
      </c>
      <c r="G81" s="12">
        <v>13200</v>
      </c>
      <c r="H81" s="12">
        <v>45200</v>
      </c>
    </row>
    <row r="82" ht="20.25" spans="1:8">
      <c r="A82" s="10">
        <v>76</v>
      </c>
      <c r="B82" s="11" t="s">
        <v>79</v>
      </c>
      <c r="C82" s="12">
        <v>800</v>
      </c>
      <c r="D82" s="12">
        <v>330</v>
      </c>
      <c r="E82" s="12">
        <v>1130</v>
      </c>
      <c r="F82" s="12">
        <v>32000</v>
      </c>
      <c r="G82" s="12">
        <v>13200</v>
      </c>
      <c r="H82" s="12">
        <v>45200</v>
      </c>
    </row>
    <row r="83" ht="20.25" spans="1:8">
      <c r="A83" s="10">
        <v>77</v>
      </c>
      <c r="B83" s="11" t="s">
        <v>80</v>
      </c>
      <c r="C83" s="12">
        <v>30</v>
      </c>
      <c r="D83" s="12">
        <v>0</v>
      </c>
      <c r="E83" s="12">
        <v>30</v>
      </c>
      <c r="F83" s="12">
        <v>1200</v>
      </c>
      <c r="G83" s="12">
        <v>0</v>
      </c>
      <c r="H83" s="12">
        <v>1200</v>
      </c>
    </row>
    <row r="84" ht="20.25" spans="1:8">
      <c r="A84" s="10">
        <v>78</v>
      </c>
      <c r="B84" s="11" t="s">
        <v>81</v>
      </c>
      <c r="C84" s="12">
        <v>52</v>
      </c>
      <c r="D84" s="12">
        <v>0</v>
      </c>
      <c r="E84" s="12">
        <v>52</v>
      </c>
      <c r="F84" s="12">
        <v>2080</v>
      </c>
      <c r="G84" s="12">
        <v>0</v>
      </c>
      <c r="H84" s="12">
        <v>2080</v>
      </c>
    </row>
    <row r="85" ht="20.25" spans="1:8">
      <c r="A85" s="10">
        <v>79</v>
      </c>
      <c r="B85" s="11" t="s">
        <v>82</v>
      </c>
      <c r="C85" s="12">
        <v>26</v>
      </c>
      <c r="D85" s="12">
        <v>0</v>
      </c>
      <c r="E85" s="12">
        <v>26</v>
      </c>
      <c r="F85" s="12">
        <v>1040</v>
      </c>
      <c r="G85" s="12">
        <v>0</v>
      </c>
      <c r="H85" s="12">
        <v>1040</v>
      </c>
    </row>
    <row r="86" ht="20.25" spans="1:8">
      <c r="A86" s="10">
        <v>80</v>
      </c>
      <c r="B86" s="11" t="s">
        <v>83</v>
      </c>
      <c r="C86" s="12">
        <v>0</v>
      </c>
      <c r="D86" s="12">
        <v>250</v>
      </c>
      <c r="E86" s="12">
        <v>250</v>
      </c>
      <c r="F86" s="12">
        <v>0</v>
      </c>
      <c r="G86" s="12">
        <v>10000</v>
      </c>
      <c r="H86" s="12">
        <v>10000</v>
      </c>
    </row>
    <row r="87" ht="20.25" spans="1:8">
      <c r="A87" s="10">
        <v>81</v>
      </c>
      <c r="B87" s="11" t="s">
        <v>84</v>
      </c>
      <c r="C87" s="12">
        <v>725</v>
      </c>
      <c r="D87" s="12">
        <v>0</v>
      </c>
      <c r="E87" s="12">
        <v>725</v>
      </c>
      <c r="F87" s="12">
        <v>29000</v>
      </c>
      <c r="G87" s="12">
        <v>0</v>
      </c>
      <c r="H87" s="12">
        <v>29000</v>
      </c>
    </row>
    <row r="88" ht="20.25" spans="1:8">
      <c r="A88" s="10">
        <v>82</v>
      </c>
      <c r="B88" s="11" t="s">
        <v>85</v>
      </c>
      <c r="C88" s="12">
        <v>180</v>
      </c>
      <c r="D88" s="12">
        <v>0</v>
      </c>
      <c r="E88" s="12">
        <v>180</v>
      </c>
      <c r="F88" s="12">
        <v>7200</v>
      </c>
      <c r="G88" s="12">
        <v>0</v>
      </c>
      <c r="H88" s="12">
        <v>7200</v>
      </c>
    </row>
    <row r="89" ht="20.25" spans="1:8">
      <c r="A89" s="10">
        <v>83</v>
      </c>
      <c r="B89" s="11" t="s">
        <v>86</v>
      </c>
      <c r="C89" s="12">
        <v>208</v>
      </c>
      <c r="D89" s="12">
        <v>0</v>
      </c>
      <c r="E89" s="12">
        <v>208</v>
      </c>
      <c r="F89" s="12">
        <v>8320</v>
      </c>
      <c r="G89" s="12">
        <v>0</v>
      </c>
      <c r="H89" s="12">
        <v>8320</v>
      </c>
    </row>
    <row r="90" ht="20.25" spans="1:8">
      <c r="A90" s="10">
        <v>84</v>
      </c>
      <c r="B90" s="11" t="s">
        <v>87</v>
      </c>
      <c r="C90" s="12">
        <v>104</v>
      </c>
      <c r="D90" s="12">
        <v>0</v>
      </c>
      <c r="E90" s="12">
        <v>104</v>
      </c>
      <c r="F90" s="12">
        <v>4160</v>
      </c>
      <c r="G90" s="12">
        <v>0</v>
      </c>
      <c r="H90" s="12">
        <v>4160</v>
      </c>
    </row>
    <row r="91" ht="20.25" spans="1:8">
      <c r="A91" s="10">
        <v>85</v>
      </c>
      <c r="B91" s="11" t="s">
        <v>88</v>
      </c>
      <c r="C91" s="12">
        <v>260</v>
      </c>
      <c r="D91" s="12">
        <v>180</v>
      </c>
      <c r="E91" s="12">
        <v>440</v>
      </c>
      <c r="F91" s="12">
        <v>10400</v>
      </c>
      <c r="G91" s="12">
        <v>7200</v>
      </c>
      <c r="H91" s="12">
        <v>17600</v>
      </c>
    </row>
    <row r="92" ht="20.25" spans="1:8">
      <c r="A92" s="10">
        <v>86</v>
      </c>
      <c r="B92" s="11" t="s">
        <v>89</v>
      </c>
      <c r="C92" s="12">
        <v>52</v>
      </c>
      <c r="D92" s="12">
        <v>0</v>
      </c>
      <c r="E92" s="12">
        <v>52</v>
      </c>
      <c r="F92" s="12">
        <v>2080</v>
      </c>
      <c r="G92" s="12">
        <v>0</v>
      </c>
      <c r="H92" s="12">
        <v>2080</v>
      </c>
    </row>
    <row r="93" ht="20.25" spans="1:8">
      <c r="A93" s="10">
        <v>87</v>
      </c>
      <c r="B93" s="11" t="s">
        <v>90</v>
      </c>
      <c r="C93" s="12">
        <v>1080</v>
      </c>
      <c r="D93" s="12">
        <v>0</v>
      </c>
      <c r="E93" s="12">
        <v>1080</v>
      </c>
      <c r="F93" s="12">
        <v>43200</v>
      </c>
      <c r="G93" s="12">
        <v>0</v>
      </c>
      <c r="H93" s="12">
        <v>43200</v>
      </c>
    </row>
    <row r="94" ht="20.25" spans="1:8">
      <c r="A94" s="10">
        <v>88</v>
      </c>
      <c r="B94" s="11" t="s">
        <v>91</v>
      </c>
      <c r="C94" s="12">
        <v>0</v>
      </c>
      <c r="D94" s="12">
        <v>150</v>
      </c>
      <c r="E94" s="12">
        <v>150</v>
      </c>
      <c r="F94" s="12">
        <v>0</v>
      </c>
      <c r="G94" s="12">
        <v>6000</v>
      </c>
      <c r="H94" s="12">
        <v>6000</v>
      </c>
    </row>
    <row r="95" ht="20.25" spans="1:8">
      <c r="A95" s="10">
        <v>89</v>
      </c>
      <c r="B95" s="11" t="s">
        <v>92</v>
      </c>
      <c r="C95" s="12">
        <v>52</v>
      </c>
      <c r="D95" s="12">
        <v>0</v>
      </c>
      <c r="E95" s="12">
        <v>52</v>
      </c>
      <c r="F95" s="12">
        <v>2080</v>
      </c>
      <c r="G95" s="12">
        <v>0</v>
      </c>
      <c r="H95" s="12">
        <v>2080</v>
      </c>
    </row>
    <row r="96" ht="20.25" spans="1:8">
      <c r="A96" s="10">
        <v>90</v>
      </c>
      <c r="B96" s="11" t="s">
        <v>93</v>
      </c>
      <c r="C96" s="12">
        <v>104</v>
      </c>
      <c r="D96" s="12">
        <v>0</v>
      </c>
      <c r="E96" s="12">
        <v>104</v>
      </c>
      <c r="F96" s="12">
        <v>4160</v>
      </c>
      <c r="G96" s="12">
        <v>0</v>
      </c>
      <c r="H96" s="12">
        <v>4160</v>
      </c>
    </row>
    <row r="97" ht="20.25" spans="1:8">
      <c r="A97" s="10">
        <v>91</v>
      </c>
      <c r="B97" s="11" t="s">
        <v>94</v>
      </c>
      <c r="C97" s="12">
        <v>156</v>
      </c>
      <c r="D97" s="12">
        <v>0</v>
      </c>
      <c r="E97" s="12">
        <v>156</v>
      </c>
      <c r="F97" s="12">
        <v>6240</v>
      </c>
      <c r="G97" s="12">
        <v>0</v>
      </c>
      <c r="H97" s="12">
        <v>6240</v>
      </c>
    </row>
    <row r="98" ht="20.25" spans="1:8">
      <c r="A98" s="10">
        <v>92</v>
      </c>
      <c r="B98" s="11" t="s">
        <v>95</v>
      </c>
      <c r="C98" s="12">
        <v>80</v>
      </c>
      <c r="D98" s="12">
        <v>0</v>
      </c>
      <c r="E98" s="12">
        <v>80</v>
      </c>
      <c r="F98" s="12">
        <v>3200</v>
      </c>
      <c r="G98" s="12">
        <v>0</v>
      </c>
      <c r="H98" s="12">
        <v>3200</v>
      </c>
    </row>
    <row r="99" ht="20.25" spans="1:8">
      <c r="A99" s="10">
        <v>93</v>
      </c>
      <c r="B99" s="11" t="s">
        <v>96</v>
      </c>
      <c r="C99" s="12">
        <v>52</v>
      </c>
      <c r="D99" s="12">
        <v>0</v>
      </c>
      <c r="E99" s="12">
        <v>52</v>
      </c>
      <c r="F99" s="12">
        <v>2080</v>
      </c>
      <c r="G99" s="12">
        <v>0</v>
      </c>
      <c r="H99" s="12">
        <v>2080</v>
      </c>
    </row>
    <row r="100" ht="20.25" spans="1:8">
      <c r="A100" s="10">
        <v>94</v>
      </c>
      <c r="B100" s="11" t="s">
        <v>97</v>
      </c>
      <c r="C100" s="12">
        <v>175</v>
      </c>
      <c r="D100" s="12">
        <v>0</v>
      </c>
      <c r="E100" s="12">
        <v>175</v>
      </c>
      <c r="F100" s="12">
        <v>7000</v>
      </c>
      <c r="G100" s="12">
        <v>0</v>
      </c>
      <c r="H100" s="12">
        <v>7000</v>
      </c>
    </row>
    <row r="101" ht="20.25" spans="1:8">
      <c r="A101" s="10">
        <v>95</v>
      </c>
      <c r="B101" s="11" t="s">
        <v>98</v>
      </c>
      <c r="C101" s="12">
        <v>52</v>
      </c>
      <c r="D101" s="12">
        <v>0</v>
      </c>
      <c r="E101" s="12">
        <v>52</v>
      </c>
      <c r="F101" s="12">
        <v>2080</v>
      </c>
      <c r="G101" s="12">
        <v>0</v>
      </c>
      <c r="H101" s="12">
        <v>2080</v>
      </c>
    </row>
    <row r="102" ht="20.25" spans="1:8">
      <c r="A102" s="10">
        <v>96</v>
      </c>
      <c r="B102" s="11" t="s">
        <v>99</v>
      </c>
      <c r="C102" s="12">
        <v>520</v>
      </c>
      <c r="D102" s="12">
        <v>0</v>
      </c>
      <c r="E102" s="12">
        <v>520</v>
      </c>
      <c r="F102" s="12">
        <v>20800</v>
      </c>
      <c r="G102" s="12">
        <v>0</v>
      </c>
      <c r="H102" s="12">
        <v>20800</v>
      </c>
    </row>
    <row r="103" ht="20.25" spans="1:8">
      <c r="A103" s="10">
        <v>97</v>
      </c>
      <c r="B103" s="11" t="s">
        <v>100</v>
      </c>
      <c r="C103" s="12">
        <v>416</v>
      </c>
      <c r="D103" s="12">
        <v>420</v>
      </c>
      <c r="E103" s="12">
        <v>836</v>
      </c>
      <c r="F103" s="12">
        <v>16640</v>
      </c>
      <c r="G103" s="12">
        <v>16800</v>
      </c>
      <c r="H103" s="12">
        <v>33440</v>
      </c>
    </row>
    <row r="104" ht="20.25" spans="1:8">
      <c r="A104" s="10">
        <v>98</v>
      </c>
      <c r="B104" s="11" t="s">
        <v>101</v>
      </c>
      <c r="C104" s="12">
        <v>52</v>
      </c>
      <c r="D104" s="12">
        <v>0</v>
      </c>
      <c r="E104" s="12">
        <v>52</v>
      </c>
      <c r="F104" s="12">
        <v>2080</v>
      </c>
      <c r="G104" s="12">
        <v>0</v>
      </c>
      <c r="H104" s="12">
        <v>2080</v>
      </c>
    </row>
    <row r="105" ht="20.25" spans="1:8">
      <c r="A105" s="10">
        <v>99</v>
      </c>
      <c r="B105" s="11" t="s">
        <v>102</v>
      </c>
      <c r="C105" s="12">
        <v>360</v>
      </c>
      <c r="D105" s="12">
        <v>0</v>
      </c>
      <c r="E105" s="12">
        <v>360</v>
      </c>
      <c r="F105" s="12">
        <v>14400</v>
      </c>
      <c r="G105" s="12">
        <v>0</v>
      </c>
      <c r="H105" s="12">
        <v>14400</v>
      </c>
    </row>
    <row r="106" ht="20.25" spans="1:8">
      <c r="A106" s="10">
        <v>100</v>
      </c>
      <c r="B106" s="11" t="s">
        <v>103</v>
      </c>
      <c r="C106" s="12">
        <v>90</v>
      </c>
      <c r="D106" s="12">
        <v>0</v>
      </c>
      <c r="E106" s="12">
        <v>90</v>
      </c>
      <c r="F106" s="12">
        <v>3600</v>
      </c>
      <c r="G106" s="12">
        <v>0</v>
      </c>
      <c r="H106" s="12">
        <v>3600</v>
      </c>
    </row>
    <row r="107" ht="20.25" spans="1:8">
      <c r="A107" s="10">
        <v>101</v>
      </c>
      <c r="B107" s="11" t="s">
        <v>104</v>
      </c>
      <c r="C107" s="12">
        <v>720</v>
      </c>
      <c r="D107" s="12">
        <v>420</v>
      </c>
      <c r="E107" s="12">
        <v>1140</v>
      </c>
      <c r="F107" s="12">
        <v>28800</v>
      </c>
      <c r="G107" s="12">
        <v>16800</v>
      </c>
      <c r="H107" s="12">
        <v>45600</v>
      </c>
    </row>
    <row r="108" ht="20.25" spans="1:8">
      <c r="A108" s="10">
        <v>102</v>
      </c>
      <c r="B108" s="11" t="s">
        <v>105</v>
      </c>
      <c r="C108" s="12">
        <v>52</v>
      </c>
      <c r="D108" s="12">
        <v>0</v>
      </c>
      <c r="E108" s="12">
        <v>52</v>
      </c>
      <c r="F108" s="12">
        <v>2080</v>
      </c>
      <c r="G108" s="12">
        <v>0</v>
      </c>
      <c r="H108" s="12">
        <v>2080</v>
      </c>
    </row>
    <row r="109" ht="20.25" spans="1:8">
      <c r="A109" s="10">
        <v>103</v>
      </c>
      <c r="B109" s="11" t="s">
        <v>106</v>
      </c>
      <c r="C109" s="12">
        <v>104</v>
      </c>
      <c r="D109" s="12">
        <v>0</v>
      </c>
      <c r="E109" s="12">
        <v>104</v>
      </c>
      <c r="F109" s="12">
        <v>4160</v>
      </c>
      <c r="G109" s="12">
        <v>0</v>
      </c>
      <c r="H109" s="12">
        <v>4160</v>
      </c>
    </row>
    <row r="110" ht="20.25" spans="1:8">
      <c r="A110" s="10">
        <v>104</v>
      </c>
      <c r="B110" s="11" t="s">
        <v>107</v>
      </c>
      <c r="C110" s="12">
        <v>720</v>
      </c>
      <c r="D110" s="12">
        <v>180</v>
      </c>
      <c r="E110" s="12">
        <v>900</v>
      </c>
      <c r="F110" s="12">
        <v>28800</v>
      </c>
      <c r="G110" s="12">
        <v>7200</v>
      </c>
      <c r="H110" s="12">
        <v>36000</v>
      </c>
    </row>
    <row r="111" ht="20.25" spans="1:8">
      <c r="A111" s="10">
        <v>105</v>
      </c>
      <c r="B111" s="11" t="s">
        <v>108</v>
      </c>
      <c r="C111" s="12">
        <v>52</v>
      </c>
      <c r="D111" s="12">
        <v>0</v>
      </c>
      <c r="E111" s="12">
        <v>52</v>
      </c>
      <c r="F111" s="12">
        <v>2080</v>
      </c>
      <c r="G111" s="12">
        <v>0</v>
      </c>
      <c r="H111" s="12">
        <v>2080</v>
      </c>
    </row>
    <row r="112" ht="20.25" spans="1:8">
      <c r="A112" s="10">
        <v>106</v>
      </c>
      <c r="B112" s="11" t="s">
        <v>109</v>
      </c>
      <c r="C112" s="12">
        <v>156</v>
      </c>
      <c r="D112" s="12">
        <v>0</v>
      </c>
      <c r="E112" s="12">
        <v>156</v>
      </c>
      <c r="F112" s="12">
        <v>6240</v>
      </c>
      <c r="G112" s="12">
        <v>0</v>
      </c>
      <c r="H112" s="12">
        <v>6240</v>
      </c>
    </row>
    <row r="113" ht="20.25" spans="1:8">
      <c r="A113" s="10">
        <v>107</v>
      </c>
      <c r="B113" s="11" t="s">
        <v>110</v>
      </c>
      <c r="C113" s="12">
        <v>104</v>
      </c>
      <c r="D113" s="12">
        <v>0</v>
      </c>
      <c r="E113" s="12">
        <v>104</v>
      </c>
      <c r="F113" s="12">
        <v>4160</v>
      </c>
      <c r="G113" s="12">
        <v>0</v>
      </c>
      <c r="H113" s="12">
        <v>4160</v>
      </c>
    </row>
    <row r="114" ht="20.25" spans="1:8">
      <c r="A114" s="10">
        <v>108</v>
      </c>
      <c r="B114" s="11" t="s">
        <v>111</v>
      </c>
      <c r="C114" s="12">
        <v>52</v>
      </c>
      <c r="D114" s="12">
        <v>0</v>
      </c>
      <c r="E114" s="12">
        <v>52</v>
      </c>
      <c r="F114" s="12">
        <v>2080</v>
      </c>
      <c r="G114" s="12">
        <v>0</v>
      </c>
      <c r="H114" s="12">
        <v>2080</v>
      </c>
    </row>
    <row r="115" ht="20.25" spans="1:8">
      <c r="A115" s="10">
        <v>109</v>
      </c>
      <c r="B115" s="11" t="s">
        <v>112</v>
      </c>
      <c r="C115" s="12">
        <v>104</v>
      </c>
      <c r="D115" s="12">
        <v>0</v>
      </c>
      <c r="E115" s="12">
        <v>104</v>
      </c>
      <c r="F115" s="12">
        <v>4160</v>
      </c>
      <c r="G115" s="12">
        <v>0</v>
      </c>
      <c r="H115" s="12">
        <v>4160</v>
      </c>
    </row>
    <row r="116" ht="20.25" spans="1:8">
      <c r="A116" s="10">
        <v>110</v>
      </c>
      <c r="B116" s="11" t="s">
        <v>113</v>
      </c>
      <c r="C116" s="12">
        <v>52</v>
      </c>
      <c r="D116" s="12">
        <v>0</v>
      </c>
      <c r="E116" s="12">
        <v>52</v>
      </c>
      <c r="F116" s="12">
        <v>2080</v>
      </c>
      <c r="G116" s="12">
        <v>0</v>
      </c>
      <c r="H116" s="12">
        <v>2080</v>
      </c>
    </row>
    <row r="117" ht="20.25" spans="1:8">
      <c r="A117" s="10">
        <v>111</v>
      </c>
      <c r="B117" s="11" t="s">
        <v>114</v>
      </c>
      <c r="C117" s="12">
        <v>52</v>
      </c>
      <c r="D117" s="12">
        <v>0</v>
      </c>
      <c r="E117" s="12">
        <v>52</v>
      </c>
      <c r="F117" s="12">
        <v>2080</v>
      </c>
      <c r="G117" s="12">
        <v>0</v>
      </c>
      <c r="H117" s="12">
        <v>2080</v>
      </c>
    </row>
    <row r="118" ht="20.25" spans="1:8">
      <c r="A118" s="10">
        <v>112</v>
      </c>
      <c r="B118" s="11" t="s">
        <v>115</v>
      </c>
      <c r="C118" s="12">
        <v>4860</v>
      </c>
      <c r="D118" s="12">
        <v>0</v>
      </c>
      <c r="E118" s="12">
        <v>4860</v>
      </c>
      <c r="F118" s="12">
        <v>194400</v>
      </c>
      <c r="G118" s="12">
        <v>0</v>
      </c>
      <c r="H118" s="12">
        <v>194400</v>
      </c>
    </row>
    <row r="119" ht="20.25" spans="1:8">
      <c r="A119" s="10">
        <v>113</v>
      </c>
      <c r="B119" s="11" t="s">
        <v>116</v>
      </c>
      <c r="C119" s="12">
        <v>312</v>
      </c>
      <c r="D119" s="12">
        <v>0</v>
      </c>
      <c r="E119" s="12">
        <v>312</v>
      </c>
      <c r="F119" s="12">
        <v>12480</v>
      </c>
      <c r="G119" s="12">
        <v>0</v>
      </c>
      <c r="H119" s="12">
        <v>12480</v>
      </c>
    </row>
    <row r="120" ht="20.25" spans="1:8">
      <c r="A120" s="10">
        <v>114</v>
      </c>
      <c r="B120" s="11" t="s">
        <v>117</v>
      </c>
      <c r="C120" s="12">
        <v>250</v>
      </c>
      <c r="D120" s="12">
        <v>0</v>
      </c>
      <c r="E120" s="12">
        <v>250</v>
      </c>
      <c r="F120" s="12">
        <v>10000</v>
      </c>
      <c r="G120" s="12">
        <v>0</v>
      </c>
      <c r="H120" s="12">
        <v>10000</v>
      </c>
    </row>
    <row r="121" ht="20.25" spans="1:8">
      <c r="A121" s="10">
        <v>115</v>
      </c>
      <c r="B121" s="11" t="s">
        <v>118</v>
      </c>
      <c r="C121" s="12">
        <v>104</v>
      </c>
      <c r="D121" s="12">
        <v>0</v>
      </c>
      <c r="E121" s="12">
        <v>104</v>
      </c>
      <c r="F121" s="12">
        <v>4160</v>
      </c>
      <c r="G121" s="12">
        <v>0</v>
      </c>
      <c r="H121" s="12">
        <v>4160</v>
      </c>
    </row>
    <row r="122" ht="20.25" spans="1:8">
      <c r="A122" s="10">
        <v>116</v>
      </c>
      <c r="B122" s="11" t="s">
        <v>119</v>
      </c>
      <c r="C122" s="12">
        <v>624</v>
      </c>
      <c r="D122" s="12">
        <v>0</v>
      </c>
      <c r="E122" s="12">
        <v>624</v>
      </c>
      <c r="F122" s="12">
        <v>24960</v>
      </c>
      <c r="G122" s="12">
        <v>0</v>
      </c>
      <c r="H122" s="12">
        <v>24960</v>
      </c>
    </row>
    <row r="123" ht="20.25" spans="1:8">
      <c r="A123" s="10">
        <v>117</v>
      </c>
      <c r="B123" s="11" t="s">
        <v>120</v>
      </c>
      <c r="C123" s="12">
        <v>720</v>
      </c>
      <c r="D123" s="12">
        <v>0</v>
      </c>
      <c r="E123" s="12">
        <v>720</v>
      </c>
      <c r="F123" s="12">
        <v>28800</v>
      </c>
      <c r="G123" s="12">
        <v>0</v>
      </c>
      <c r="H123" s="12">
        <v>28800</v>
      </c>
    </row>
    <row r="124" ht="20.25" spans="1:8">
      <c r="A124" s="10">
        <v>118</v>
      </c>
      <c r="B124" s="11" t="s">
        <v>121</v>
      </c>
      <c r="C124" s="12">
        <v>720</v>
      </c>
      <c r="D124" s="12">
        <v>180</v>
      </c>
      <c r="E124" s="12">
        <v>900</v>
      </c>
      <c r="F124" s="12">
        <v>28800</v>
      </c>
      <c r="G124" s="12">
        <v>7200</v>
      </c>
      <c r="H124" s="12">
        <v>36000</v>
      </c>
    </row>
    <row r="125" ht="20.25" spans="1:8">
      <c r="A125" s="10">
        <v>119</v>
      </c>
      <c r="B125" s="11" t="s">
        <v>122</v>
      </c>
      <c r="C125" s="12">
        <v>2160</v>
      </c>
      <c r="D125" s="12">
        <v>240</v>
      </c>
      <c r="E125" s="12">
        <v>2400</v>
      </c>
      <c r="F125" s="12">
        <v>86400</v>
      </c>
      <c r="G125" s="12">
        <v>9600</v>
      </c>
      <c r="H125" s="12">
        <v>96000</v>
      </c>
    </row>
    <row r="126" ht="20.25" spans="1:8">
      <c r="A126" s="10">
        <v>120</v>
      </c>
      <c r="B126" s="11" t="s">
        <v>123</v>
      </c>
      <c r="C126" s="12">
        <v>412.5</v>
      </c>
      <c r="D126" s="12">
        <v>330</v>
      </c>
      <c r="E126" s="12">
        <v>742.5</v>
      </c>
      <c r="F126" s="12">
        <v>16500</v>
      </c>
      <c r="G126" s="12">
        <v>13200</v>
      </c>
      <c r="H126" s="12">
        <v>29700</v>
      </c>
    </row>
    <row r="127" ht="20.25" spans="1:8">
      <c r="A127" s="10">
        <v>121</v>
      </c>
      <c r="B127" s="11" t="s">
        <v>124</v>
      </c>
      <c r="C127" s="12">
        <v>3960</v>
      </c>
      <c r="D127" s="12">
        <v>660</v>
      </c>
      <c r="E127" s="12">
        <v>4620</v>
      </c>
      <c r="F127" s="12">
        <v>158400</v>
      </c>
      <c r="G127" s="12">
        <v>26400</v>
      </c>
      <c r="H127" s="12">
        <v>184800</v>
      </c>
    </row>
    <row r="128" ht="20.25" spans="1:8">
      <c r="A128" s="10">
        <v>122</v>
      </c>
      <c r="B128" s="11" t="s">
        <v>125</v>
      </c>
      <c r="C128" s="12">
        <v>300</v>
      </c>
      <c r="D128" s="12">
        <v>165</v>
      </c>
      <c r="E128" s="12">
        <v>465</v>
      </c>
      <c r="F128" s="12">
        <v>12000</v>
      </c>
      <c r="G128" s="12">
        <v>6600</v>
      </c>
      <c r="H128" s="12">
        <v>18600</v>
      </c>
    </row>
    <row r="129" ht="20.25" spans="1:8">
      <c r="A129" s="10">
        <v>123</v>
      </c>
      <c r="B129" s="11" t="s">
        <v>126</v>
      </c>
      <c r="C129" s="12">
        <v>400</v>
      </c>
      <c r="D129" s="12">
        <v>495</v>
      </c>
      <c r="E129" s="12">
        <v>895</v>
      </c>
      <c r="F129" s="12">
        <v>16000</v>
      </c>
      <c r="G129" s="12">
        <v>19800</v>
      </c>
      <c r="H129" s="12">
        <v>35800</v>
      </c>
    </row>
    <row r="130" ht="20.25" spans="1:8">
      <c r="A130" s="10">
        <v>124</v>
      </c>
      <c r="B130" s="11" t="s">
        <v>127</v>
      </c>
      <c r="C130" s="12">
        <v>1200</v>
      </c>
      <c r="D130" s="12">
        <v>660</v>
      </c>
      <c r="E130" s="12">
        <v>1860</v>
      </c>
      <c r="F130" s="12">
        <v>48000</v>
      </c>
      <c r="G130" s="12">
        <v>26400</v>
      </c>
      <c r="H130" s="12">
        <v>74400</v>
      </c>
    </row>
    <row r="131" ht="20.25" spans="1:8">
      <c r="A131" s="10">
        <v>125</v>
      </c>
      <c r="B131" s="11" t="s">
        <v>128</v>
      </c>
      <c r="C131" s="12">
        <v>1200</v>
      </c>
      <c r="D131" s="12">
        <v>495</v>
      </c>
      <c r="E131" s="12">
        <v>1695</v>
      </c>
      <c r="F131" s="12">
        <v>48000</v>
      </c>
      <c r="G131" s="12">
        <v>19800</v>
      </c>
      <c r="H131" s="12">
        <v>67800</v>
      </c>
    </row>
    <row r="132" ht="20.25" spans="1:8">
      <c r="A132" s="10">
        <v>126</v>
      </c>
      <c r="B132" s="11" t="s">
        <v>129</v>
      </c>
      <c r="C132" s="12">
        <v>104</v>
      </c>
      <c r="D132" s="12">
        <v>0</v>
      </c>
      <c r="E132" s="12">
        <v>104</v>
      </c>
      <c r="F132" s="12">
        <v>4160</v>
      </c>
      <c r="G132" s="12">
        <v>0</v>
      </c>
      <c r="H132" s="12">
        <v>4160</v>
      </c>
    </row>
    <row r="133" ht="20.25" spans="1:8">
      <c r="A133" s="10">
        <v>127</v>
      </c>
      <c r="B133" s="11" t="s">
        <v>130</v>
      </c>
      <c r="C133" s="12">
        <v>800</v>
      </c>
      <c r="D133" s="12">
        <v>0</v>
      </c>
      <c r="E133" s="12">
        <v>800</v>
      </c>
      <c r="F133" s="12">
        <v>32000</v>
      </c>
      <c r="G133" s="12">
        <v>0</v>
      </c>
      <c r="H133" s="12">
        <v>32000</v>
      </c>
    </row>
    <row r="134" ht="20.25" spans="1:8">
      <c r="A134" s="10">
        <v>128</v>
      </c>
      <c r="B134" s="11" t="s">
        <v>131</v>
      </c>
      <c r="C134" s="12">
        <v>2880</v>
      </c>
      <c r="D134" s="12">
        <v>0</v>
      </c>
      <c r="E134" s="12">
        <v>2880</v>
      </c>
      <c r="F134" s="12">
        <v>115200</v>
      </c>
      <c r="G134" s="12">
        <v>0</v>
      </c>
      <c r="H134" s="12">
        <v>115200</v>
      </c>
    </row>
    <row r="135" ht="20.25" spans="1:8">
      <c r="A135" s="10">
        <v>129</v>
      </c>
      <c r="B135" s="11" t="s">
        <v>132</v>
      </c>
      <c r="C135" s="12">
        <v>156</v>
      </c>
      <c r="D135" s="12">
        <v>0</v>
      </c>
      <c r="E135" s="12">
        <v>156</v>
      </c>
      <c r="F135" s="12">
        <v>6240</v>
      </c>
      <c r="G135" s="12">
        <v>0</v>
      </c>
      <c r="H135" s="12">
        <v>6240</v>
      </c>
    </row>
    <row r="136" ht="20.25" spans="1:8">
      <c r="A136" s="10">
        <v>130</v>
      </c>
      <c r="B136" s="11" t="s">
        <v>133</v>
      </c>
      <c r="C136" s="12">
        <v>1440</v>
      </c>
      <c r="D136" s="12">
        <v>210</v>
      </c>
      <c r="E136" s="12">
        <v>1650</v>
      </c>
      <c r="F136" s="12">
        <v>57600</v>
      </c>
      <c r="G136" s="12">
        <v>8400</v>
      </c>
      <c r="H136" s="12">
        <v>66000</v>
      </c>
    </row>
    <row r="137" ht="20.25" spans="1:8">
      <c r="A137" s="10">
        <v>131</v>
      </c>
      <c r="B137" s="11" t="s">
        <v>134</v>
      </c>
      <c r="C137" s="12">
        <v>40</v>
      </c>
      <c r="D137" s="12">
        <v>0</v>
      </c>
      <c r="E137" s="12">
        <v>40</v>
      </c>
      <c r="F137" s="12">
        <v>1600</v>
      </c>
      <c r="G137" s="12">
        <v>0</v>
      </c>
      <c r="H137" s="12">
        <v>1600</v>
      </c>
    </row>
    <row r="138" ht="20.25" spans="1:8">
      <c r="A138" s="10">
        <v>132</v>
      </c>
      <c r="B138" s="11" t="s">
        <v>135</v>
      </c>
      <c r="C138" s="12">
        <v>300</v>
      </c>
      <c r="D138" s="12">
        <v>0</v>
      </c>
      <c r="E138" s="12">
        <v>300</v>
      </c>
      <c r="F138" s="12">
        <v>12000</v>
      </c>
      <c r="G138" s="12">
        <v>0</v>
      </c>
      <c r="H138" s="12">
        <v>12000</v>
      </c>
    </row>
    <row r="139" ht="20.25" spans="1:8">
      <c r="A139" s="10">
        <v>133</v>
      </c>
      <c r="B139" s="11" t="s">
        <v>136</v>
      </c>
      <c r="C139" s="12">
        <v>520</v>
      </c>
      <c r="D139" s="12">
        <v>0</v>
      </c>
      <c r="E139" s="12">
        <v>520</v>
      </c>
      <c r="F139" s="12">
        <v>20800</v>
      </c>
      <c r="G139" s="12">
        <v>0</v>
      </c>
      <c r="H139" s="12">
        <v>20800</v>
      </c>
    </row>
    <row r="140" ht="20.25" spans="1:8">
      <c r="A140" s="10">
        <v>134</v>
      </c>
      <c r="B140" s="11" t="s">
        <v>137</v>
      </c>
      <c r="C140" s="12">
        <v>520</v>
      </c>
      <c r="D140" s="12">
        <v>0</v>
      </c>
      <c r="E140" s="12">
        <v>520</v>
      </c>
      <c r="F140" s="12">
        <v>20800</v>
      </c>
      <c r="G140" s="12">
        <v>0</v>
      </c>
      <c r="H140" s="12">
        <v>20800</v>
      </c>
    </row>
    <row r="141" ht="20.25" spans="1:8">
      <c r="A141" s="10">
        <v>135</v>
      </c>
      <c r="B141" s="11" t="s">
        <v>138</v>
      </c>
      <c r="C141" s="12">
        <v>720</v>
      </c>
      <c r="D141" s="12">
        <v>0</v>
      </c>
      <c r="E141" s="12">
        <v>720</v>
      </c>
      <c r="F141" s="12">
        <v>28800</v>
      </c>
      <c r="G141" s="12">
        <v>0</v>
      </c>
      <c r="H141" s="12">
        <v>28800</v>
      </c>
    </row>
    <row r="142" ht="20.25" spans="1:8">
      <c r="A142" s="10">
        <v>136</v>
      </c>
      <c r="B142" s="11" t="s">
        <v>139</v>
      </c>
      <c r="C142" s="12">
        <v>52</v>
      </c>
      <c r="D142" s="12">
        <v>0</v>
      </c>
      <c r="E142" s="12">
        <v>52</v>
      </c>
      <c r="F142" s="12">
        <v>2080</v>
      </c>
      <c r="G142" s="12">
        <v>0</v>
      </c>
      <c r="H142" s="12">
        <v>2080</v>
      </c>
    </row>
    <row r="143" ht="20.25" spans="1:8">
      <c r="A143" s="10">
        <v>137</v>
      </c>
      <c r="B143" s="11" t="s">
        <v>140</v>
      </c>
      <c r="C143" s="12">
        <v>91</v>
      </c>
      <c r="D143" s="12">
        <v>0</v>
      </c>
      <c r="E143" s="12">
        <v>91</v>
      </c>
      <c r="F143" s="12">
        <v>3640</v>
      </c>
      <c r="G143" s="12">
        <v>0</v>
      </c>
      <c r="H143" s="12">
        <v>3640</v>
      </c>
    </row>
    <row r="144" ht="20.25" spans="1:8">
      <c r="A144" s="10">
        <v>138</v>
      </c>
      <c r="B144" s="11" t="s">
        <v>141</v>
      </c>
      <c r="C144" s="12">
        <v>208</v>
      </c>
      <c r="D144" s="12">
        <v>0</v>
      </c>
      <c r="E144" s="12">
        <v>208</v>
      </c>
      <c r="F144" s="12">
        <v>8320</v>
      </c>
      <c r="G144" s="12">
        <v>0</v>
      </c>
      <c r="H144" s="12">
        <v>8320</v>
      </c>
    </row>
    <row r="145" ht="20.25" spans="1:8">
      <c r="A145" s="10">
        <v>139</v>
      </c>
      <c r="B145" s="11" t="s">
        <v>142</v>
      </c>
      <c r="C145" s="12">
        <v>180</v>
      </c>
      <c r="D145" s="12">
        <v>0</v>
      </c>
      <c r="E145" s="12">
        <v>180</v>
      </c>
      <c r="F145" s="12">
        <v>7200</v>
      </c>
      <c r="G145" s="12">
        <v>0</v>
      </c>
      <c r="H145" s="12">
        <v>7200</v>
      </c>
    </row>
    <row r="146" ht="20.25" spans="1:8">
      <c r="A146" s="10">
        <v>140</v>
      </c>
      <c r="B146" s="11" t="s">
        <v>143</v>
      </c>
      <c r="C146" s="12">
        <v>156</v>
      </c>
      <c r="D146" s="12">
        <v>0</v>
      </c>
      <c r="E146" s="12">
        <v>156</v>
      </c>
      <c r="F146" s="12">
        <v>6240</v>
      </c>
      <c r="G146" s="12">
        <v>0</v>
      </c>
      <c r="H146" s="12">
        <v>6240</v>
      </c>
    </row>
    <row r="147" ht="20.25" spans="1:8">
      <c r="A147" s="10">
        <v>141</v>
      </c>
      <c r="B147" s="11" t="s">
        <v>144</v>
      </c>
      <c r="C147" s="12">
        <v>52</v>
      </c>
      <c r="D147" s="12">
        <v>0</v>
      </c>
      <c r="E147" s="12">
        <v>52</v>
      </c>
      <c r="F147" s="12">
        <v>2080</v>
      </c>
      <c r="G147" s="12">
        <v>0</v>
      </c>
      <c r="H147" s="12">
        <v>2080</v>
      </c>
    </row>
    <row r="148" ht="20.25" spans="1:8">
      <c r="A148" s="10">
        <v>142</v>
      </c>
      <c r="B148" s="11" t="s">
        <v>145</v>
      </c>
      <c r="C148" s="12">
        <v>540</v>
      </c>
      <c r="D148" s="12">
        <v>0</v>
      </c>
      <c r="E148" s="12">
        <v>540</v>
      </c>
      <c r="F148" s="12">
        <v>21600</v>
      </c>
      <c r="G148" s="12">
        <v>0</v>
      </c>
      <c r="H148" s="12">
        <v>21600</v>
      </c>
    </row>
    <row r="149" ht="20.25" spans="1:8">
      <c r="A149" s="10">
        <v>143</v>
      </c>
      <c r="B149" s="11" t="s">
        <v>146</v>
      </c>
      <c r="C149" s="12">
        <v>117</v>
      </c>
      <c r="D149" s="12">
        <v>0</v>
      </c>
      <c r="E149" s="12">
        <v>117</v>
      </c>
      <c r="F149" s="12">
        <v>4680</v>
      </c>
      <c r="G149" s="12">
        <v>0</v>
      </c>
      <c r="H149" s="12">
        <v>4680</v>
      </c>
    </row>
    <row r="150" ht="20.25" spans="1:8">
      <c r="A150" s="10">
        <v>144</v>
      </c>
      <c r="B150" s="11" t="s">
        <v>147</v>
      </c>
      <c r="C150" s="12">
        <v>208</v>
      </c>
      <c r="D150" s="12">
        <v>0</v>
      </c>
      <c r="E150" s="12">
        <v>208</v>
      </c>
      <c r="F150" s="12">
        <v>8320</v>
      </c>
      <c r="G150" s="12">
        <v>0</v>
      </c>
      <c r="H150" s="12">
        <v>8320</v>
      </c>
    </row>
    <row r="151" ht="20.25" spans="1:8">
      <c r="A151" s="10">
        <v>145</v>
      </c>
      <c r="B151" s="11" t="s">
        <v>148</v>
      </c>
      <c r="C151" s="12">
        <v>50</v>
      </c>
      <c r="D151" s="12">
        <v>225</v>
      </c>
      <c r="E151" s="12">
        <v>275</v>
      </c>
      <c r="F151" s="12">
        <v>2000</v>
      </c>
      <c r="G151" s="12">
        <v>9000</v>
      </c>
      <c r="H151" s="12">
        <v>11000</v>
      </c>
    </row>
    <row r="152" ht="20.25" spans="1:8">
      <c r="A152" s="10">
        <v>146</v>
      </c>
      <c r="B152" s="11" t="s">
        <v>149</v>
      </c>
      <c r="C152" s="12">
        <v>117</v>
      </c>
      <c r="D152" s="12">
        <v>0</v>
      </c>
      <c r="E152" s="12">
        <v>117</v>
      </c>
      <c r="F152" s="12">
        <v>4680</v>
      </c>
      <c r="G152" s="12">
        <v>0</v>
      </c>
      <c r="H152" s="12">
        <v>4680</v>
      </c>
    </row>
    <row r="153" ht="20.25" spans="1:8">
      <c r="A153" s="10">
        <v>147</v>
      </c>
      <c r="B153" s="11" t="s">
        <v>150</v>
      </c>
      <c r="C153" s="12">
        <v>52</v>
      </c>
      <c r="D153" s="12">
        <v>0</v>
      </c>
      <c r="E153" s="12">
        <v>52</v>
      </c>
      <c r="F153" s="12">
        <v>2080</v>
      </c>
      <c r="G153" s="12">
        <v>0</v>
      </c>
      <c r="H153" s="12">
        <v>2080</v>
      </c>
    </row>
    <row r="154" ht="20.25" spans="1:8">
      <c r="A154" s="10">
        <v>148</v>
      </c>
      <c r="B154" s="11" t="s">
        <v>151</v>
      </c>
      <c r="C154" s="12">
        <v>52</v>
      </c>
      <c r="D154" s="12">
        <v>0</v>
      </c>
      <c r="E154" s="12">
        <v>52</v>
      </c>
      <c r="F154" s="12">
        <v>2080</v>
      </c>
      <c r="G154" s="12">
        <v>0</v>
      </c>
      <c r="H154" s="12">
        <v>2080</v>
      </c>
    </row>
    <row r="155" ht="20.25" spans="1:8">
      <c r="A155" s="10">
        <v>149</v>
      </c>
      <c r="B155" s="11" t="s">
        <v>152</v>
      </c>
      <c r="C155" s="12">
        <v>78</v>
      </c>
      <c r="D155" s="12">
        <v>135</v>
      </c>
      <c r="E155" s="12">
        <v>213</v>
      </c>
      <c r="F155" s="12">
        <v>3120</v>
      </c>
      <c r="G155" s="12">
        <v>5400</v>
      </c>
      <c r="H155" s="12">
        <v>8520</v>
      </c>
    </row>
    <row r="156" ht="20.25" spans="1:8">
      <c r="A156" s="10">
        <v>150</v>
      </c>
      <c r="B156" s="11" t="s">
        <v>153</v>
      </c>
      <c r="C156" s="12">
        <v>135</v>
      </c>
      <c r="D156" s="12">
        <v>0</v>
      </c>
      <c r="E156" s="12">
        <v>135</v>
      </c>
      <c r="F156" s="12">
        <v>5400</v>
      </c>
      <c r="G156" s="12">
        <v>0</v>
      </c>
      <c r="H156" s="12">
        <v>5400</v>
      </c>
    </row>
    <row r="157" ht="20.25" spans="1:8">
      <c r="A157" s="10">
        <v>151</v>
      </c>
      <c r="B157" s="11" t="s">
        <v>154</v>
      </c>
      <c r="C157" s="12">
        <v>540</v>
      </c>
      <c r="D157" s="12">
        <v>0</v>
      </c>
      <c r="E157" s="12">
        <v>540</v>
      </c>
      <c r="F157" s="12">
        <v>21600</v>
      </c>
      <c r="G157" s="12">
        <v>0</v>
      </c>
      <c r="H157" s="12">
        <v>21600</v>
      </c>
    </row>
    <row r="158" ht="20.25" spans="1:8">
      <c r="A158" s="10">
        <v>152</v>
      </c>
      <c r="B158" s="11" t="s">
        <v>155</v>
      </c>
      <c r="C158" s="12">
        <v>104</v>
      </c>
      <c r="D158" s="12">
        <v>0</v>
      </c>
      <c r="E158" s="12">
        <v>104</v>
      </c>
      <c r="F158" s="12">
        <v>4160</v>
      </c>
      <c r="G158" s="12">
        <v>0</v>
      </c>
      <c r="H158" s="12">
        <v>4160</v>
      </c>
    </row>
    <row r="159" ht="20.25" spans="1:8">
      <c r="A159" s="10">
        <v>153</v>
      </c>
      <c r="B159" s="11" t="s">
        <v>156</v>
      </c>
      <c r="C159" s="12">
        <v>52</v>
      </c>
      <c r="D159" s="12">
        <v>0</v>
      </c>
      <c r="E159" s="12">
        <v>52</v>
      </c>
      <c r="F159" s="12">
        <v>2080</v>
      </c>
      <c r="G159" s="12">
        <v>0</v>
      </c>
      <c r="H159" s="12">
        <v>2080</v>
      </c>
    </row>
    <row r="160" ht="20.25" spans="1:8">
      <c r="A160" s="10">
        <v>154</v>
      </c>
      <c r="B160" s="11" t="s">
        <v>157</v>
      </c>
      <c r="C160" s="12">
        <v>104</v>
      </c>
      <c r="D160" s="12">
        <v>0</v>
      </c>
      <c r="E160" s="12">
        <v>104</v>
      </c>
      <c r="F160" s="12">
        <v>4160</v>
      </c>
      <c r="G160" s="12">
        <v>0</v>
      </c>
      <c r="H160" s="12">
        <v>4160</v>
      </c>
    </row>
    <row r="161" ht="20.25" spans="1:8">
      <c r="A161" s="10">
        <v>155</v>
      </c>
      <c r="B161" s="11" t="s">
        <v>158</v>
      </c>
      <c r="C161" s="12">
        <v>208</v>
      </c>
      <c r="D161" s="12">
        <v>135</v>
      </c>
      <c r="E161" s="12">
        <v>343</v>
      </c>
      <c r="F161" s="12">
        <v>8320</v>
      </c>
      <c r="G161" s="12">
        <v>5400</v>
      </c>
      <c r="H161" s="12">
        <v>13720</v>
      </c>
    </row>
    <row r="162" ht="20.25" spans="1:8">
      <c r="A162" s="10">
        <v>156</v>
      </c>
      <c r="B162" s="11" t="s">
        <v>159</v>
      </c>
      <c r="C162" s="12">
        <v>52</v>
      </c>
      <c r="D162" s="12">
        <v>0</v>
      </c>
      <c r="E162" s="12">
        <v>52</v>
      </c>
      <c r="F162" s="12">
        <v>2080</v>
      </c>
      <c r="G162" s="12">
        <v>0</v>
      </c>
      <c r="H162" s="12">
        <v>2080</v>
      </c>
    </row>
    <row r="163" ht="20.25" spans="1:8">
      <c r="A163" s="10">
        <v>157</v>
      </c>
      <c r="B163" s="11" t="s">
        <v>160</v>
      </c>
      <c r="C163" s="12">
        <v>600</v>
      </c>
      <c r="D163" s="12">
        <v>330</v>
      </c>
      <c r="E163" s="12">
        <v>930</v>
      </c>
      <c r="F163" s="12">
        <v>24000</v>
      </c>
      <c r="G163" s="12">
        <v>13200</v>
      </c>
      <c r="H163" s="12">
        <v>37200</v>
      </c>
    </row>
    <row r="164" ht="20.25" spans="1:8">
      <c r="A164" s="10">
        <v>158</v>
      </c>
      <c r="B164" s="11" t="s">
        <v>58</v>
      </c>
      <c r="C164" s="12">
        <v>0</v>
      </c>
      <c r="D164" s="12">
        <v>1080</v>
      </c>
      <c r="E164" s="12">
        <v>1080</v>
      </c>
      <c r="F164" s="12">
        <v>0</v>
      </c>
      <c r="G164" s="12">
        <v>43200</v>
      </c>
      <c r="H164" s="12">
        <v>43200</v>
      </c>
    </row>
    <row r="165" ht="20.25" spans="1:8">
      <c r="A165" s="10">
        <v>159</v>
      </c>
      <c r="B165" s="11" t="s">
        <v>161</v>
      </c>
      <c r="C165" s="12">
        <v>2500</v>
      </c>
      <c r="D165" s="12">
        <v>0</v>
      </c>
      <c r="E165" s="12">
        <v>2500</v>
      </c>
      <c r="F165" s="12">
        <v>100000</v>
      </c>
      <c r="G165" s="12">
        <v>0</v>
      </c>
      <c r="H165" s="12">
        <v>100000</v>
      </c>
    </row>
    <row r="166" ht="20.25" spans="1:8">
      <c r="A166" s="10">
        <v>160</v>
      </c>
      <c r="B166" s="11" t="s">
        <v>106</v>
      </c>
      <c r="C166" s="12">
        <v>60</v>
      </c>
      <c r="D166" s="12">
        <v>0</v>
      </c>
      <c r="E166" s="12">
        <v>60</v>
      </c>
      <c r="F166" s="12">
        <v>2400</v>
      </c>
      <c r="G166" s="12">
        <v>0</v>
      </c>
      <c r="H166" s="12">
        <v>2400</v>
      </c>
    </row>
    <row r="167" ht="20.25" spans="1:8">
      <c r="A167" s="10">
        <v>161</v>
      </c>
      <c r="B167" s="11" t="s">
        <v>162</v>
      </c>
      <c r="C167" s="12">
        <v>0</v>
      </c>
      <c r="D167" s="12">
        <v>180</v>
      </c>
      <c r="E167" s="12">
        <v>180</v>
      </c>
      <c r="F167" s="12">
        <v>0</v>
      </c>
      <c r="G167" s="12">
        <v>7200</v>
      </c>
      <c r="H167" s="12">
        <v>7200</v>
      </c>
    </row>
    <row r="168" ht="20.25" spans="1:8">
      <c r="A168" s="10">
        <v>162</v>
      </c>
      <c r="B168" s="11" t="s">
        <v>163</v>
      </c>
      <c r="C168" s="12">
        <v>156</v>
      </c>
      <c r="D168" s="12">
        <v>0</v>
      </c>
      <c r="E168" s="12">
        <v>156</v>
      </c>
      <c r="F168" s="12">
        <v>6240</v>
      </c>
      <c r="G168" s="12">
        <v>0</v>
      </c>
      <c r="H168" s="12">
        <v>6240</v>
      </c>
    </row>
    <row r="169" ht="20.25" spans="1:8">
      <c r="A169" s="10">
        <v>163</v>
      </c>
      <c r="B169" s="11" t="s">
        <v>164</v>
      </c>
      <c r="C169" s="12">
        <v>180</v>
      </c>
      <c r="D169" s="12">
        <v>0</v>
      </c>
      <c r="E169" s="12">
        <v>180</v>
      </c>
      <c r="F169" s="12">
        <v>7200</v>
      </c>
      <c r="G169" s="12">
        <v>0</v>
      </c>
      <c r="H169" s="12">
        <v>7200</v>
      </c>
    </row>
    <row r="170" ht="20.25" spans="1:8">
      <c r="A170" s="10">
        <v>164</v>
      </c>
      <c r="B170" s="11" t="s">
        <v>165</v>
      </c>
      <c r="C170" s="12">
        <v>182</v>
      </c>
      <c r="D170" s="12">
        <v>0</v>
      </c>
      <c r="E170" s="12">
        <v>182</v>
      </c>
      <c r="F170" s="12">
        <v>7280</v>
      </c>
      <c r="G170" s="12">
        <v>0</v>
      </c>
      <c r="H170" s="12">
        <v>7280</v>
      </c>
    </row>
    <row r="171" ht="20.25" spans="1:8">
      <c r="A171" s="10">
        <v>165</v>
      </c>
      <c r="B171" s="11" t="s">
        <v>166</v>
      </c>
      <c r="C171" s="12">
        <v>52</v>
      </c>
      <c r="D171" s="12">
        <v>0</v>
      </c>
      <c r="E171" s="12">
        <v>52</v>
      </c>
      <c r="F171" s="12">
        <v>2080</v>
      </c>
      <c r="G171" s="12">
        <v>0</v>
      </c>
      <c r="H171" s="12">
        <v>2080</v>
      </c>
    </row>
    <row r="172" ht="20.25" spans="1:8">
      <c r="A172" s="10">
        <v>166</v>
      </c>
      <c r="B172" s="11" t="s">
        <v>167</v>
      </c>
      <c r="C172" s="12">
        <v>52</v>
      </c>
      <c r="D172" s="12">
        <v>0</v>
      </c>
      <c r="E172" s="12">
        <v>52</v>
      </c>
      <c r="F172" s="12">
        <v>2080</v>
      </c>
      <c r="G172" s="12">
        <v>0</v>
      </c>
      <c r="H172" s="12">
        <v>2080</v>
      </c>
    </row>
    <row r="173" ht="20.25" spans="1:8">
      <c r="A173" s="10">
        <v>167</v>
      </c>
      <c r="B173" s="11" t="s">
        <v>168</v>
      </c>
      <c r="C173" s="12">
        <v>104</v>
      </c>
      <c r="D173" s="12">
        <v>0</v>
      </c>
      <c r="E173" s="12">
        <v>104</v>
      </c>
      <c r="F173" s="12">
        <v>4160</v>
      </c>
      <c r="G173" s="12">
        <v>0</v>
      </c>
      <c r="H173" s="12">
        <v>4160</v>
      </c>
    </row>
    <row r="174" ht="20.25" spans="1:8">
      <c r="A174" s="10">
        <v>168</v>
      </c>
      <c r="B174" s="11" t="s">
        <v>169</v>
      </c>
      <c r="C174" s="12">
        <v>360</v>
      </c>
      <c r="D174" s="12">
        <v>360</v>
      </c>
      <c r="E174" s="12">
        <v>720</v>
      </c>
      <c r="F174" s="12">
        <v>14400</v>
      </c>
      <c r="G174" s="12">
        <v>14400</v>
      </c>
      <c r="H174" s="12">
        <v>28800</v>
      </c>
    </row>
    <row r="175" ht="20.25" spans="1:8">
      <c r="A175" s="10">
        <v>169</v>
      </c>
      <c r="B175" s="11" t="s">
        <v>170</v>
      </c>
      <c r="C175" s="12">
        <v>0</v>
      </c>
      <c r="D175" s="12">
        <v>90</v>
      </c>
      <c r="E175" s="12">
        <v>90</v>
      </c>
      <c r="F175" s="12">
        <v>0</v>
      </c>
      <c r="G175" s="12">
        <v>3600</v>
      </c>
      <c r="H175" s="12">
        <v>3600</v>
      </c>
    </row>
    <row r="176" ht="20.25" spans="1:8">
      <c r="A176" s="10">
        <v>170</v>
      </c>
      <c r="B176" s="11" t="s">
        <v>171</v>
      </c>
      <c r="C176" s="12">
        <v>0</v>
      </c>
      <c r="D176" s="12">
        <v>90</v>
      </c>
      <c r="E176" s="12">
        <v>90</v>
      </c>
      <c r="F176" s="12">
        <v>0</v>
      </c>
      <c r="G176" s="12">
        <v>3600</v>
      </c>
      <c r="H176" s="12">
        <v>3600</v>
      </c>
    </row>
    <row r="177" ht="20.25" spans="1:8">
      <c r="A177" s="10">
        <v>171</v>
      </c>
      <c r="B177" s="11" t="s">
        <v>172</v>
      </c>
      <c r="C177" s="12">
        <v>13</v>
      </c>
      <c r="D177" s="12">
        <v>0</v>
      </c>
      <c r="E177" s="12">
        <v>13</v>
      </c>
      <c r="F177" s="12">
        <v>520</v>
      </c>
      <c r="G177" s="12">
        <v>0</v>
      </c>
      <c r="H177" s="12">
        <v>520</v>
      </c>
    </row>
    <row r="178" ht="20.25" spans="1:8">
      <c r="A178" s="10">
        <v>172</v>
      </c>
      <c r="B178" s="11" t="s">
        <v>173</v>
      </c>
      <c r="C178" s="12">
        <v>37</v>
      </c>
      <c r="D178" s="12">
        <v>135</v>
      </c>
      <c r="E178" s="12">
        <v>172</v>
      </c>
      <c r="F178" s="12">
        <v>1480</v>
      </c>
      <c r="G178" s="12">
        <v>5400</v>
      </c>
      <c r="H178" s="12">
        <v>6880</v>
      </c>
    </row>
    <row r="179" ht="20.25" spans="1:8">
      <c r="A179" s="10">
        <v>173</v>
      </c>
      <c r="B179" s="11" t="s">
        <v>174</v>
      </c>
      <c r="C179" s="12">
        <v>300</v>
      </c>
      <c r="D179" s="12">
        <v>83</v>
      </c>
      <c r="E179" s="12">
        <v>383</v>
      </c>
      <c r="F179" s="12">
        <v>12000</v>
      </c>
      <c r="G179" s="12">
        <v>3320</v>
      </c>
      <c r="H179" s="12">
        <v>15320</v>
      </c>
    </row>
    <row r="180" ht="20.25" spans="1:8">
      <c r="A180" s="10">
        <v>174</v>
      </c>
      <c r="B180" s="11" t="s">
        <v>175</v>
      </c>
      <c r="C180" s="12">
        <v>156</v>
      </c>
      <c r="D180" s="12">
        <v>0</v>
      </c>
      <c r="E180" s="12">
        <v>156</v>
      </c>
      <c r="F180" s="12">
        <v>6240</v>
      </c>
      <c r="G180" s="12">
        <v>0</v>
      </c>
      <c r="H180" s="12">
        <v>6240</v>
      </c>
    </row>
    <row r="181" ht="20.25" spans="1:8">
      <c r="A181" s="10">
        <v>175</v>
      </c>
      <c r="B181" s="11" t="s">
        <v>176</v>
      </c>
      <c r="C181" s="12">
        <v>0</v>
      </c>
      <c r="D181" s="12">
        <v>360</v>
      </c>
      <c r="E181" s="12">
        <v>360</v>
      </c>
      <c r="F181" s="12">
        <v>0</v>
      </c>
      <c r="G181" s="12">
        <v>14400</v>
      </c>
      <c r="H181" s="12">
        <v>14400</v>
      </c>
    </row>
    <row r="182" ht="20.25" spans="1:8">
      <c r="A182" s="10">
        <v>176</v>
      </c>
      <c r="B182" s="11" t="s">
        <v>177</v>
      </c>
      <c r="C182" s="12">
        <v>52</v>
      </c>
      <c r="D182" s="12">
        <v>0</v>
      </c>
      <c r="E182" s="12">
        <v>52</v>
      </c>
      <c r="F182" s="12">
        <v>2080</v>
      </c>
      <c r="G182" s="12">
        <v>0</v>
      </c>
      <c r="H182" s="12">
        <v>2080</v>
      </c>
    </row>
    <row r="183" ht="20.25" spans="1:8">
      <c r="A183" s="10">
        <v>177</v>
      </c>
      <c r="B183" s="11" t="s">
        <v>178</v>
      </c>
      <c r="C183" s="12">
        <v>52</v>
      </c>
      <c r="D183" s="12">
        <v>0</v>
      </c>
      <c r="E183" s="12">
        <v>52</v>
      </c>
      <c r="F183" s="12">
        <v>2080</v>
      </c>
      <c r="G183" s="12">
        <v>0</v>
      </c>
      <c r="H183" s="12">
        <v>2080</v>
      </c>
    </row>
    <row r="184" ht="20.25" spans="1:8">
      <c r="A184" s="10">
        <v>178</v>
      </c>
      <c r="B184" s="11" t="s">
        <v>179</v>
      </c>
      <c r="C184" s="12">
        <v>52</v>
      </c>
      <c r="D184" s="12">
        <v>0</v>
      </c>
      <c r="E184" s="12">
        <v>52</v>
      </c>
      <c r="F184" s="12">
        <v>2080</v>
      </c>
      <c r="G184" s="12">
        <v>0</v>
      </c>
      <c r="H184" s="12">
        <v>2080</v>
      </c>
    </row>
    <row r="185" ht="20.25" spans="1:8">
      <c r="A185" s="10">
        <v>179</v>
      </c>
      <c r="B185" s="11" t="s">
        <v>180</v>
      </c>
      <c r="C185" s="12">
        <v>52</v>
      </c>
      <c r="D185" s="12">
        <v>0</v>
      </c>
      <c r="E185" s="12">
        <v>52</v>
      </c>
      <c r="F185" s="12">
        <v>2080</v>
      </c>
      <c r="G185" s="12">
        <v>0</v>
      </c>
      <c r="H185" s="12">
        <v>2080</v>
      </c>
    </row>
    <row r="186" ht="20.25" spans="1:8">
      <c r="A186" s="10">
        <v>180</v>
      </c>
      <c r="B186" s="11" t="s">
        <v>181</v>
      </c>
      <c r="C186" s="12">
        <v>360</v>
      </c>
      <c r="D186" s="12">
        <v>150</v>
      </c>
      <c r="E186" s="12">
        <v>510</v>
      </c>
      <c r="F186" s="12">
        <v>14400</v>
      </c>
      <c r="G186" s="12">
        <v>6000</v>
      </c>
      <c r="H186" s="12">
        <v>20400</v>
      </c>
    </row>
    <row r="187" ht="20.25" spans="1:8">
      <c r="A187" s="10">
        <v>181</v>
      </c>
      <c r="B187" s="11" t="s">
        <v>182</v>
      </c>
      <c r="C187" s="12">
        <v>52</v>
      </c>
      <c r="D187" s="12">
        <v>0</v>
      </c>
      <c r="E187" s="12">
        <v>52</v>
      </c>
      <c r="F187" s="12">
        <v>2080</v>
      </c>
      <c r="G187" s="12">
        <v>0</v>
      </c>
      <c r="H187" s="12">
        <v>2080</v>
      </c>
    </row>
    <row r="188" ht="20.25" spans="1:8">
      <c r="A188" s="10">
        <v>182</v>
      </c>
      <c r="B188" s="11" t="s">
        <v>183</v>
      </c>
      <c r="C188" s="12">
        <v>15</v>
      </c>
      <c r="D188" s="12">
        <v>0</v>
      </c>
      <c r="E188" s="12">
        <v>15</v>
      </c>
      <c r="F188" s="12">
        <v>600</v>
      </c>
      <c r="G188" s="12">
        <v>0</v>
      </c>
      <c r="H188" s="12">
        <v>600</v>
      </c>
    </row>
    <row r="189" ht="20.25" spans="1:8">
      <c r="A189" s="10">
        <v>183</v>
      </c>
      <c r="B189" s="11" t="s">
        <v>184</v>
      </c>
      <c r="C189" s="12">
        <v>100</v>
      </c>
      <c r="D189" s="12">
        <v>82.5</v>
      </c>
      <c r="E189" s="12">
        <v>182.5</v>
      </c>
      <c r="F189" s="12">
        <v>4000</v>
      </c>
      <c r="G189" s="12">
        <v>3300</v>
      </c>
      <c r="H189" s="12">
        <v>7300</v>
      </c>
    </row>
    <row r="190" ht="20.25" spans="1:8">
      <c r="A190" s="10">
        <v>184</v>
      </c>
      <c r="B190" s="11" t="s">
        <v>185</v>
      </c>
      <c r="C190" s="12">
        <v>3600</v>
      </c>
      <c r="D190" s="12">
        <v>0</v>
      </c>
      <c r="E190" s="12">
        <v>3600</v>
      </c>
      <c r="F190" s="12">
        <v>144000</v>
      </c>
      <c r="G190" s="12">
        <v>0</v>
      </c>
      <c r="H190" s="12">
        <v>144000</v>
      </c>
    </row>
    <row r="191" ht="20" customHeight="true" spans="1:8">
      <c r="A191" s="10">
        <v>185</v>
      </c>
      <c r="B191" s="11" t="s">
        <v>186</v>
      </c>
      <c r="C191" s="12">
        <v>180</v>
      </c>
      <c r="D191" s="12">
        <v>0</v>
      </c>
      <c r="E191" s="12">
        <v>180</v>
      </c>
      <c r="F191" s="12">
        <v>7200</v>
      </c>
      <c r="G191" s="12">
        <v>0</v>
      </c>
      <c r="H191" s="12">
        <v>7200</v>
      </c>
    </row>
    <row r="192" ht="20.25" spans="1:8">
      <c r="A192" s="10">
        <v>186</v>
      </c>
      <c r="B192" s="11" t="s">
        <v>187</v>
      </c>
      <c r="C192" s="12">
        <v>260</v>
      </c>
      <c r="D192" s="12">
        <v>0</v>
      </c>
      <c r="E192" s="12">
        <v>260</v>
      </c>
      <c r="F192" s="12">
        <v>10400</v>
      </c>
      <c r="G192" s="12">
        <v>0</v>
      </c>
      <c r="H192" s="12">
        <v>10400</v>
      </c>
    </row>
    <row r="193" ht="20.25" spans="1:8">
      <c r="A193" s="10">
        <v>187</v>
      </c>
      <c r="B193" s="11" t="s">
        <v>188</v>
      </c>
      <c r="C193" s="12">
        <v>52</v>
      </c>
      <c r="D193" s="12">
        <v>0</v>
      </c>
      <c r="E193" s="12">
        <v>52</v>
      </c>
      <c r="F193" s="12">
        <v>2080</v>
      </c>
      <c r="G193" s="12">
        <v>0</v>
      </c>
      <c r="H193" s="12">
        <v>2080</v>
      </c>
    </row>
    <row r="194" ht="20.25" spans="1:8">
      <c r="A194" s="10">
        <v>188</v>
      </c>
      <c r="B194" s="11" t="s">
        <v>189</v>
      </c>
      <c r="C194" s="12">
        <v>156</v>
      </c>
      <c r="D194" s="12">
        <v>0</v>
      </c>
      <c r="E194" s="12">
        <v>156</v>
      </c>
      <c r="F194" s="12">
        <v>6240</v>
      </c>
      <c r="G194" s="12">
        <v>0</v>
      </c>
      <c r="H194" s="12">
        <v>6240</v>
      </c>
    </row>
    <row r="195" ht="20.25" spans="1:8">
      <c r="A195" s="10">
        <v>189</v>
      </c>
      <c r="B195" s="11" t="s">
        <v>190</v>
      </c>
      <c r="C195" s="12">
        <v>800</v>
      </c>
      <c r="D195" s="12">
        <v>110</v>
      </c>
      <c r="E195" s="12">
        <v>910</v>
      </c>
      <c r="F195" s="12">
        <v>32000</v>
      </c>
      <c r="G195" s="12">
        <v>4400</v>
      </c>
      <c r="H195" s="12">
        <v>36400</v>
      </c>
    </row>
    <row r="196" ht="20.25" spans="1:8">
      <c r="A196" s="10">
        <v>190</v>
      </c>
      <c r="B196" s="11" t="s">
        <v>191</v>
      </c>
      <c r="C196" s="12">
        <v>800</v>
      </c>
      <c r="D196" s="12">
        <v>495</v>
      </c>
      <c r="E196" s="12">
        <v>1295</v>
      </c>
      <c r="F196" s="12">
        <v>32000</v>
      </c>
      <c r="G196" s="12">
        <v>19800</v>
      </c>
      <c r="H196" s="12">
        <v>51800</v>
      </c>
    </row>
    <row r="197" ht="20.25" spans="1:8">
      <c r="A197" s="10">
        <v>191</v>
      </c>
      <c r="B197" s="11" t="s">
        <v>192</v>
      </c>
      <c r="C197" s="12">
        <v>104</v>
      </c>
      <c r="D197" s="12">
        <v>0</v>
      </c>
      <c r="E197" s="12">
        <v>104</v>
      </c>
      <c r="F197" s="12">
        <v>4160</v>
      </c>
      <c r="G197" s="12">
        <v>0</v>
      </c>
      <c r="H197" s="12">
        <v>4160</v>
      </c>
    </row>
    <row r="198" ht="20.25" spans="1:8">
      <c r="A198" s="10">
        <v>192</v>
      </c>
      <c r="B198" s="11" t="s">
        <v>193</v>
      </c>
      <c r="C198" s="12">
        <v>64</v>
      </c>
      <c r="D198" s="12">
        <v>0</v>
      </c>
      <c r="E198" s="12">
        <v>64</v>
      </c>
      <c r="F198" s="12">
        <v>2560</v>
      </c>
      <c r="G198" s="12">
        <v>0</v>
      </c>
      <c r="H198" s="12">
        <v>2560</v>
      </c>
    </row>
    <row r="199" ht="20.25" spans="1:8">
      <c r="A199" s="10">
        <v>193</v>
      </c>
      <c r="B199" s="11" t="s">
        <v>194</v>
      </c>
      <c r="C199" s="12">
        <v>0</v>
      </c>
      <c r="D199" s="12">
        <v>150</v>
      </c>
      <c r="E199" s="12">
        <v>150</v>
      </c>
      <c r="F199" s="12">
        <v>0</v>
      </c>
      <c r="G199" s="12">
        <v>6000</v>
      </c>
      <c r="H199" s="12">
        <v>6000</v>
      </c>
    </row>
    <row r="200" ht="20.25" spans="1:8">
      <c r="A200" s="10">
        <v>194</v>
      </c>
      <c r="B200" s="11" t="s">
        <v>195</v>
      </c>
      <c r="C200" s="12">
        <v>104</v>
      </c>
      <c r="D200" s="12">
        <v>0</v>
      </c>
      <c r="E200" s="12">
        <v>104</v>
      </c>
      <c r="F200" s="12">
        <v>4160</v>
      </c>
      <c r="G200" s="12">
        <v>0</v>
      </c>
      <c r="H200" s="12">
        <v>4160</v>
      </c>
    </row>
    <row r="201" ht="20.25" spans="1:8">
      <c r="A201" s="10">
        <v>195</v>
      </c>
      <c r="B201" s="11" t="s">
        <v>196</v>
      </c>
      <c r="C201" s="12">
        <v>1650</v>
      </c>
      <c r="D201" s="12">
        <v>0</v>
      </c>
      <c r="E201" s="12">
        <v>1650</v>
      </c>
      <c r="F201" s="12">
        <v>66000</v>
      </c>
      <c r="G201" s="12">
        <v>0</v>
      </c>
      <c r="H201" s="12">
        <v>66000</v>
      </c>
    </row>
    <row r="202" ht="20.25" spans="1:8">
      <c r="A202" s="10">
        <v>196</v>
      </c>
      <c r="B202" s="11" t="s">
        <v>197</v>
      </c>
      <c r="C202" s="12">
        <v>200</v>
      </c>
      <c r="D202" s="12">
        <v>0</v>
      </c>
      <c r="E202" s="12">
        <v>200</v>
      </c>
      <c r="F202" s="12">
        <v>8000</v>
      </c>
      <c r="G202" s="12">
        <v>0</v>
      </c>
      <c r="H202" s="12">
        <v>8000</v>
      </c>
    </row>
    <row r="203" ht="20.25" spans="1:8">
      <c r="A203" s="10">
        <v>197</v>
      </c>
      <c r="B203" s="11" t="s">
        <v>198</v>
      </c>
      <c r="C203" s="12">
        <v>52</v>
      </c>
      <c r="D203" s="12">
        <v>0</v>
      </c>
      <c r="E203" s="12">
        <v>52</v>
      </c>
      <c r="F203" s="12">
        <v>2080</v>
      </c>
      <c r="G203" s="12">
        <v>0</v>
      </c>
      <c r="H203" s="12">
        <v>2080</v>
      </c>
    </row>
    <row r="204" ht="20.25" spans="1:8">
      <c r="A204" s="10">
        <v>198</v>
      </c>
      <c r="B204" s="11" t="s">
        <v>199</v>
      </c>
      <c r="C204" s="12">
        <v>52</v>
      </c>
      <c r="D204" s="12">
        <v>0</v>
      </c>
      <c r="E204" s="12">
        <v>52</v>
      </c>
      <c r="F204" s="12">
        <v>2080</v>
      </c>
      <c r="G204" s="12">
        <v>0</v>
      </c>
      <c r="H204" s="12">
        <v>2080</v>
      </c>
    </row>
    <row r="205" ht="20.25" spans="1:8">
      <c r="A205" s="10">
        <v>199</v>
      </c>
      <c r="B205" s="11" t="s">
        <v>200</v>
      </c>
      <c r="C205" s="12">
        <v>104</v>
      </c>
      <c r="D205" s="12">
        <v>0</v>
      </c>
      <c r="E205" s="12">
        <v>104</v>
      </c>
      <c r="F205" s="12">
        <v>4160</v>
      </c>
      <c r="G205" s="12">
        <v>0</v>
      </c>
      <c r="H205" s="12">
        <v>4160</v>
      </c>
    </row>
    <row r="206" ht="20.25" spans="1:8">
      <c r="A206" s="10">
        <v>200</v>
      </c>
      <c r="B206" s="11" t="s">
        <v>201</v>
      </c>
      <c r="C206" s="12">
        <v>52</v>
      </c>
      <c r="D206" s="12">
        <v>0</v>
      </c>
      <c r="E206" s="12">
        <v>52</v>
      </c>
      <c r="F206" s="12">
        <v>2080</v>
      </c>
      <c r="G206" s="12">
        <v>0</v>
      </c>
      <c r="H206" s="12">
        <v>2080</v>
      </c>
    </row>
    <row r="207" ht="20.25" spans="1:8">
      <c r="A207" s="10">
        <v>201</v>
      </c>
      <c r="B207" s="11" t="s">
        <v>202</v>
      </c>
      <c r="C207" s="12">
        <v>180</v>
      </c>
      <c r="D207" s="12">
        <v>0</v>
      </c>
      <c r="E207" s="12">
        <v>180</v>
      </c>
      <c r="F207" s="12">
        <v>7200</v>
      </c>
      <c r="G207" s="12">
        <v>0</v>
      </c>
      <c r="H207" s="12">
        <v>7200</v>
      </c>
    </row>
    <row r="208" ht="20.25" spans="1:8">
      <c r="A208" s="10">
        <v>202</v>
      </c>
      <c r="B208" s="11" t="s">
        <v>203</v>
      </c>
      <c r="C208" s="12">
        <v>6859</v>
      </c>
      <c r="D208" s="12">
        <v>0</v>
      </c>
      <c r="E208" s="12">
        <v>6859</v>
      </c>
      <c r="F208" s="12">
        <v>274360</v>
      </c>
      <c r="G208" s="12">
        <v>0</v>
      </c>
      <c r="H208" s="12">
        <v>274360</v>
      </c>
    </row>
    <row r="209" ht="20.25" spans="1:8">
      <c r="A209" s="10">
        <v>203</v>
      </c>
      <c r="B209" s="11" t="s">
        <v>22</v>
      </c>
      <c r="C209" s="12">
        <v>0</v>
      </c>
      <c r="D209" s="12">
        <v>360</v>
      </c>
      <c r="E209" s="12">
        <v>360</v>
      </c>
      <c r="F209" s="12">
        <v>0</v>
      </c>
      <c r="G209" s="12">
        <v>14400</v>
      </c>
      <c r="H209" s="12">
        <v>14400</v>
      </c>
    </row>
    <row r="210" ht="20.25" spans="1:8">
      <c r="A210" s="10">
        <v>204</v>
      </c>
      <c r="B210" s="11" t="s">
        <v>204</v>
      </c>
      <c r="C210" s="12">
        <v>52</v>
      </c>
      <c r="D210" s="12">
        <v>0</v>
      </c>
      <c r="E210" s="12">
        <v>52</v>
      </c>
      <c r="F210" s="12">
        <v>2080</v>
      </c>
      <c r="G210" s="12">
        <v>0</v>
      </c>
      <c r="H210" s="12">
        <v>2080</v>
      </c>
    </row>
    <row r="211" ht="20.25" spans="1:8">
      <c r="A211" s="10">
        <v>205</v>
      </c>
      <c r="B211" s="11" t="s">
        <v>205</v>
      </c>
      <c r="C211" s="12">
        <v>52</v>
      </c>
      <c r="D211" s="12">
        <v>0</v>
      </c>
      <c r="E211" s="12">
        <v>52</v>
      </c>
      <c r="F211" s="12">
        <v>2080</v>
      </c>
      <c r="G211" s="12">
        <v>0</v>
      </c>
      <c r="H211" s="12">
        <v>2080</v>
      </c>
    </row>
    <row r="212" ht="20.25" spans="1:8">
      <c r="A212" s="10">
        <v>206</v>
      </c>
      <c r="B212" s="11" t="s">
        <v>206</v>
      </c>
      <c r="C212" s="12">
        <v>104</v>
      </c>
      <c r="D212" s="12">
        <v>0</v>
      </c>
      <c r="E212" s="12">
        <v>104</v>
      </c>
      <c r="F212" s="12">
        <v>4160</v>
      </c>
      <c r="G212" s="12">
        <v>0</v>
      </c>
      <c r="H212" s="12">
        <v>4160</v>
      </c>
    </row>
    <row r="213" ht="20.25" spans="1:8">
      <c r="A213" s="10">
        <v>207</v>
      </c>
      <c r="B213" s="11" t="s">
        <v>207</v>
      </c>
      <c r="C213" s="12">
        <v>26</v>
      </c>
      <c r="D213" s="12">
        <v>0</v>
      </c>
      <c r="E213" s="12">
        <v>26</v>
      </c>
      <c r="F213" s="12">
        <v>1040</v>
      </c>
      <c r="G213" s="12">
        <v>0</v>
      </c>
      <c r="H213" s="12">
        <v>1040</v>
      </c>
    </row>
    <row r="214" ht="20.25" spans="1:8">
      <c r="A214" s="10">
        <v>208</v>
      </c>
      <c r="B214" s="11" t="s">
        <v>208</v>
      </c>
      <c r="C214" s="12">
        <v>150</v>
      </c>
      <c r="D214" s="12">
        <v>0</v>
      </c>
      <c r="E214" s="12">
        <v>150</v>
      </c>
      <c r="F214" s="12">
        <v>6000</v>
      </c>
      <c r="G214" s="12">
        <v>0</v>
      </c>
      <c r="H214" s="12">
        <v>6000</v>
      </c>
    </row>
    <row r="215" ht="20.25" spans="1:8">
      <c r="A215" s="10">
        <v>209</v>
      </c>
      <c r="B215" s="11" t="s">
        <v>209</v>
      </c>
      <c r="C215" s="12">
        <v>52</v>
      </c>
      <c r="D215" s="12">
        <v>0</v>
      </c>
      <c r="E215" s="12">
        <v>52</v>
      </c>
      <c r="F215" s="12">
        <v>2080</v>
      </c>
      <c r="G215" s="12">
        <v>0</v>
      </c>
      <c r="H215" s="12">
        <v>2080</v>
      </c>
    </row>
    <row r="216" ht="20.25" spans="1:8">
      <c r="A216" s="10">
        <v>210</v>
      </c>
      <c r="B216" s="11" t="s">
        <v>210</v>
      </c>
      <c r="C216" s="12">
        <v>133</v>
      </c>
      <c r="D216" s="12">
        <v>60</v>
      </c>
      <c r="E216" s="12">
        <v>193</v>
      </c>
      <c r="F216" s="12">
        <v>5320</v>
      </c>
      <c r="G216" s="12">
        <v>2400</v>
      </c>
      <c r="H216" s="12">
        <v>7720</v>
      </c>
    </row>
    <row r="217" ht="20.25" spans="1:8">
      <c r="A217" s="10">
        <v>211</v>
      </c>
      <c r="B217" s="11" t="s">
        <v>211</v>
      </c>
      <c r="C217" s="12">
        <v>26</v>
      </c>
      <c r="D217" s="12">
        <v>0</v>
      </c>
      <c r="E217" s="12">
        <v>26</v>
      </c>
      <c r="F217" s="12">
        <v>1040</v>
      </c>
      <c r="G217" s="12">
        <v>0</v>
      </c>
      <c r="H217" s="12">
        <v>1040</v>
      </c>
    </row>
    <row r="218" ht="20.25" spans="1:8">
      <c r="A218" s="10">
        <v>212</v>
      </c>
      <c r="B218" s="11" t="s">
        <v>212</v>
      </c>
      <c r="C218" s="12">
        <v>312</v>
      </c>
      <c r="D218" s="12">
        <v>0</v>
      </c>
      <c r="E218" s="12">
        <v>312</v>
      </c>
      <c r="F218" s="12">
        <v>12480</v>
      </c>
      <c r="G218" s="12">
        <v>0</v>
      </c>
      <c r="H218" s="12">
        <v>12480</v>
      </c>
    </row>
    <row r="219" ht="20.25" spans="1:8">
      <c r="A219" s="10">
        <v>213</v>
      </c>
      <c r="B219" s="11" t="s">
        <v>213</v>
      </c>
      <c r="C219" s="12">
        <v>15</v>
      </c>
      <c r="D219" s="12">
        <v>0</v>
      </c>
      <c r="E219" s="12">
        <v>15</v>
      </c>
      <c r="F219" s="12">
        <v>600</v>
      </c>
      <c r="G219" s="12">
        <v>0</v>
      </c>
      <c r="H219" s="12">
        <v>600</v>
      </c>
    </row>
    <row r="220" ht="20.25" spans="1:8">
      <c r="A220" s="10">
        <v>214</v>
      </c>
      <c r="B220" s="11" t="s">
        <v>214</v>
      </c>
      <c r="C220" s="12">
        <v>360</v>
      </c>
      <c r="D220" s="12">
        <v>0</v>
      </c>
      <c r="E220" s="12">
        <v>360</v>
      </c>
      <c r="F220" s="12">
        <v>14400</v>
      </c>
      <c r="G220" s="12">
        <v>0</v>
      </c>
      <c r="H220" s="12">
        <v>14400</v>
      </c>
    </row>
    <row r="221" ht="20.25" spans="1:8">
      <c r="A221" s="10">
        <v>215</v>
      </c>
      <c r="B221" s="11" t="s">
        <v>215</v>
      </c>
      <c r="C221" s="12">
        <v>720</v>
      </c>
      <c r="D221" s="12">
        <v>0</v>
      </c>
      <c r="E221" s="12">
        <v>720</v>
      </c>
      <c r="F221" s="12">
        <v>28800</v>
      </c>
      <c r="G221" s="12">
        <v>0</v>
      </c>
      <c r="H221" s="12">
        <v>28800</v>
      </c>
    </row>
    <row r="222" ht="20.25" spans="1:8">
      <c r="A222" s="10">
        <v>216</v>
      </c>
      <c r="B222" s="11" t="s">
        <v>216</v>
      </c>
      <c r="C222" s="12">
        <v>104</v>
      </c>
      <c r="D222" s="12">
        <v>0</v>
      </c>
      <c r="E222" s="12">
        <v>104</v>
      </c>
      <c r="F222" s="12">
        <v>4160</v>
      </c>
      <c r="G222" s="12">
        <v>0</v>
      </c>
      <c r="H222" s="12">
        <v>4160</v>
      </c>
    </row>
    <row r="223" ht="20.25" spans="1:8">
      <c r="A223" s="10">
        <v>217</v>
      </c>
      <c r="B223" s="11" t="s">
        <v>217</v>
      </c>
      <c r="C223" s="12">
        <v>30</v>
      </c>
      <c r="D223" s="12">
        <v>0</v>
      </c>
      <c r="E223" s="12">
        <v>30</v>
      </c>
      <c r="F223" s="12">
        <v>1200</v>
      </c>
      <c r="G223" s="12">
        <v>0</v>
      </c>
      <c r="H223" s="12">
        <v>1200</v>
      </c>
    </row>
    <row r="224" ht="20.25" spans="1:8">
      <c r="A224" s="10">
        <v>218</v>
      </c>
      <c r="B224" s="11" t="s">
        <v>218</v>
      </c>
      <c r="C224" s="12">
        <v>52</v>
      </c>
      <c r="D224" s="12">
        <v>0</v>
      </c>
      <c r="E224" s="12">
        <v>52</v>
      </c>
      <c r="F224" s="12">
        <v>2080</v>
      </c>
      <c r="G224" s="12">
        <v>0</v>
      </c>
      <c r="H224" s="12">
        <v>2080</v>
      </c>
    </row>
    <row r="225" ht="20.25" spans="1:8">
      <c r="A225" s="10">
        <v>219</v>
      </c>
      <c r="B225" s="11" t="s">
        <v>219</v>
      </c>
      <c r="C225" s="12">
        <v>52</v>
      </c>
      <c r="D225" s="12">
        <v>0</v>
      </c>
      <c r="E225" s="12">
        <v>52</v>
      </c>
      <c r="F225" s="12">
        <v>2080</v>
      </c>
      <c r="G225" s="12">
        <v>0</v>
      </c>
      <c r="H225" s="12">
        <v>2080</v>
      </c>
    </row>
    <row r="226" ht="20.25" spans="1:8">
      <c r="A226" s="10">
        <v>220</v>
      </c>
      <c r="B226" s="11" t="s">
        <v>220</v>
      </c>
      <c r="C226" s="12">
        <v>52</v>
      </c>
      <c r="D226" s="12">
        <v>0</v>
      </c>
      <c r="E226" s="12">
        <v>52</v>
      </c>
      <c r="F226" s="12">
        <v>2080</v>
      </c>
      <c r="G226" s="12">
        <v>0</v>
      </c>
      <c r="H226" s="12">
        <v>2080</v>
      </c>
    </row>
    <row r="227" ht="20.25" spans="1:8">
      <c r="A227" s="10">
        <v>221</v>
      </c>
      <c r="B227" s="11" t="s">
        <v>221</v>
      </c>
      <c r="C227" s="12">
        <v>104</v>
      </c>
      <c r="D227" s="12">
        <v>0</v>
      </c>
      <c r="E227" s="12">
        <v>104</v>
      </c>
      <c r="F227" s="12">
        <v>4160</v>
      </c>
      <c r="G227" s="12">
        <v>0</v>
      </c>
      <c r="H227" s="12">
        <v>4160</v>
      </c>
    </row>
    <row r="228" ht="20.25" spans="1:8">
      <c r="A228" s="10">
        <v>222</v>
      </c>
      <c r="B228" s="11" t="s">
        <v>222</v>
      </c>
      <c r="C228" s="12">
        <v>104</v>
      </c>
      <c r="D228" s="12">
        <v>0</v>
      </c>
      <c r="E228" s="12">
        <v>104</v>
      </c>
      <c r="F228" s="12">
        <v>4160</v>
      </c>
      <c r="G228" s="12">
        <v>0</v>
      </c>
      <c r="H228" s="12">
        <v>4160</v>
      </c>
    </row>
    <row r="229" ht="20.25" spans="1:8">
      <c r="A229" s="10">
        <v>223</v>
      </c>
      <c r="B229" s="11" t="s">
        <v>223</v>
      </c>
      <c r="C229" s="12">
        <v>52</v>
      </c>
      <c r="D229" s="12">
        <v>0</v>
      </c>
      <c r="E229" s="12">
        <v>52</v>
      </c>
      <c r="F229" s="12">
        <v>2080</v>
      </c>
      <c r="G229" s="12">
        <v>0</v>
      </c>
      <c r="H229" s="12">
        <v>2080</v>
      </c>
    </row>
    <row r="230" ht="20.25" spans="1:8">
      <c r="A230" s="10">
        <v>224</v>
      </c>
      <c r="B230" s="11" t="s">
        <v>224</v>
      </c>
      <c r="C230" s="12">
        <v>52</v>
      </c>
      <c r="D230" s="12">
        <v>0</v>
      </c>
      <c r="E230" s="12">
        <v>52</v>
      </c>
      <c r="F230" s="12">
        <v>2080</v>
      </c>
      <c r="G230" s="12">
        <v>0</v>
      </c>
      <c r="H230" s="12">
        <v>2080</v>
      </c>
    </row>
    <row r="231" ht="20.25" spans="1:8">
      <c r="A231" s="10">
        <v>225</v>
      </c>
      <c r="B231" s="11" t="s">
        <v>225</v>
      </c>
      <c r="C231" s="12">
        <v>104</v>
      </c>
      <c r="D231" s="12">
        <v>0</v>
      </c>
      <c r="E231" s="12">
        <v>104</v>
      </c>
      <c r="F231" s="12">
        <v>4160</v>
      </c>
      <c r="G231" s="12">
        <v>0</v>
      </c>
      <c r="H231" s="12">
        <v>4160</v>
      </c>
    </row>
    <row r="232" ht="20.25" spans="1:8">
      <c r="A232" s="10">
        <v>226</v>
      </c>
      <c r="B232" s="11" t="s">
        <v>226</v>
      </c>
      <c r="C232" s="12">
        <v>104</v>
      </c>
      <c r="D232" s="12">
        <v>0</v>
      </c>
      <c r="E232" s="12">
        <v>104</v>
      </c>
      <c r="F232" s="12">
        <v>4160</v>
      </c>
      <c r="G232" s="12">
        <v>0</v>
      </c>
      <c r="H232" s="12">
        <v>4160</v>
      </c>
    </row>
    <row r="233" ht="20.25" spans="1:8">
      <c r="A233" s="10">
        <v>227</v>
      </c>
      <c r="B233" s="11" t="s">
        <v>227</v>
      </c>
      <c r="C233" s="12">
        <v>156</v>
      </c>
      <c r="D233" s="12">
        <v>0</v>
      </c>
      <c r="E233" s="12">
        <v>156</v>
      </c>
      <c r="F233" s="12">
        <v>6240</v>
      </c>
      <c r="G233" s="12">
        <v>0</v>
      </c>
      <c r="H233" s="12">
        <v>6240</v>
      </c>
    </row>
    <row r="234" ht="20.25" spans="1:8">
      <c r="A234" s="10">
        <v>228</v>
      </c>
      <c r="B234" s="11" t="s">
        <v>228</v>
      </c>
      <c r="C234" s="12">
        <v>156</v>
      </c>
      <c r="D234" s="12">
        <v>0</v>
      </c>
      <c r="E234" s="12">
        <v>156</v>
      </c>
      <c r="F234" s="12">
        <v>6240</v>
      </c>
      <c r="G234" s="12">
        <v>0</v>
      </c>
      <c r="H234" s="12">
        <v>6240</v>
      </c>
    </row>
    <row r="235" ht="20.25" spans="1:8">
      <c r="A235" s="10">
        <v>229</v>
      </c>
      <c r="B235" s="11" t="s">
        <v>229</v>
      </c>
      <c r="C235" s="12">
        <v>260</v>
      </c>
      <c r="D235" s="12">
        <v>0</v>
      </c>
      <c r="E235" s="12">
        <v>260</v>
      </c>
      <c r="F235" s="12">
        <v>10400</v>
      </c>
      <c r="G235" s="12">
        <v>0</v>
      </c>
      <c r="H235" s="12">
        <v>10400</v>
      </c>
    </row>
    <row r="236" ht="20.25" spans="1:8">
      <c r="A236" s="10">
        <v>230</v>
      </c>
      <c r="B236" s="11" t="s">
        <v>230</v>
      </c>
      <c r="C236" s="12">
        <v>52</v>
      </c>
      <c r="D236" s="12">
        <v>0</v>
      </c>
      <c r="E236" s="12">
        <v>52</v>
      </c>
      <c r="F236" s="12">
        <v>2080</v>
      </c>
      <c r="G236" s="12">
        <v>0</v>
      </c>
      <c r="H236" s="12">
        <v>2080</v>
      </c>
    </row>
    <row r="237" ht="20.25" spans="1:8">
      <c r="A237" s="10">
        <v>231</v>
      </c>
      <c r="B237" s="11" t="s">
        <v>231</v>
      </c>
      <c r="C237" s="12">
        <v>88</v>
      </c>
      <c r="D237" s="12">
        <v>0</v>
      </c>
      <c r="E237" s="12">
        <v>88</v>
      </c>
      <c r="F237" s="12">
        <v>3520</v>
      </c>
      <c r="G237" s="12">
        <v>0</v>
      </c>
      <c r="H237" s="12">
        <v>3520</v>
      </c>
    </row>
    <row r="238" ht="20.25" spans="1:8">
      <c r="A238" s="10">
        <v>232</v>
      </c>
      <c r="B238" s="11" t="s">
        <v>232</v>
      </c>
      <c r="C238" s="12">
        <v>156</v>
      </c>
      <c r="D238" s="12">
        <v>0</v>
      </c>
      <c r="E238" s="12">
        <v>156</v>
      </c>
      <c r="F238" s="12">
        <v>6240</v>
      </c>
      <c r="G238" s="12">
        <v>0</v>
      </c>
      <c r="H238" s="12">
        <v>6240</v>
      </c>
    </row>
    <row r="239" ht="20.25" spans="1:8">
      <c r="A239" s="10">
        <v>233</v>
      </c>
      <c r="B239" s="11" t="s">
        <v>233</v>
      </c>
      <c r="C239" s="12">
        <v>52</v>
      </c>
      <c r="D239" s="12">
        <v>0</v>
      </c>
      <c r="E239" s="12">
        <v>52</v>
      </c>
      <c r="F239" s="12">
        <v>2080</v>
      </c>
      <c r="G239" s="12">
        <v>0</v>
      </c>
      <c r="H239" s="12">
        <v>2080</v>
      </c>
    </row>
    <row r="240" ht="20.25" spans="1:8">
      <c r="A240" s="10">
        <v>234</v>
      </c>
      <c r="B240" s="11" t="s">
        <v>234</v>
      </c>
      <c r="C240" s="12">
        <v>1248</v>
      </c>
      <c r="D240" s="12">
        <v>0</v>
      </c>
      <c r="E240" s="12">
        <v>1248</v>
      </c>
      <c r="F240" s="12">
        <v>49920</v>
      </c>
      <c r="G240" s="12">
        <v>0</v>
      </c>
      <c r="H240" s="12">
        <v>49920</v>
      </c>
    </row>
    <row r="241" ht="20.25" spans="1:8">
      <c r="A241" s="10">
        <v>235</v>
      </c>
      <c r="B241" s="11" t="s">
        <v>235</v>
      </c>
      <c r="C241" s="12">
        <v>208</v>
      </c>
      <c r="D241" s="12">
        <v>0</v>
      </c>
      <c r="E241" s="12">
        <v>208</v>
      </c>
      <c r="F241" s="12">
        <v>8320</v>
      </c>
      <c r="G241" s="12">
        <v>0</v>
      </c>
      <c r="H241" s="12">
        <v>8320</v>
      </c>
    </row>
    <row r="242" ht="20.25" spans="1:8">
      <c r="A242" s="10">
        <v>236</v>
      </c>
      <c r="B242" s="11" t="s">
        <v>236</v>
      </c>
      <c r="C242" s="12">
        <v>52</v>
      </c>
      <c r="D242" s="12">
        <v>0</v>
      </c>
      <c r="E242" s="12">
        <v>52</v>
      </c>
      <c r="F242" s="12">
        <v>2080</v>
      </c>
      <c r="G242" s="12">
        <v>0</v>
      </c>
      <c r="H242" s="12">
        <v>2080</v>
      </c>
    </row>
    <row r="243" ht="20.25" spans="1:8">
      <c r="A243" s="10">
        <v>237</v>
      </c>
      <c r="B243" s="11" t="s">
        <v>237</v>
      </c>
      <c r="C243" s="12">
        <v>52</v>
      </c>
      <c r="D243" s="12">
        <v>0</v>
      </c>
      <c r="E243" s="12">
        <v>52</v>
      </c>
      <c r="F243" s="12">
        <v>2080</v>
      </c>
      <c r="G243" s="12">
        <v>0</v>
      </c>
      <c r="H243" s="12">
        <v>2080</v>
      </c>
    </row>
    <row r="244" ht="20.25" spans="1:8">
      <c r="A244" s="10">
        <v>238</v>
      </c>
      <c r="B244" s="11" t="s">
        <v>238</v>
      </c>
      <c r="C244" s="12">
        <v>52</v>
      </c>
      <c r="D244" s="12">
        <v>0</v>
      </c>
      <c r="E244" s="12">
        <v>52</v>
      </c>
      <c r="F244" s="12">
        <v>2080</v>
      </c>
      <c r="G244" s="12">
        <v>0</v>
      </c>
      <c r="H244" s="12">
        <v>2080</v>
      </c>
    </row>
    <row r="245" ht="20.25" spans="1:8">
      <c r="A245" s="10">
        <v>239</v>
      </c>
      <c r="B245" s="11" t="s">
        <v>239</v>
      </c>
      <c r="C245" s="12">
        <v>52</v>
      </c>
      <c r="D245" s="12">
        <v>0</v>
      </c>
      <c r="E245" s="12">
        <v>52</v>
      </c>
      <c r="F245" s="12">
        <v>2080</v>
      </c>
      <c r="G245" s="12">
        <v>0</v>
      </c>
      <c r="H245" s="12">
        <v>2080</v>
      </c>
    </row>
    <row r="246" ht="20.25" spans="1:8">
      <c r="A246" s="10">
        <v>240</v>
      </c>
      <c r="B246" s="11" t="s">
        <v>240</v>
      </c>
      <c r="C246" s="12">
        <v>208</v>
      </c>
      <c r="D246" s="12">
        <v>0</v>
      </c>
      <c r="E246" s="12">
        <v>208</v>
      </c>
      <c r="F246" s="12">
        <v>8320</v>
      </c>
      <c r="G246" s="12">
        <v>0</v>
      </c>
      <c r="H246" s="12">
        <v>8320</v>
      </c>
    </row>
    <row r="247" ht="20.25" spans="1:8">
      <c r="A247" s="10">
        <v>241</v>
      </c>
      <c r="B247" s="11" t="s">
        <v>241</v>
      </c>
      <c r="C247" s="12">
        <v>52</v>
      </c>
      <c r="D247" s="12">
        <v>0</v>
      </c>
      <c r="E247" s="12">
        <v>52</v>
      </c>
      <c r="F247" s="12">
        <v>2080</v>
      </c>
      <c r="G247" s="12">
        <v>0</v>
      </c>
      <c r="H247" s="12">
        <v>2080</v>
      </c>
    </row>
    <row r="248" ht="20.25" spans="1:8">
      <c r="A248" s="10">
        <v>242</v>
      </c>
      <c r="B248" s="11" t="s">
        <v>242</v>
      </c>
      <c r="C248" s="12">
        <v>52</v>
      </c>
      <c r="D248" s="12">
        <v>0</v>
      </c>
      <c r="E248" s="12">
        <v>52</v>
      </c>
      <c r="F248" s="12">
        <v>2080</v>
      </c>
      <c r="G248" s="12">
        <v>0</v>
      </c>
      <c r="H248" s="12">
        <v>2080</v>
      </c>
    </row>
    <row r="249" ht="29" customHeight="true" spans="1:8">
      <c r="A249" s="10">
        <v>243</v>
      </c>
      <c r="B249" s="11" t="s">
        <v>243</v>
      </c>
      <c r="C249" s="12">
        <v>104</v>
      </c>
      <c r="D249" s="12">
        <v>780</v>
      </c>
      <c r="E249" s="12">
        <v>884</v>
      </c>
      <c r="F249" s="12">
        <v>4160</v>
      </c>
      <c r="G249" s="12">
        <v>31200</v>
      </c>
      <c r="H249" s="12">
        <v>35360</v>
      </c>
    </row>
    <row r="250" ht="20.25" spans="1:8">
      <c r="A250" s="10">
        <v>244</v>
      </c>
      <c r="B250" s="11" t="s">
        <v>244</v>
      </c>
      <c r="C250" s="12">
        <v>10620</v>
      </c>
      <c r="D250" s="12">
        <v>5040</v>
      </c>
      <c r="E250" s="12">
        <v>15660</v>
      </c>
      <c r="F250" s="12">
        <v>424800</v>
      </c>
      <c r="G250" s="12">
        <v>201600</v>
      </c>
      <c r="H250" s="12">
        <v>626400</v>
      </c>
    </row>
    <row r="251" ht="20.25" spans="1:8">
      <c r="A251" s="10">
        <v>245</v>
      </c>
      <c r="B251" s="11" t="s">
        <v>245</v>
      </c>
      <c r="C251" s="12">
        <v>1200</v>
      </c>
      <c r="D251" s="12">
        <v>0</v>
      </c>
      <c r="E251" s="12">
        <v>1200</v>
      </c>
      <c r="F251" s="12">
        <v>48000</v>
      </c>
      <c r="G251" s="12">
        <v>0</v>
      </c>
      <c r="H251" s="12">
        <v>48000</v>
      </c>
    </row>
    <row r="252" ht="20.25" spans="1:8">
      <c r="A252" s="10">
        <v>246</v>
      </c>
      <c r="B252" s="11" t="s">
        <v>245</v>
      </c>
      <c r="C252" s="12">
        <v>0</v>
      </c>
      <c r="D252" s="12">
        <v>495</v>
      </c>
      <c r="E252" s="12">
        <v>495</v>
      </c>
      <c r="F252" s="12">
        <v>0</v>
      </c>
      <c r="G252" s="12">
        <v>19800</v>
      </c>
      <c r="H252" s="12">
        <v>19800</v>
      </c>
    </row>
    <row r="253" ht="20.25" spans="1:8">
      <c r="A253" s="10">
        <v>247</v>
      </c>
      <c r="B253" s="11" t="s">
        <v>246</v>
      </c>
      <c r="C253" s="12">
        <v>600</v>
      </c>
      <c r="D253" s="12">
        <v>165</v>
      </c>
      <c r="E253" s="12">
        <v>765</v>
      </c>
      <c r="F253" s="12">
        <v>24000</v>
      </c>
      <c r="G253" s="12">
        <v>6600</v>
      </c>
      <c r="H253" s="12">
        <v>30600</v>
      </c>
    </row>
    <row r="254" ht="20.25" spans="1:8">
      <c r="A254" s="10">
        <v>248</v>
      </c>
      <c r="B254" s="11" t="s">
        <v>247</v>
      </c>
      <c r="C254" s="12">
        <v>200</v>
      </c>
      <c r="D254" s="12">
        <v>330</v>
      </c>
      <c r="E254" s="12">
        <v>530</v>
      </c>
      <c r="F254" s="12">
        <v>8000</v>
      </c>
      <c r="G254" s="12">
        <v>13200</v>
      </c>
      <c r="H254" s="12">
        <v>21200</v>
      </c>
    </row>
    <row r="255" ht="20.25" spans="1:8">
      <c r="A255" s="10">
        <v>249</v>
      </c>
      <c r="B255" s="11" t="s">
        <v>248</v>
      </c>
      <c r="C255" s="12">
        <v>200</v>
      </c>
      <c r="D255" s="12">
        <v>110</v>
      </c>
      <c r="E255" s="12">
        <v>310</v>
      </c>
      <c r="F255" s="12">
        <v>8000</v>
      </c>
      <c r="G255" s="12">
        <v>4400</v>
      </c>
      <c r="H255" s="12">
        <v>12400</v>
      </c>
    </row>
    <row r="256" ht="20.25" spans="1:8">
      <c r="A256" s="10">
        <v>250</v>
      </c>
      <c r="B256" s="11" t="s">
        <v>249</v>
      </c>
      <c r="C256" s="12">
        <v>800</v>
      </c>
      <c r="D256" s="12">
        <v>0</v>
      </c>
      <c r="E256" s="12">
        <v>800</v>
      </c>
      <c r="F256" s="12">
        <v>32000</v>
      </c>
      <c r="G256" s="12">
        <v>0</v>
      </c>
      <c r="H256" s="12">
        <v>32000</v>
      </c>
    </row>
    <row r="257" ht="20.25" spans="1:8">
      <c r="A257" s="10">
        <v>251</v>
      </c>
      <c r="B257" s="11" t="s">
        <v>249</v>
      </c>
      <c r="C257" s="12">
        <v>0</v>
      </c>
      <c r="D257" s="12">
        <v>357.5</v>
      </c>
      <c r="E257" s="12">
        <v>357.5</v>
      </c>
      <c r="F257" s="12">
        <v>0</v>
      </c>
      <c r="G257" s="12">
        <v>14300</v>
      </c>
      <c r="H257" s="12">
        <v>14300</v>
      </c>
    </row>
    <row r="258" ht="20.25" spans="1:8">
      <c r="A258" s="10">
        <v>252</v>
      </c>
      <c r="B258" s="11" t="s">
        <v>250</v>
      </c>
      <c r="C258" s="12">
        <v>600</v>
      </c>
      <c r="D258" s="12">
        <v>165</v>
      </c>
      <c r="E258" s="12">
        <v>765</v>
      </c>
      <c r="F258" s="12">
        <v>24000</v>
      </c>
      <c r="G258" s="12">
        <v>6600</v>
      </c>
      <c r="H258" s="12">
        <v>30600</v>
      </c>
    </row>
    <row r="259" ht="20.25" spans="1:8">
      <c r="A259" s="10">
        <v>253</v>
      </c>
      <c r="B259" s="11" t="s">
        <v>251</v>
      </c>
      <c r="C259" s="12">
        <v>200</v>
      </c>
      <c r="D259" s="12">
        <v>165</v>
      </c>
      <c r="E259" s="12">
        <v>365</v>
      </c>
      <c r="F259" s="12">
        <v>8000</v>
      </c>
      <c r="G259" s="12">
        <v>6600</v>
      </c>
      <c r="H259" s="12">
        <v>14600</v>
      </c>
    </row>
    <row r="260" ht="20.25" spans="1:8">
      <c r="A260" s="10">
        <v>254</v>
      </c>
      <c r="B260" s="11" t="s">
        <v>252</v>
      </c>
      <c r="C260" s="12">
        <v>156</v>
      </c>
      <c r="D260" s="12">
        <v>0</v>
      </c>
      <c r="E260" s="12">
        <v>156</v>
      </c>
      <c r="F260" s="12">
        <v>6240</v>
      </c>
      <c r="G260" s="12">
        <v>0</v>
      </c>
      <c r="H260" s="12">
        <v>6240</v>
      </c>
    </row>
    <row r="261" ht="20.25" spans="1:8">
      <c r="A261" s="10">
        <v>255</v>
      </c>
      <c r="B261" s="11" t="s">
        <v>253</v>
      </c>
      <c r="C261" s="12">
        <v>200</v>
      </c>
      <c r="D261" s="12">
        <v>0</v>
      </c>
      <c r="E261" s="12">
        <v>200</v>
      </c>
      <c r="F261" s="12">
        <v>8000</v>
      </c>
      <c r="G261" s="12">
        <v>0</v>
      </c>
      <c r="H261" s="12">
        <v>8000</v>
      </c>
    </row>
    <row r="262" ht="20.25" spans="1:8">
      <c r="A262" s="10">
        <v>256</v>
      </c>
      <c r="B262" s="11" t="s">
        <v>254</v>
      </c>
      <c r="C262" s="12">
        <v>180</v>
      </c>
      <c r="D262" s="12">
        <v>0</v>
      </c>
      <c r="E262" s="12">
        <v>180</v>
      </c>
      <c r="F262" s="12">
        <v>7200</v>
      </c>
      <c r="G262" s="12">
        <v>0</v>
      </c>
      <c r="H262" s="12">
        <v>7200</v>
      </c>
    </row>
    <row r="263" ht="20.25" spans="1:8">
      <c r="A263" s="10">
        <v>257</v>
      </c>
      <c r="B263" s="11" t="s">
        <v>255</v>
      </c>
      <c r="C263" s="12">
        <v>52</v>
      </c>
      <c r="D263" s="12">
        <v>0</v>
      </c>
      <c r="E263" s="12">
        <v>52</v>
      </c>
      <c r="F263" s="12">
        <v>2080</v>
      </c>
      <c r="G263" s="12">
        <v>0</v>
      </c>
      <c r="H263" s="12">
        <v>2080</v>
      </c>
    </row>
    <row r="264" ht="20.25" spans="1:8">
      <c r="A264" s="10">
        <v>258</v>
      </c>
      <c r="B264" s="11" t="s">
        <v>256</v>
      </c>
      <c r="C264" s="12">
        <v>52</v>
      </c>
      <c r="D264" s="12">
        <v>180</v>
      </c>
      <c r="E264" s="12">
        <v>232</v>
      </c>
      <c r="F264" s="12">
        <v>2080</v>
      </c>
      <c r="G264" s="12">
        <v>7200</v>
      </c>
      <c r="H264" s="12">
        <v>9280</v>
      </c>
    </row>
    <row r="265" ht="20.25" spans="1:8">
      <c r="A265" s="10">
        <v>259</v>
      </c>
      <c r="B265" s="11" t="s">
        <v>257</v>
      </c>
      <c r="C265" s="12">
        <v>36</v>
      </c>
      <c r="D265" s="12">
        <v>180</v>
      </c>
      <c r="E265" s="12">
        <v>216</v>
      </c>
      <c r="F265" s="12">
        <v>1440</v>
      </c>
      <c r="G265" s="12">
        <v>7200</v>
      </c>
      <c r="H265" s="12">
        <v>8640</v>
      </c>
    </row>
    <row r="266" ht="20.25" spans="1:8">
      <c r="A266" s="10">
        <v>260</v>
      </c>
      <c r="B266" s="11" t="s">
        <v>258</v>
      </c>
      <c r="C266" s="12">
        <v>1080</v>
      </c>
      <c r="D266" s="12">
        <v>0</v>
      </c>
      <c r="E266" s="12">
        <v>1080</v>
      </c>
      <c r="F266" s="12">
        <v>43200</v>
      </c>
      <c r="G266" s="12">
        <v>0</v>
      </c>
      <c r="H266" s="12">
        <v>43200</v>
      </c>
    </row>
    <row r="267" ht="20.25" spans="1:8">
      <c r="A267" s="10">
        <v>261</v>
      </c>
      <c r="B267" s="11" t="s">
        <v>259</v>
      </c>
      <c r="C267" s="12">
        <v>52</v>
      </c>
      <c r="D267" s="12">
        <v>0</v>
      </c>
      <c r="E267" s="12">
        <v>52</v>
      </c>
      <c r="F267" s="12">
        <v>2080</v>
      </c>
      <c r="G267" s="12">
        <v>0</v>
      </c>
      <c r="H267" s="12">
        <v>2080</v>
      </c>
    </row>
    <row r="268" ht="20.25" spans="1:8">
      <c r="A268" s="10">
        <v>262</v>
      </c>
      <c r="B268" s="11" t="s">
        <v>260</v>
      </c>
      <c r="C268" s="12">
        <v>52</v>
      </c>
      <c r="D268" s="12">
        <v>0</v>
      </c>
      <c r="E268" s="12">
        <v>52</v>
      </c>
      <c r="F268" s="12">
        <v>2080</v>
      </c>
      <c r="G268" s="12">
        <v>0</v>
      </c>
      <c r="H268" s="12">
        <v>2080</v>
      </c>
    </row>
    <row r="269" ht="20.25" spans="1:8">
      <c r="A269" s="10">
        <v>263</v>
      </c>
      <c r="B269" s="11" t="s">
        <v>261</v>
      </c>
      <c r="C269" s="12">
        <v>104</v>
      </c>
      <c r="D269" s="12">
        <v>0</v>
      </c>
      <c r="E269" s="12">
        <v>104</v>
      </c>
      <c r="F269" s="12">
        <v>4160</v>
      </c>
      <c r="G269" s="12">
        <v>0</v>
      </c>
      <c r="H269" s="12">
        <v>4160</v>
      </c>
    </row>
    <row r="270" ht="20.25" spans="1:8">
      <c r="A270" s="10">
        <v>264</v>
      </c>
      <c r="B270" s="11" t="s">
        <v>262</v>
      </c>
      <c r="C270" s="12">
        <v>104</v>
      </c>
      <c r="D270" s="12">
        <v>0</v>
      </c>
      <c r="E270" s="12">
        <v>104</v>
      </c>
      <c r="F270" s="12">
        <v>4160</v>
      </c>
      <c r="G270" s="12">
        <v>0</v>
      </c>
      <c r="H270" s="12">
        <v>4160</v>
      </c>
    </row>
    <row r="271" ht="20.25" spans="1:8">
      <c r="A271" s="10">
        <v>265</v>
      </c>
      <c r="B271" s="11" t="s">
        <v>263</v>
      </c>
      <c r="C271" s="12">
        <v>104</v>
      </c>
      <c r="D271" s="12">
        <v>0</v>
      </c>
      <c r="E271" s="12">
        <v>104</v>
      </c>
      <c r="F271" s="12">
        <v>4160</v>
      </c>
      <c r="G271" s="12">
        <v>0</v>
      </c>
      <c r="H271" s="12">
        <v>4160</v>
      </c>
    </row>
    <row r="272" ht="20.25" spans="1:8">
      <c r="A272" s="10">
        <v>266</v>
      </c>
      <c r="B272" s="11" t="s">
        <v>264</v>
      </c>
      <c r="C272" s="12">
        <v>52</v>
      </c>
      <c r="D272" s="12">
        <v>52</v>
      </c>
      <c r="E272" s="12">
        <v>104</v>
      </c>
      <c r="F272" s="12">
        <v>2080</v>
      </c>
      <c r="G272" s="12">
        <v>2080</v>
      </c>
      <c r="H272" s="12">
        <v>4160</v>
      </c>
    </row>
    <row r="273" ht="20.25" spans="1:8">
      <c r="A273" s="10">
        <v>267</v>
      </c>
      <c r="B273" s="11" t="s">
        <v>265</v>
      </c>
      <c r="C273" s="12">
        <v>104</v>
      </c>
      <c r="D273" s="12">
        <v>0</v>
      </c>
      <c r="E273" s="12">
        <v>104</v>
      </c>
      <c r="F273" s="12">
        <v>4160</v>
      </c>
      <c r="G273" s="12">
        <v>0</v>
      </c>
      <c r="H273" s="12">
        <v>4160</v>
      </c>
    </row>
    <row r="274" ht="20.25" spans="1:8">
      <c r="A274" s="10">
        <v>268</v>
      </c>
      <c r="B274" s="11" t="s">
        <v>266</v>
      </c>
      <c r="C274" s="12">
        <v>104</v>
      </c>
      <c r="D274" s="12">
        <v>0</v>
      </c>
      <c r="E274" s="12">
        <v>104</v>
      </c>
      <c r="F274" s="12">
        <v>4160</v>
      </c>
      <c r="G274" s="12">
        <v>0</v>
      </c>
      <c r="H274" s="12">
        <v>4160</v>
      </c>
    </row>
    <row r="275" ht="20.25" spans="1:8">
      <c r="A275" s="10">
        <v>269</v>
      </c>
      <c r="B275" s="11" t="s">
        <v>267</v>
      </c>
      <c r="C275" s="12">
        <v>104</v>
      </c>
      <c r="D275" s="12">
        <v>0</v>
      </c>
      <c r="E275" s="12">
        <v>104</v>
      </c>
      <c r="F275" s="12">
        <v>4160</v>
      </c>
      <c r="G275" s="12">
        <v>0</v>
      </c>
      <c r="H275" s="12">
        <v>4160</v>
      </c>
    </row>
    <row r="276" ht="20.25" spans="1:8">
      <c r="A276" s="10">
        <v>270</v>
      </c>
      <c r="B276" s="11" t="s">
        <v>268</v>
      </c>
      <c r="C276" s="12">
        <v>52</v>
      </c>
      <c r="D276" s="12">
        <v>0</v>
      </c>
      <c r="E276" s="12">
        <v>52</v>
      </c>
      <c r="F276" s="12">
        <v>2080</v>
      </c>
      <c r="G276" s="12">
        <v>0</v>
      </c>
      <c r="H276" s="12">
        <v>2080</v>
      </c>
    </row>
    <row r="277" ht="20.25" spans="1:8">
      <c r="A277" s="10">
        <v>271</v>
      </c>
      <c r="B277" s="11" t="s">
        <v>269</v>
      </c>
      <c r="C277" s="12">
        <v>104</v>
      </c>
      <c r="D277" s="12">
        <v>0</v>
      </c>
      <c r="E277" s="12">
        <v>104</v>
      </c>
      <c r="F277" s="12">
        <v>4160</v>
      </c>
      <c r="G277" s="12">
        <v>0</v>
      </c>
      <c r="H277" s="12">
        <v>4160</v>
      </c>
    </row>
    <row r="278" ht="20.25" spans="1:8">
      <c r="A278" s="10">
        <v>272</v>
      </c>
      <c r="B278" s="11" t="s">
        <v>270</v>
      </c>
      <c r="C278" s="12">
        <v>0</v>
      </c>
      <c r="D278" s="12">
        <v>300</v>
      </c>
      <c r="E278" s="12">
        <v>300</v>
      </c>
      <c r="F278" s="12">
        <v>0</v>
      </c>
      <c r="G278" s="12">
        <v>12000</v>
      </c>
      <c r="H278" s="12">
        <v>12000</v>
      </c>
    </row>
    <row r="279" ht="20.25" spans="1:8">
      <c r="A279" s="10">
        <v>273</v>
      </c>
      <c r="B279" s="11" t="s">
        <v>271</v>
      </c>
      <c r="C279" s="12">
        <v>104</v>
      </c>
      <c r="D279" s="12">
        <v>0</v>
      </c>
      <c r="E279" s="12">
        <v>104</v>
      </c>
      <c r="F279" s="12">
        <v>4160</v>
      </c>
      <c r="G279" s="12">
        <v>0</v>
      </c>
      <c r="H279" s="12">
        <v>4160</v>
      </c>
    </row>
    <row r="280" ht="20.25" spans="1:8">
      <c r="A280" s="10">
        <v>274</v>
      </c>
      <c r="B280" s="11" t="s">
        <v>272</v>
      </c>
      <c r="C280" s="12">
        <v>120</v>
      </c>
      <c r="D280" s="12">
        <v>0</v>
      </c>
      <c r="E280" s="12">
        <v>120</v>
      </c>
      <c r="F280" s="12">
        <v>4800</v>
      </c>
      <c r="G280" s="12">
        <v>0</v>
      </c>
      <c r="H280" s="12">
        <v>4800</v>
      </c>
    </row>
    <row r="281" ht="20.25" spans="1:8">
      <c r="A281" s="10">
        <v>275</v>
      </c>
      <c r="B281" s="11" t="s">
        <v>273</v>
      </c>
      <c r="C281" s="12">
        <v>156</v>
      </c>
      <c r="D281" s="12">
        <v>0</v>
      </c>
      <c r="E281" s="12">
        <v>156</v>
      </c>
      <c r="F281" s="12">
        <v>6240</v>
      </c>
      <c r="G281" s="12">
        <v>0</v>
      </c>
      <c r="H281" s="12">
        <v>6240</v>
      </c>
    </row>
    <row r="282" ht="20.25" spans="1:8">
      <c r="A282" s="10">
        <v>276</v>
      </c>
      <c r="B282" s="11" t="s">
        <v>274</v>
      </c>
      <c r="C282" s="12">
        <v>70</v>
      </c>
      <c r="D282" s="12">
        <v>0</v>
      </c>
      <c r="E282" s="12">
        <v>70</v>
      </c>
      <c r="F282" s="12">
        <v>2800</v>
      </c>
      <c r="G282" s="12">
        <v>0</v>
      </c>
      <c r="H282" s="12">
        <v>2800</v>
      </c>
    </row>
    <row r="283" ht="20.25" spans="1:8">
      <c r="A283" s="10">
        <v>277</v>
      </c>
      <c r="B283" s="11" t="s">
        <v>275</v>
      </c>
      <c r="C283" s="12">
        <v>52</v>
      </c>
      <c r="D283" s="12">
        <v>0</v>
      </c>
      <c r="E283" s="12">
        <v>52</v>
      </c>
      <c r="F283" s="12">
        <v>2080</v>
      </c>
      <c r="G283" s="12">
        <v>0</v>
      </c>
      <c r="H283" s="12">
        <v>2080</v>
      </c>
    </row>
    <row r="284" ht="20.25" spans="1:8">
      <c r="A284" s="10">
        <v>278</v>
      </c>
      <c r="B284" s="11" t="s">
        <v>276</v>
      </c>
      <c r="C284" s="12">
        <v>52</v>
      </c>
      <c r="D284" s="12">
        <v>0</v>
      </c>
      <c r="E284" s="12">
        <v>52</v>
      </c>
      <c r="F284" s="12">
        <v>2080</v>
      </c>
      <c r="G284" s="12">
        <v>0</v>
      </c>
      <c r="H284" s="12">
        <v>2080</v>
      </c>
    </row>
    <row r="285" ht="20.25" spans="1:8">
      <c r="A285" s="10">
        <v>279</v>
      </c>
      <c r="B285" s="11" t="s">
        <v>277</v>
      </c>
      <c r="C285" s="12">
        <v>52</v>
      </c>
      <c r="D285" s="12">
        <v>0</v>
      </c>
      <c r="E285" s="12">
        <v>52</v>
      </c>
      <c r="F285" s="12">
        <v>2080</v>
      </c>
      <c r="G285" s="12">
        <v>0</v>
      </c>
      <c r="H285" s="12">
        <v>2080</v>
      </c>
    </row>
    <row r="286" ht="20.25" spans="1:8">
      <c r="A286" s="10">
        <v>280</v>
      </c>
      <c r="B286" s="11" t="s">
        <v>278</v>
      </c>
      <c r="C286" s="12">
        <v>52</v>
      </c>
      <c r="D286" s="12">
        <v>0</v>
      </c>
      <c r="E286" s="12">
        <v>52</v>
      </c>
      <c r="F286" s="12">
        <v>2080</v>
      </c>
      <c r="G286" s="12">
        <v>0</v>
      </c>
      <c r="H286" s="12">
        <v>2080</v>
      </c>
    </row>
    <row r="287" ht="20.25" spans="1:8">
      <c r="A287" s="10">
        <v>281</v>
      </c>
      <c r="B287" s="11" t="s">
        <v>279</v>
      </c>
      <c r="C287" s="12">
        <v>52</v>
      </c>
      <c r="D287" s="12">
        <v>0</v>
      </c>
      <c r="E287" s="12">
        <v>52</v>
      </c>
      <c r="F287" s="12">
        <v>2080</v>
      </c>
      <c r="G287" s="12">
        <v>0</v>
      </c>
      <c r="H287" s="12">
        <v>2080</v>
      </c>
    </row>
    <row r="288" ht="20.25" spans="1:8">
      <c r="A288" s="10">
        <v>282</v>
      </c>
      <c r="B288" s="11" t="s">
        <v>280</v>
      </c>
      <c r="C288" s="12">
        <v>26</v>
      </c>
      <c r="D288" s="12">
        <v>52</v>
      </c>
      <c r="E288" s="12">
        <v>78</v>
      </c>
      <c r="F288" s="12">
        <v>1040</v>
      </c>
      <c r="G288" s="12">
        <v>2080</v>
      </c>
      <c r="H288" s="12">
        <v>3120</v>
      </c>
    </row>
    <row r="289" ht="20.25" spans="1:8">
      <c r="A289" s="10">
        <v>283</v>
      </c>
      <c r="B289" s="11" t="s">
        <v>281</v>
      </c>
      <c r="C289" s="12">
        <v>468</v>
      </c>
      <c r="D289" s="12">
        <v>0</v>
      </c>
      <c r="E289" s="12">
        <v>468</v>
      </c>
      <c r="F289" s="12">
        <v>18720</v>
      </c>
      <c r="G289" s="12">
        <v>0</v>
      </c>
      <c r="H289" s="12">
        <v>18720</v>
      </c>
    </row>
    <row r="290" ht="20.25" spans="1:8">
      <c r="A290" s="10">
        <v>284</v>
      </c>
      <c r="B290" s="11" t="s">
        <v>282</v>
      </c>
      <c r="C290" s="12">
        <v>200</v>
      </c>
      <c r="D290" s="12">
        <v>0</v>
      </c>
      <c r="E290" s="12">
        <v>200</v>
      </c>
      <c r="F290" s="12">
        <v>8000</v>
      </c>
      <c r="G290" s="12">
        <v>0</v>
      </c>
      <c r="H290" s="12">
        <v>8000</v>
      </c>
    </row>
    <row r="291" ht="20.25" spans="1:8">
      <c r="A291" s="10">
        <v>285</v>
      </c>
      <c r="B291" s="11" t="s">
        <v>283</v>
      </c>
      <c r="C291" s="12">
        <v>1250</v>
      </c>
      <c r="D291" s="12">
        <v>1620</v>
      </c>
      <c r="E291" s="12">
        <v>2870</v>
      </c>
      <c r="F291" s="12">
        <v>50000</v>
      </c>
      <c r="G291" s="12">
        <v>64800</v>
      </c>
      <c r="H291" s="12">
        <v>114800</v>
      </c>
    </row>
    <row r="292" ht="20.25" spans="1:8">
      <c r="A292" s="10">
        <v>286</v>
      </c>
      <c r="B292" s="11" t="s">
        <v>255</v>
      </c>
      <c r="C292" s="12">
        <v>104</v>
      </c>
      <c r="D292" s="12">
        <v>0</v>
      </c>
      <c r="E292" s="12">
        <v>104</v>
      </c>
      <c r="F292" s="12">
        <v>4160</v>
      </c>
      <c r="G292" s="12">
        <v>0</v>
      </c>
      <c r="H292" s="12">
        <v>4160</v>
      </c>
    </row>
    <row r="293" ht="20.25" spans="1:8">
      <c r="A293" s="10">
        <v>287</v>
      </c>
      <c r="B293" s="11" t="s">
        <v>284</v>
      </c>
      <c r="C293" s="12">
        <v>936</v>
      </c>
      <c r="D293" s="12">
        <v>0</v>
      </c>
      <c r="E293" s="12">
        <v>936</v>
      </c>
      <c r="F293" s="12">
        <v>37440</v>
      </c>
      <c r="G293" s="12">
        <v>0</v>
      </c>
      <c r="H293" s="12">
        <v>37440</v>
      </c>
    </row>
    <row r="294" ht="20.25" spans="1:8">
      <c r="A294" s="10">
        <v>288</v>
      </c>
      <c r="B294" s="11" t="s">
        <v>285</v>
      </c>
      <c r="C294" s="12">
        <v>0</v>
      </c>
      <c r="D294" s="12">
        <v>180</v>
      </c>
      <c r="E294" s="12">
        <v>180</v>
      </c>
      <c r="F294" s="12">
        <v>0</v>
      </c>
      <c r="G294" s="12">
        <v>7200</v>
      </c>
      <c r="H294" s="12">
        <v>7200</v>
      </c>
    </row>
    <row r="295" ht="20.25" spans="1:8">
      <c r="A295" s="10">
        <v>289</v>
      </c>
      <c r="B295" s="11" t="s">
        <v>286</v>
      </c>
      <c r="C295" s="12">
        <v>0</v>
      </c>
      <c r="D295" s="12">
        <v>90</v>
      </c>
      <c r="E295" s="12">
        <v>90</v>
      </c>
      <c r="F295" s="12">
        <v>0</v>
      </c>
      <c r="G295" s="12">
        <v>3600</v>
      </c>
      <c r="H295" s="12">
        <v>3600</v>
      </c>
    </row>
    <row r="296" ht="20.25" spans="1:8">
      <c r="A296" s="10">
        <v>290</v>
      </c>
      <c r="B296" s="11" t="s">
        <v>287</v>
      </c>
      <c r="C296" s="12">
        <v>180</v>
      </c>
      <c r="D296" s="12">
        <v>0</v>
      </c>
      <c r="E296" s="12">
        <v>180</v>
      </c>
      <c r="F296" s="12">
        <v>7200</v>
      </c>
      <c r="G296" s="12">
        <v>0</v>
      </c>
      <c r="H296" s="12">
        <v>7200</v>
      </c>
    </row>
    <row r="297" ht="20.25" spans="1:8">
      <c r="A297" s="10">
        <v>291</v>
      </c>
      <c r="B297" s="11" t="s">
        <v>288</v>
      </c>
      <c r="C297" s="12">
        <v>156</v>
      </c>
      <c r="D297" s="12">
        <v>0</v>
      </c>
      <c r="E297" s="12">
        <v>156</v>
      </c>
      <c r="F297" s="12">
        <v>6240</v>
      </c>
      <c r="G297" s="12">
        <v>0</v>
      </c>
      <c r="H297" s="12">
        <v>6240</v>
      </c>
    </row>
    <row r="298" ht="20.25" spans="1:8">
      <c r="A298" s="10">
        <v>292</v>
      </c>
      <c r="B298" s="11" t="s">
        <v>289</v>
      </c>
      <c r="C298" s="12">
        <v>104</v>
      </c>
      <c r="D298" s="12">
        <v>0</v>
      </c>
      <c r="E298" s="12">
        <v>104</v>
      </c>
      <c r="F298" s="12">
        <v>4160</v>
      </c>
      <c r="G298" s="12">
        <v>0</v>
      </c>
      <c r="H298" s="12">
        <v>4160</v>
      </c>
    </row>
    <row r="299" ht="20.25" spans="1:8">
      <c r="A299" s="10">
        <v>293</v>
      </c>
      <c r="B299" s="11" t="s">
        <v>290</v>
      </c>
      <c r="C299" s="12">
        <v>52</v>
      </c>
      <c r="D299" s="12">
        <v>0</v>
      </c>
      <c r="E299" s="12">
        <v>52</v>
      </c>
      <c r="F299" s="12">
        <v>2080</v>
      </c>
      <c r="G299" s="12">
        <v>0</v>
      </c>
      <c r="H299" s="12">
        <v>2080</v>
      </c>
    </row>
    <row r="300" ht="20.25" spans="1:8">
      <c r="A300" s="10">
        <v>294</v>
      </c>
      <c r="B300" s="11" t="s">
        <v>291</v>
      </c>
      <c r="C300" s="12">
        <v>0</v>
      </c>
      <c r="D300" s="12">
        <v>135</v>
      </c>
      <c r="E300" s="12">
        <v>135</v>
      </c>
      <c r="F300" s="12">
        <v>0</v>
      </c>
      <c r="G300" s="12">
        <v>5400</v>
      </c>
      <c r="H300" s="12">
        <v>5400</v>
      </c>
    </row>
    <row r="301" ht="20.25" spans="1:8">
      <c r="A301" s="10">
        <v>295</v>
      </c>
      <c r="B301" s="11" t="s">
        <v>292</v>
      </c>
      <c r="C301" s="12">
        <v>360</v>
      </c>
      <c r="D301" s="12">
        <v>165</v>
      </c>
      <c r="E301" s="12">
        <v>525</v>
      </c>
      <c r="F301" s="12">
        <v>14400</v>
      </c>
      <c r="G301" s="12">
        <v>6600</v>
      </c>
      <c r="H301" s="12">
        <v>21000</v>
      </c>
    </row>
    <row r="302" ht="20.25" spans="1:8">
      <c r="A302" s="10">
        <v>296</v>
      </c>
      <c r="B302" s="11" t="s">
        <v>293</v>
      </c>
      <c r="C302" s="12">
        <v>540</v>
      </c>
      <c r="D302" s="12">
        <v>135</v>
      </c>
      <c r="E302" s="12">
        <v>675</v>
      </c>
      <c r="F302" s="12">
        <v>21600</v>
      </c>
      <c r="G302" s="12">
        <v>5400</v>
      </c>
      <c r="H302" s="12">
        <v>27000</v>
      </c>
    </row>
    <row r="303" ht="20.25" spans="1:8">
      <c r="A303" s="10">
        <v>297</v>
      </c>
      <c r="B303" s="11" t="s">
        <v>294</v>
      </c>
      <c r="C303" s="12">
        <v>208</v>
      </c>
      <c r="D303" s="12">
        <v>0</v>
      </c>
      <c r="E303" s="12">
        <v>208</v>
      </c>
      <c r="F303" s="12">
        <v>8320</v>
      </c>
      <c r="G303" s="12">
        <v>0</v>
      </c>
      <c r="H303" s="12">
        <v>8320</v>
      </c>
    </row>
    <row r="304" ht="20.25" spans="1:8">
      <c r="A304" s="10">
        <v>298</v>
      </c>
      <c r="B304" s="11" t="s">
        <v>294</v>
      </c>
      <c r="C304" s="12">
        <v>0</v>
      </c>
      <c r="D304" s="12">
        <v>300</v>
      </c>
      <c r="E304" s="12">
        <v>300</v>
      </c>
      <c r="F304" s="12">
        <v>0</v>
      </c>
      <c r="G304" s="12">
        <v>12000</v>
      </c>
      <c r="H304" s="12">
        <v>12000</v>
      </c>
    </row>
    <row r="305" ht="20.25" spans="1:8">
      <c r="A305" s="10">
        <v>299</v>
      </c>
      <c r="B305" s="11" t="s">
        <v>295</v>
      </c>
      <c r="C305" s="12">
        <v>464</v>
      </c>
      <c r="D305" s="12">
        <v>0</v>
      </c>
      <c r="E305" s="12">
        <v>464</v>
      </c>
      <c r="F305" s="12">
        <v>18560</v>
      </c>
      <c r="G305" s="12">
        <v>0</v>
      </c>
      <c r="H305" s="12">
        <v>18560</v>
      </c>
    </row>
    <row r="306" ht="20.25" spans="1:8">
      <c r="A306" s="10">
        <v>300</v>
      </c>
      <c r="B306" s="11" t="s">
        <v>296</v>
      </c>
      <c r="C306" s="12">
        <v>720</v>
      </c>
      <c r="D306" s="12">
        <v>0</v>
      </c>
      <c r="E306" s="12">
        <v>720</v>
      </c>
      <c r="F306" s="12">
        <v>28800</v>
      </c>
      <c r="G306" s="12">
        <v>0</v>
      </c>
      <c r="H306" s="12">
        <v>28800</v>
      </c>
    </row>
    <row r="307" ht="20.25" spans="1:8">
      <c r="A307" s="10">
        <v>301</v>
      </c>
      <c r="B307" s="11" t="s">
        <v>297</v>
      </c>
      <c r="C307" s="12">
        <v>2750</v>
      </c>
      <c r="D307" s="12">
        <v>0</v>
      </c>
      <c r="E307" s="12">
        <v>2750</v>
      </c>
      <c r="F307" s="12">
        <v>110000</v>
      </c>
      <c r="G307" s="12">
        <v>0</v>
      </c>
      <c r="H307" s="12">
        <v>110000</v>
      </c>
    </row>
    <row r="308" ht="20.25" spans="1:8">
      <c r="A308" s="10">
        <v>302</v>
      </c>
      <c r="B308" s="11" t="s">
        <v>297</v>
      </c>
      <c r="C308" s="12">
        <v>780</v>
      </c>
      <c r="D308" s="12">
        <v>0</v>
      </c>
      <c r="E308" s="12">
        <v>780</v>
      </c>
      <c r="F308" s="12">
        <v>31200</v>
      </c>
      <c r="G308" s="12">
        <v>0</v>
      </c>
      <c r="H308" s="12">
        <v>31200</v>
      </c>
    </row>
    <row r="309" ht="38" customHeight="true" spans="1:8">
      <c r="A309" s="10">
        <v>303</v>
      </c>
      <c r="B309" s="11" t="s">
        <v>298</v>
      </c>
      <c r="C309" s="12">
        <v>100</v>
      </c>
      <c r="D309" s="12">
        <v>0</v>
      </c>
      <c r="E309" s="12">
        <v>100</v>
      </c>
      <c r="F309" s="12">
        <v>4000</v>
      </c>
      <c r="G309" s="12">
        <v>0</v>
      </c>
      <c r="H309" s="12">
        <v>4000</v>
      </c>
    </row>
    <row r="310" ht="20.25" spans="1:8">
      <c r="A310" s="10">
        <v>304</v>
      </c>
      <c r="B310" s="11" t="s">
        <v>299</v>
      </c>
      <c r="C310" s="12">
        <v>0</v>
      </c>
      <c r="D310" s="12">
        <v>495</v>
      </c>
      <c r="E310" s="12">
        <v>495</v>
      </c>
      <c r="F310" s="12">
        <v>0</v>
      </c>
      <c r="G310" s="12">
        <v>19800</v>
      </c>
      <c r="H310" s="12">
        <v>19800</v>
      </c>
    </row>
    <row r="311" ht="20.25" spans="1:8">
      <c r="A311" s="10">
        <v>305</v>
      </c>
      <c r="B311" s="11" t="s">
        <v>300</v>
      </c>
      <c r="C311" s="12">
        <v>600</v>
      </c>
      <c r="D311" s="12">
        <v>330</v>
      </c>
      <c r="E311" s="12">
        <v>930</v>
      </c>
      <c r="F311" s="12">
        <v>24000</v>
      </c>
      <c r="G311" s="12">
        <v>13200</v>
      </c>
      <c r="H311" s="12">
        <v>37200</v>
      </c>
    </row>
    <row r="312" ht="20.25" spans="1:8">
      <c r="A312" s="10">
        <v>306</v>
      </c>
      <c r="B312" s="11" t="s">
        <v>194</v>
      </c>
      <c r="C312" s="12">
        <v>780</v>
      </c>
      <c r="D312" s="12">
        <v>0</v>
      </c>
      <c r="E312" s="12">
        <v>780</v>
      </c>
      <c r="F312" s="12">
        <v>31200</v>
      </c>
      <c r="G312" s="12">
        <v>0</v>
      </c>
      <c r="H312" s="12">
        <v>31200</v>
      </c>
    </row>
    <row r="313" ht="20.25" spans="1:8">
      <c r="A313" s="10">
        <v>307</v>
      </c>
      <c r="B313" s="11" t="s">
        <v>301</v>
      </c>
      <c r="C313" s="12">
        <v>500</v>
      </c>
      <c r="D313" s="12">
        <v>330</v>
      </c>
      <c r="E313" s="12">
        <v>830</v>
      </c>
      <c r="F313" s="12">
        <v>20000</v>
      </c>
      <c r="G313" s="12">
        <v>13200</v>
      </c>
      <c r="H313" s="12">
        <v>33200</v>
      </c>
    </row>
    <row r="314" ht="20.25" spans="1:8">
      <c r="A314" s="10">
        <v>308</v>
      </c>
      <c r="B314" s="11" t="s">
        <v>302</v>
      </c>
      <c r="C314" s="12">
        <v>1440</v>
      </c>
      <c r="D314" s="12">
        <v>0</v>
      </c>
      <c r="E314" s="12">
        <v>1440</v>
      </c>
      <c r="F314" s="12">
        <v>57600</v>
      </c>
      <c r="G314" s="12">
        <v>0</v>
      </c>
      <c r="H314" s="12">
        <v>57600</v>
      </c>
    </row>
    <row r="315" ht="20.25" spans="1:8">
      <c r="A315" s="10">
        <v>309</v>
      </c>
      <c r="B315" s="11" t="s">
        <v>302</v>
      </c>
      <c r="C315" s="12">
        <v>208</v>
      </c>
      <c r="D315" s="12">
        <v>0</v>
      </c>
      <c r="E315" s="12">
        <v>208</v>
      </c>
      <c r="F315" s="12">
        <v>8320</v>
      </c>
      <c r="G315" s="12">
        <v>0</v>
      </c>
      <c r="H315" s="12">
        <v>8320</v>
      </c>
    </row>
    <row r="316" ht="30" customHeight="true" spans="1:8">
      <c r="A316" s="10">
        <v>310</v>
      </c>
      <c r="B316" s="11" t="s">
        <v>243</v>
      </c>
      <c r="C316" s="12">
        <v>225</v>
      </c>
      <c r="D316" s="12">
        <v>0</v>
      </c>
      <c r="E316" s="12">
        <v>225</v>
      </c>
      <c r="F316" s="12">
        <v>9000</v>
      </c>
      <c r="G316" s="12">
        <v>0</v>
      </c>
      <c r="H316" s="12">
        <v>9000</v>
      </c>
    </row>
    <row r="317" ht="20.25" spans="1:8">
      <c r="A317" s="10">
        <v>311</v>
      </c>
      <c r="B317" s="11" t="s">
        <v>303</v>
      </c>
      <c r="C317" s="12">
        <v>52</v>
      </c>
      <c r="D317" s="12">
        <v>0</v>
      </c>
      <c r="E317" s="12">
        <v>52</v>
      </c>
      <c r="F317" s="12">
        <v>2080</v>
      </c>
      <c r="G317" s="12">
        <v>0</v>
      </c>
      <c r="H317" s="12">
        <v>2080</v>
      </c>
    </row>
    <row r="318" ht="20.25" spans="1:8">
      <c r="A318" s="10">
        <v>312</v>
      </c>
      <c r="B318" s="11" t="s">
        <v>304</v>
      </c>
      <c r="C318" s="12">
        <v>0</v>
      </c>
      <c r="D318" s="12">
        <v>2160</v>
      </c>
      <c r="E318" s="12">
        <v>2160</v>
      </c>
      <c r="F318" s="12">
        <v>0</v>
      </c>
      <c r="G318" s="12">
        <v>86400</v>
      </c>
      <c r="H318" s="12">
        <v>86400</v>
      </c>
    </row>
    <row r="319" ht="20.25" spans="1:8">
      <c r="A319" s="10">
        <v>313</v>
      </c>
      <c r="B319" s="11" t="s">
        <v>305</v>
      </c>
      <c r="C319" s="12">
        <v>52</v>
      </c>
      <c r="D319" s="12">
        <v>0</v>
      </c>
      <c r="E319" s="12">
        <v>52</v>
      </c>
      <c r="F319" s="12">
        <v>2080</v>
      </c>
      <c r="G319" s="12">
        <v>0</v>
      </c>
      <c r="H319" s="12">
        <v>2080</v>
      </c>
    </row>
    <row r="320" ht="20.25" spans="1:8">
      <c r="A320" s="10">
        <v>314</v>
      </c>
      <c r="B320" s="11" t="s">
        <v>306</v>
      </c>
      <c r="C320" s="12">
        <v>600</v>
      </c>
      <c r="D320" s="12">
        <v>330</v>
      </c>
      <c r="E320" s="12">
        <v>930</v>
      </c>
      <c r="F320" s="12">
        <v>24000</v>
      </c>
      <c r="G320" s="12">
        <v>13200</v>
      </c>
      <c r="H320" s="12">
        <v>37200</v>
      </c>
    </row>
    <row r="321" ht="20.25" spans="1:8">
      <c r="A321" s="10">
        <v>315</v>
      </c>
      <c r="B321" s="11" t="s">
        <v>307</v>
      </c>
      <c r="C321" s="12">
        <v>52</v>
      </c>
      <c r="D321" s="12">
        <v>0</v>
      </c>
      <c r="E321" s="12">
        <v>52</v>
      </c>
      <c r="F321" s="12">
        <v>2080</v>
      </c>
      <c r="G321" s="12">
        <v>0</v>
      </c>
      <c r="H321" s="12">
        <v>2080</v>
      </c>
    </row>
    <row r="322" ht="20.25" spans="1:8">
      <c r="A322" s="10">
        <v>316</v>
      </c>
      <c r="B322" s="11" t="s">
        <v>308</v>
      </c>
      <c r="C322" s="12">
        <v>360</v>
      </c>
      <c r="D322" s="12">
        <v>0</v>
      </c>
      <c r="E322" s="12">
        <v>360</v>
      </c>
      <c r="F322" s="12">
        <v>14400</v>
      </c>
      <c r="G322" s="12">
        <v>0</v>
      </c>
      <c r="H322" s="12">
        <v>14400</v>
      </c>
    </row>
    <row r="323" ht="20.25" spans="1:8">
      <c r="A323" s="10">
        <v>317</v>
      </c>
      <c r="B323" s="11" t="s">
        <v>309</v>
      </c>
      <c r="C323" s="12">
        <v>52</v>
      </c>
      <c r="D323" s="12">
        <v>0</v>
      </c>
      <c r="E323" s="12">
        <v>52</v>
      </c>
      <c r="F323" s="12">
        <v>2080</v>
      </c>
      <c r="G323" s="12">
        <v>0</v>
      </c>
      <c r="H323" s="12">
        <v>2080</v>
      </c>
    </row>
    <row r="324" ht="20.25" spans="1:8">
      <c r="A324" s="10">
        <v>318</v>
      </c>
      <c r="B324" s="11" t="s">
        <v>310</v>
      </c>
      <c r="C324" s="12">
        <v>52</v>
      </c>
      <c r="D324" s="12">
        <v>0</v>
      </c>
      <c r="E324" s="12">
        <v>52</v>
      </c>
      <c r="F324" s="12">
        <v>2080</v>
      </c>
      <c r="G324" s="12">
        <v>0</v>
      </c>
      <c r="H324" s="12">
        <v>2080</v>
      </c>
    </row>
    <row r="325" ht="20.25" spans="1:8">
      <c r="A325" s="10">
        <v>319</v>
      </c>
      <c r="B325" s="11" t="s">
        <v>311</v>
      </c>
      <c r="C325" s="12">
        <v>156</v>
      </c>
      <c r="D325" s="12">
        <v>0</v>
      </c>
      <c r="E325" s="12">
        <v>156</v>
      </c>
      <c r="F325" s="12">
        <v>6240</v>
      </c>
      <c r="G325" s="12">
        <v>0</v>
      </c>
      <c r="H325" s="12">
        <v>6240</v>
      </c>
    </row>
    <row r="326" ht="20.25" spans="1:8">
      <c r="A326" s="10">
        <v>320</v>
      </c>
      <c r="B326" s="11" t="s">
        <v>299</v>
      </c>
      <c r="C326" s="12">
        <v>1200</v>
      </c>
      <c r="D326" s="12">
        <v>0</v>
      </c>
      <c r="E326" s="12">
        <v>1200</v>
      </c>
      <c r="F326" s="12">
        <v>48000</v>
      </c>
      <c r="G326" s="12">
        <v>0</v>
      </c>
      <c r="H326" s="12">
        <v>48000</v>
      </c>
    </row>
    <row r="327" ht="20.25" spans="1:8">
      <c r="A327" s="10">
        <v>321</v>
      </c>
      <c r="B327" s="11" t="s">
        <v>312</v>
      </c>
      <c r="C327" s="12">
        <v>1000</v>
      </c>
      <c r="D327" s="12">
        <v>0</v>
      </c>
      <c r="E327" s="12">
        <v>1000</v>
      </c>
      <c r="F327" s="12">
        <v>40000</v>
      </c>
      <c r="G327" s="12">
        <v>0</v>
      </c>
      <c r="H327" s="12">
        <v>40000</v>
      </c>
    </row>
    <row r="328" ht="20.25" spans="1:8">
      <c r="A328" s="10">
        <v>322</v>
      </c>
      <c r="B328" s="11" t="s">
        <v>313</v>
      </c>
      <c r="C328" s="12">
        <v>200</v>
      </c>
      <c r="D328" s="12">
        <v>165</v>
      </c>
      <c r="E328" s="12">
        <v>365</v>
      </c>
      <c r="F328" s="12">
        <v>8000</v>
      </c>
      <c r="G328" s="12">
        <v>6600</v>
      </c>
      <c r="H328" s="12">
        <v>14600</v>
      </c>
    </row>
    <row r="329" ht="20.25" spans="1:8">
      <c r="A329" s="10">
        <v>323</v>
      </c>
      <c r="B329" s="11" t="s">
        <v>314</v>
      </c>
      <c r="C329" s="12">
        <v>200</v>
      </c>
      <c r="D329" s="12">
        <v>0</v>
      </c>
      <c r="E329" s="12">
        <v>200</v>
      </c>
      <c r="F329" s="12">
        <v>8000</v>
      </c>
      <c r="G329" s="12">
        <v>0</v>
      </c>
      <c r="H329" s="12">
        <v>8000</v>
      </c>
    </row>
    <row r="330" ht="20.25" spans="1:8">
      <c r="A330" s="10">
        <v>324</v>
      </c>
      <c r="B330" s="11" t="s">
        <v>315</v>
      </c>
      <c r="C330" s="12">
        <v>330</v>
      </c>
      <c r="D330" s="12">
        <v>0</v>
      </c>
      <c r="E330" s="12">
        <v>330</v>
      </c>
      <c r="F330" s="12">
        <v>13200</v>
      </c>
      <c r="G330" s="12">
        <v>0</v>
      </c>
      <c r="H330" s="12">
        <v>13200</v>
      </c>
    </row>
    <row r="331" ht="20.25" spans="1:8">
      <c r="A331" s="10">
        <v>325</v>
      </c>
      <c r="B331" s="11" t="s">
        <v>316</v>
      </c>
      <c r="C331" s="12">
        <v>750</v>
      </c>
      <c r="D331" s="12">
        <v>0</v>
      </c>
      <c r="E331" s="12">
        <v>750</v>
      </c>
      <c r="F331" s="12">
        <v>30000</v>
      </c>
      <c r="G331" s="12">
        <v>0</v>
      </c>
      <c r="H331" s="12">
        <v>30000</v>
      </c>
    </row>
    <row r="332" ht="20.25" spans="1:8">
      <c r="A332" s="10">
        <v>326</v>
      </c>
      <c r="B332" s="11" t="s">
        <v>312</v>
      </c>
      <c r="C332" s="12">
        <v>0</v>
      </c>
      <c r="D332" s="12">
        <v>495</v>
      </c>
      <c r="E332" s="12">
        <v>495</v>
      </c>
      <c r="F332" s="12">
        <v>0</v>
      </c>
      <c r="G332" s="12">
        <v>19800</v>
      </c>
      <c r="H332" s="12">
        <v>19800</v>
      </c>
    </row>
    <row r="333" ht="20.25" spans="1:8">
      <c r="A333" s="10">
        <v>327</v>
      </c>
      <c r="B333" s="11" t="s">
        <v>317</v>
      </c>
      <c r="C333" s="12">
        <v>125</v>
      </c>
      <c r="D333" s="12">
        <v>0</v>
      </c>
      <c r="E333" s="12">
        <v>125</v>
      </c>
      <c r="F333" s="12">
        <v>5000</v>
      </c>
      <c r="G333" s="12">
        <v>0</v>
      </c>
      <c r="H333" s="12">
        <v>5000</v>
      </c>
    </row>
    <row r="334" ht="20.25" spans="1:8">
      <c r="A334" s="10">
        <v>328</v>
      </c>
      <c r="B334" s="11" t="s">
        <v>318</v>
      </c>
      <c r="C334" s="12">
        <v>100</v>
      </c>
      <c r="D334" s="12">
        <v>0</v>
      </c>
      <c r="E334" s="12">
        <v>100</v>
      </c>
      <c r="F334" s="12">
        <v>4000</v>
      </c>
      <c r="G334" s="12">
        <v>0</v>
      </c>
      <c r="H334" s="12">
        <v>4000</v>
      </c>
    </row>
    <row r="335" ht="20.25" spans="1:8">
      <c r="A335" s="10">
        <v>329</v>
      </c>
      <c r="B335" s="11" t="s">
        <v>319</v>
      </c>
      <c r="C335" s="12">
        <v>2880</v>
      </c>
      <c r="D335" s="12">
        <v>720</v>
      </c>
      <c r="E335" s="12">
        <v>3600</v>
      </c>
      <c r="F335" s="12">
        <v>115200</v>
      </c>
      <c r="G335" s="12">
        <v>28800</v>
      </c>
      <c r="H335" s="12">
        <v>144000</v>
      </c>
    </row>
    <row r="336" ht="20.25" spans="1:8">
      <c r="A336" s="10">
        <v>330</v>
      </c>
      <c r="B336" s="11" t="s">
        <v>320</v>
      </c>
      <c r="C336" s="12">
        <v>208</v>
      </c>
      <c r="D336" s="12">
        <v>0</v>
      </c>
      <c r="E336" s="12">
        <v>208</v>
      </c>
      <c r="F336" s="12">
        <v>8320</v>
      </c>
      <c r="G336" s="12">
        <v>0</v>
      </c>
      <c r="H336" s="12">
        <v>8320</v>
      </c>
    </row>
    <row r="337" ht="20.25" spans="1:8">
      <c r="A337" s="10">
        <v>331</v>
      </c>
      <c r="B337" s="11" t="s">
        <v>321</v>
      </c>
      <c r="C337" s="12">
        <v>780</v>
      </c>
      <c r="D337" s="12">
        <v>0</v>
      </c>
      <c r="E337" s="12">
        <v>780</v>
      </c>
      <c r="F337" s="12">
        <v>31200</v>
      </c>
      <c r="G337" s="12">
        <v>0</v>
      </c>
      <c r="H337" s="12">
        <v>31200</v>
      </c>
    </row>
    <row r="338" ht="20.25" spans="1:8">
      <c r="A338" s="10">
        <v>332</v>
      </c>
      <c r="B338" s="11" t="s">
        <v>322</v>
      </c>
      <c r="C338" s="12">
        <v>312</v>
      </c>
      <c r="D338" s="12">
        <v>0</v>
      </c>
      <c r="E338" s="12">
        <v>312</v>
      </c>
      <c r="F338" s="12">
        <v>12480</v>
      </c>
      <c r="G338" s="12">
        <v>0</v>
      </c>
      <c r="H338" s="12">
        <v>12480</v>
      </c>
    </row>
    <row r="339" ht="20.25" spans="1:8">
      <c r="A339" s="10">
        <v>333</v>
      </c>
      <c r="B339" s="11" t="s">
        <v>323</v>
      </c>
      <c r="C339" s="12">
        <v>104</v>
      </c>
      <c r="D339" s="12">
        <v>0</v>
      </c>
      <c r="E339" s="12">
        <v>104</v>
      </c>
      <c r="F339" s="12">
        <v>4160</v>
      </c>
      <c r="G339" s="12">
        <v>0</v>
      </c>
      <c r="H339" s="12">
        <v>4160</v>
      </c>
    </row>
    <row r="340" ht="20.25" spans="1:8">
      <c r="A340" s="10">
        <v>334</v>
      </c>
      <c r="B340" s="11" t="s">
        <v>324</v>
      </c>
      <c r="C340" s="12">
        <v>208</v>
      </c>
      <c r="D340" s="12">
        <v>0</v>
      </c>
      <c r="E340" s="12">
        <v>208</v>
      </c>
      <c r="F340" s="12">
        <v>8320</v>
      </c>
      <c r="G340" s="12">
        <v>0</v>
      </c>
      <c r="H340" s="12">
        <v>8320</v>
      </c>
    </row>
    <row r="341" ht="20.25" spans="1:8">
      <c r="A341" s="10">
        <v>335</v>
      </c>
      <c r="B341" s="11" t="s">
        <v>325</v>
      </c>
      <c r="C341" s="12">
        <v>52</v>
      </c>
      <c r="D341" s="12">
        <v>0</v>
      </c>
      <c r="E341" s="12">
        <v>52</v>
      </c>
      <c r="F341" s="12">
        <v>2080</v>
      </c>
      <c r="G341" s="12">
        <v>0</v>
      </c>
      <c r="H341" s="12">
        <v>2080</v>
      </c>
    </row>
    <row r="342" ht="20.25" spans="1:8">
      <c r="A342" s="10">
        <v>336</v>
      </c>
      <c r="B342" s="11" t="s">
        <v>323</v>
      </c>
      <c r="C342" s="12">
        <v>156</v>
      </c>
      <c r="D342" s="12">
        <v>0</v>
      </c>
      <c r="E342" s="12">
        <v>156</v>
      </c>
      <c r="F342" s="12">
        <v>6240</v>
      </c>
      <c r="G342" s="12">
        <v>0</v>
      </c>
      <c r="H342" s="12">
        <v>6240</v>
      </c>
    </row>
    <row r="343" ht="20.25" spans="1:8">
      <c r="A343" s="10">
        <v>337</v>
      </c>
      <c r="B343" s="11" t="s">
        <v>326</v>
      </c>
      <c r="C343" s="12">
        <v>360</v>
      </c>
      <c r="D343" s="12">
        <v>30</v>
      </c>
      <c r="E343" s="12">
        <v>390</v>
      </c>
      <c r="F343" s="12">
        <v>14400</v>
      </c>
      <c r="G343" s="12">
        <v>1200</v>
      </c>
      <c r="H343" s="12">
        <v>15600</v>
      </c>
    </row>
    <row r="344" ht="20.25" spans="1:8">
      <c r="A344" s="10">
        <v>338</v>
      </c>
      <c r="B344" s="11" t="s">
        <v>327</v>
      </c>
      <c r="C344" s="12">
        <v>52</v>
      </c>
      <c r="D344" s="12">
        <v>0</v>
      </c>
      <c r="E344" s="12">
        <v>52</v>
      </c>
      <c r="F344" s="12">
        <v>2080</v>
      </c>
      <c r="G344" s="12">
        <v>0</v>
      </c>
      <c r="H344" s="12">
        <v>2080</v>
      </c>
    </row>
    <row r="345" ht="20.25" spans="1:8">
      <c r="A345" s="10">
        <v>339</v>
      </c>
      <c r="B345" s="11" t="s">
        <v>328</v>
      </c>
      <c r="C345" s="12">
        <v>104</v>
      </c>
      <c r="D345" s="12">
        <v>0</v>
      </c>
      <c r="E345" s="12">
        <v>104</v>
      </c>
      <c r="F345" s="12">
        <v>4160</v>
      </c>
      <c r="G345" s="12">
        <v>0</v>
      </c>
      <c r="H345" s="12">
        <v>4160</v>
      </c>
    </row>
    <row r="346" ht="20.25" spans="1:8">
      <c r="A346" s="10">
        <v>340</v>
      </c>
      <c r="B346" s="11" t="s">
        <v>329</v>
      </c>
      <c r="C346" s="12">
        <v>52</v>
      </c>
      <c r="D346" s="12">
        <v>0</v>
      </c>
      <c r="E346" s="12">
        <v>52</v>
      </c>
      <c r="F346" s="12">
        <v>2080</v>
      </c>
      <c r="G346" s="12">
        <v>0</v>
      </c>
      <c r="H346" s="12">
        <v>2080</v>
      </c>
    </row>
    <row r="347" ht="20.25" spans="1:8">
      <c r="A347" s="10">
        <v>341</v>
      </c>
      <c r="B347" s="11" t="s">
        <v>330</v>
      </c>
      <c r="C347" s="12">
        <v>360</v>
      </c>
      <c r="D347" s="12">
        <v>0</v>
      </c>
      <c r="E347" s="12">
        <v>360</v>
      </c>
      <c r="F347" s="12">
        <v>14400</v>
      </c>
      <c r="G347" s="12">
        <v>0</v>
      </c>
      <c r="H347" s="12">
        <v>14400</v>
      </c>
    </row>
    <row r="348" ht="20.25" spans="1:8">
      <c r="A348" s="10">
        <v>342</v>
      </c>
      <c r="B348" s="11" t="s">
        <v>331</v>
      </c>
      <c r="C348" s="12">
        <v>360</v>
      </c>
      <c r="D348" s="12">
        <v>120</v>
      </c>
      <c r="E348" s="12">
        <v>480</v>
      </c>
      <c r="F348" s="12">
        <v>14400</v>
      </c>
      <c r="G348" s="12">
        <v>4800</v>
      </c>
      <c r="H348" s="12">
        <v>19200</v>
      </c>
    </row>
    <row r="349" ht="20.25" spans="1:8">
      <c r="A349" s="10">
        <v>343</v>
      </c>
      <c r="B349" s="11" t="s">
        <v>332</v>
      </c>
      <c r="C349" s="12">
        <v>104</v>
      </c>
      <c r="D349" s="12">
        <v>0</v>
      </c>
      <c r="E349" s="12">
        <v>104</v>
      </c>
      <c r="F349" s="12">
        <v>4160</v>
      </c>
      <c r="G349" s="12">
        <v>0</v>
      </c>
      <c r="H349" s="12">
        <v>4160</v>
      </c>
    </row>
    <row r="350" ht="20.25" spans="1:8">
      <c r="A350" s="10">
        <v>344</v>
      </c>
      <c r="B350" s="11" t="s">
        <v>333</v>
      </c>
      <c r="C350" s="12">
        <v>500</v>
      </c>
      <c r="D350" s="12">
        <v>0</v>
      </c>
      <c r="E350" s="12">
        <v>500</v>
      </c>
      <c r="F350" s="12">
        <v>20000</v>
      </c>
      <c r="G350" s="12">
        <v>0</v>
      </c>
      <c r="H350" s="12">
        <v>20000</v>
      </c>
    </row>
    <row r="351" ht="20.25" spans="1:8">
      <c r="A351" s="10">
        <v>345</v>
      </c>
      <c r="B351" s="11" t="s">
        <v>334</v>
      </c>
      <c r="C351" s="12">
        <v>125</v>
      </c>
      <c r="D351" s="12">
        <v>0</v>
      </c>
      <c r="E351" s="12">
        <v>125</v>
      </c>
      <c r="F351" s="12">
        <v>5000</v>
      </c>
      <c r="G351" s="12">
        <v>0</v>
      </c>
      <c r="H351" s="12">
        <v>5000</v>
      </c>
    </row>
    <row r="352" ht="20.25" spans="1:8">
      <c r="A352" s="10">
        <v>346</v>
      </c>
      <c r="B352" s="11" t="s">
        <v>335</v>
      </c>
      <c r="C352" s="12">
        <v>155</v>
      </c>
      <c r="D352" s="12">
        <v>0</v>
      </c>
      <c r="E352" s="12">
        <v>155</v>
      </c>
      <c r="F352" s="12">
        <v>6200</v>
      </c>
      <c r="G352" s="12">
        <v>0</v>
      </c>
      <c r="H352" s="12">
        <v>6200</v>
      </c>
    </row>
    <row r="353" ht="20.25" spans="1:8">
      <c r="A353" s="10">
        <v>347</v>
      </c>
      <c r="B353" s="11" t="s">
        <v>336</v>
      </c>
      <c r="C353" s="12">
        <v>1620</v>
      </c>
      <c r="D353" s="12">
        <v>0</v>
      </c>
      <c r="E353" s="12">
        <v>1620</v>
      </c>
      <c r="F353" s="12">
        <v>64800</v>
      </c>
      <c r="G353" s="12">
        <v>0</v>
      </c>
      <c r="H353" s="12">
        <v>64800</v>
      </c>
    </row>
    <row r="354" ht="20.25" spans="1:8">
      <c r="A354" s="10">
        <v>348</v>
      </c>
      <c r="B354" s="11" t="s">
        <v>337</v>
      </c>
      <c r="C354" s="12">
        <v>390</v>
      </c>
      <c r="D354" s="12">
        <v>0</v>
      </c>
      <c r="E354" s="12">
        <v>390</v>
      </c>
      <c r="F354" s="12">
        <v>15600</v>
      </c>
      <c r="G354" s="12">
        <v>0</v>
      </c>
      <c r="H354" s="12">
        <v>15600</v>
      </c>
    </row>
    <row r="355" ht="20.25" spans="1:8">
      <c r="A355" s="10">
        <v>349</v>
      </c>
      <c r="B355" s="11" t="s">
        <v>338</v>
      </c>
      <c r="C355" s="12">
        <v>360</v>
      </c>
      <c r="D355" s="12">
        <v>0</v>
      </c>
      <c r="E355" s="12">
        <v>360</v>
      </c>
      <c r="F355" s="12">
        <v>14400</v>
      </c>
      <c r="G355" s="12">
        <v>0</v>
      </c>
      <c r="H355" s="12">
        <v>14400</v>
      </c>
    </row>
    <row r="356" ht="20.25" spans="1:8">
      <c r="A356" s="10">
        <v>350</v>
      </c>
      <c r="B356" s="11" t="s">
        <v>339</v>
      </c>
      <c r="C356" s="12">
        <v>360</v>
      </c>
      <c r="D356" s="12">
        <v>0</v>
      </c>
      <c r="E356" s="12">
        <v>360</v>
      </c>
      <c r="F356" s="12">
        <v>14400</v>
      </c>
      <c r="G356" s="12">
        <v>0</v>
      </c>
      <c r="H356" s="12">
        <v>14400</v>
      </c>
    </row>
    <row r="357" ht="20.25" spans="1:8">
      <c r="A357" s="10">
        <v>351</v>
      </c>
      <c r="B357" s="11" t="s">
        <v>340</v>
      </c>
      <c r="C357" s="12">
        <v>52</v>
      </c>
      <c r="D357" s="12">
        <v>0</v>
      </c>
      <c r="E357" s="12">
        <v>52</v>
      </c>
      <c r="F357" s="12">
        <v>2080</v>
      </c>
      <c r="G357" s="12">
        <v>0</v>
      </c>
      <c r="H357" s="12">
        <v>2080</v>
      </c>
    </row>
    <row r="358" ht="20.25" spans="1:8">
      <c r="A358" s="10">
        <v>352</v>
      </c>
      <c r="B358" s="11" t="s">
        <v>341</v>
      </c>
      <c r="C358" s="12">
        <v>52</v>
      </c>
      <c r="D358" s="12">
        <v>0</v>
      </c>
      <c r="E358" s="12">
        <v>52</v>
      </c>
      <c r="F358" s="12">
        <v>2080</v>
      </c>
      <c r="G358" s="12">
        <v>0</v>
      </c>
      <c r="H358" s="12">
        <v>2080</v>
      </c>
    </row>
    <row r="359" ht="20.25" spans="1:8">
      <c r="A359" s="10">
        <v>353</v>
      </c>
      <c r="B359" s="11" t="s">
        <v>342</v>
      </c>
      <c r="C359" s="12">
        <v>104</v>
      </c>
      <c r="D359" s="12">
        <v>0</v>
      </c>
      <c r="E359" s="12">
        <v>104</v>
      </c>
      <c r="F359" s="12">
        <v>4160</v>
      </c>
      <c r="G359" s="12">
        <v>0</v>
      </c>
      <c r="H359" s="12">
        <v>4160</v>
      </c>
    </row>
    <row r="360" ht="20.25" spans="1:8">
      <c r="A360" s="10">
        <v>354</v>
      </c>
      <c r="B360" s="11" t="s">
        <v>343</v>
      </c>
      <c r="C360" s="12">
        <v>35</v>
      </c>
      <c r="D360" s="12">
        <v>90</v>
      </c>
      <c r="E360" s="12">
        <v>125</v>
      </c>
      <c r="F360" s="12">
        <v>1400</v>
      </c>
      <c r="G360" s="12">
        <v>3600</v>
      </c>
      <c r="H360" s="12">
        <v>5000</v>
      </c>
    </row>
    <row r="361" ht="20.25" spans="1:8">
      <c r="A361" s="10">
        <v>355</v>
      </c>
      <c r="B361" s="11" t="s">
        <v>344</v>
      </c>
      <c r="C361" s="12">
        <v>26</v>
      </c>
      <c r="D361" s="12">
        <v>0</v>
      </c>
      <c r="E361" s="12">
        <v>26</v>
      </c>
      <c r="F361" s="12">
        <v>1040</v>
      </c>
      <c r="G361" s="12">
        <v>0</v>
      </c>
      <c r="H361" s="12">
        <v>1040</v>
      </c>
    </row>
    <row r="362" ht="20.25" spans="1:8">
      <c r="A362" s="10">
        <v>356</v>
      </c>
      <c r="B362" s="11" t="s">
        <v>345</v>
      </c>
      <c r="C362" s="12">
        <v>104</v>
      </c>
      <c r="D362" s="12">
        <v>0</v>
      </c>
      <c r="E362" s="12">
        <v>104</v>
      </c>
      <c r="F362" s="12">
        <v>4160</v>
      </c>
      <c r="G362" s="12">
        <v>0</v>
      </c>
      <c r="H362" s="12">
        <v>4160</v>
      </c>
    </row>
    <row r="363" ht="20.25" spans="1:8">
      <c r="A363" s="10">
        <v>357</v>
      </c>
      <c r="B363" s="11" t="s">
        <v>346</v>
      </c>
      <c r="C363" s="12">
        <v>104</v>
      </c>
      <c r="D363" s="12">
        <v>0</v>
      </c>
      <c r="E363" s="12">
        <v>104</v>
      </c>
      <c r="F363" s="12">
        <v>4160</v>
      </c>
      <c r="G363" s="12">
        <v>0</v>
      </c>
      <c r="H363" s="12">
        <v>4160</v>
      </c>
    </row>
    <row r="364" ht="20.25" spans="1:8">
      <c r="A364" s="10">
        <v>358</v>
      </c>
      <c r="B364" s="11" t="s">
        <v>347</v>
      </c>
      <c r="C364" s="12">
        <v>33</v>
      </c>
      <c r="D364" s="12">
        <v>0</v>
      </c>
      <c r="E364" s="12">
        <v>33</v>
      </c>
      <c r="F364" s="12">
        <v>1320</v>
      </c>
      <c r="G364" s="12">
        <v>0</v>
      </c>
      <c r="H364" s="12">
        <v>1320</v>
      </c>
    </row>
    <row r="365" ht="20.25" spans="1:8">
      <c r="A365" s="10">
        <v>359</v>
      </c>
      <c r="B365" s="11" t="s">
        <v>348</v>
      </c>
      <c r="C365" s="12">
        <v>52</v>
      </c>
      <c r="D365" s="12">
        <v>90</v>
      </c>
      <c r="E365" s="12">
        <v>142</v>
      </c>
      <c r="F365" s="12">
        <v>2080</v>
      </c>
      <c r="G365" s="12">
        <v>3600</v>
      </c>
      <c r="H365" s="12">
        <v>5680</v>
      </c>
    </row>
    <row r="366" ht="20.25" spans="1:8">
      <c r="A366" s="10">
        <v>360</v>
      </c>
      <c r="B366" s="11" t="s">
        <v>349</v>
      </c>
      <c r="C366" s="12">
        <v>604</v>
      </c>
      <c r="D366" s="12">
        <v>0</v>
      </c>
      <c r="E366" s="12">
        <v>604</v>
      </c>
      <c r="F366" s="12">
        <v>24160</v>
      </c>
      <c r="G366" s="12">
        <v>0</v>
      </c>
      <c r="H366" s="12">
        <v>24160</v>
      </c>
    </row>
    <row r="367" ht="20.25" spans="1:8">
      <c r="A367" s="10">
        <v>361</v>
      </c>
      <c r="B367" s="11" t="s">
        <v>350</v>
      </c>
      <c r="C367" s="12">
        <v>180</v>
      </c>
      <c r="D367" s="12">
        <v>0</v>
      </c>
      <c r="E367" s="12">
        <v>180</v>
      </c>
      <c r="F367" s="12">
        <v>7200</v>
      </c>
      <c r="G367" s="12">
        <v>0</v>
      </c>
      <c r="H367" s="12">
        <v>7200</v>
      </c>
    </row>
    <row r="368" ht="20.25" spans="1:8">
      <c r="A368" s="10">
        <v>362</v>
      </c>
      <c r="B368" s="11" t="s">
        <v>351</v>
      </c>
      <c r="C368" s="12">
        <v>260</v>
      </c>
      <c r="D368" s="12">
        <v>0</v>
      </c>
      <c r="E368" s="12">
        <v>260</v>
      </c>
      <c r="F368" s="12">
        <v>10400</v>
      </c>
      <c r="G368" s="12">
        <v>0</v>
      </c>
      <c r="H368" s="12">
        <v>10400</v>
      </c>
    </row>
    <row r="369" ht="20.25" spans="1:8">
      <c r="A369" s="10">
        <v>363</v>
      </c>
      <c r="B369" s="11" t="s">
        <v>352</v>
      </c>
      <c r="C369" s="12">
        <v>34</v>
      </c>
      <c r="D369" s="12">
        <v>0</v>
      </c>
      <c r="E369" s="12">
        <v>34</v>
      </c>
      <c r="F369" s="12">
        <v>1360</v>
      </c>
      <c r="G369" s="12">
        <v>0</v>
      </c>
      <c r="H369" s="12">
        <v>1360</v>
      </c>
    </row>
    <row r="370" ht="20.25" spans="1:8">
      <c r="A370" s="10">
        <v>364</v>
      </c>
      <c r="B370" s="11" t="s">
        <v>353</v>
      </c>
      <c r="C370" s="12">
        <v>52</v>
      </c>
      <c r="D370" s="12">
        <v>0</v>
      </c>
      <c r="E370" s="12">
        <v>52</v>
      </c>
      <c r="F370" s="12">
        <v>2080</v>
      </c>
      <c r="G370" s="12">
        <v>0</v>
      </c>
      <c r="H370" s="12">
        <v>2080</v>
      </c>
    </row>
    <row r="371" ht="20.25" spans="1:8">
      <c r="A371" s="10">
        <v>365</v>
      </c>
      <c r="B371" s="11" t="s">
        <v>354</v>
      </c>
      <c r="C371" s="12">
        <v>104</v>
      </c>
      <c r="D371" s="12">
        <v>0</v>
      </c>
      <c r="E371" s="12">
        <v>104</v>
      </c>
      <c r="F371" s="12">
        <v>4160</v>
      </c>
      <c r="G371" s="12">
        <v>0</v>
      </c>
      <c r="H371" s="12">
        <v>4160</v>
      </c>
    </row>
    <row r="372" ht="20.25" spans="1:8">
      <c r="A372" s="10">
        <v>366</v>
      </c>
      <c r="B372" s="11" t="s">
        <v>355</v>
      </c>
      <c r="C372" s="12">
        <v>52</v>
      </c>
      <c r="D372" s="12">
        <v>0</v>
      </c>
      <c r="E372" s="12">
        <v>52</v>
      </c>
      <c r="F372" s="12">
        <v>2080</v>
      </c>
      <c r="G372" s="12">
        <v>0</v>
      </c>
      <c r="H372" s="12">
        <v>2080</v>
      </c>
    </row>
    <row r="373" ht="20.25" spans="1:8">
      <c r="A373" s="10">
        <v>367</v>
      </c>
      <c r="B373" s="11" t="s">
        <v>356</v>
      </c>
      <c r="C373" s="12">
        <v>104</v>
      </c>
      <c r="D373" s="12">
        <v>0</v>
      </c>
      <c r="E373" s="12">
        <v>104</v>
      </c>
      <c r="F373" s="12">
        <v>4160</v>
      </c>
      <c r="G373" s="12">
        <v>0</v>
      </c>
      <c r="H373" s="12">
        <v>4160</v>
      </c>
    </row>
    <row r="374" ht="20.25" spans="1:8">
      <c r="A374" s="10">
        <v>368</v>
      </c>
      <c r="B374" s="11" t="s">
        <v>357</v>
      </c>
      <c r="C374" s="12">
        <v>34</v>
      </c>
      <c r="D374" s="12">
        <v>0</v>
      </c>
      <c r="E374" s="12">
        <v>34</v>
      </c>
      <c r="F374" s="12">
        <v>1360</v>
      </c>
      <c r="G374" s="12">
        <v>0</v>
      </c>
      <c r="H374" s="12">
        <v>1360</v>
      </c>
    </row>
    <row r="375" ht="20.25" spans="1:8">
      <c r="A375" s="10">
        <v>369</v>
      </c>
      <c r="B375" s="11" t="s">
        <v>358</v>
      </c>
      <c r="C375" s="12">
        <v>52</v>
      </c>
      <c r="D375" s="12">
        <v>0</v>
      </c>
      <c r="E375" s="12">
        <v>52</v>
      </c>
      <c r="F375" s="12">
        <v>2080</v>
      </c>
      <c r="G375" s="12">
        <v>0</v>
      </c>
      <c r="H375" s="12">
        <v>2080</v>
      </c>
    </row>
    <row r="376" ht="20.25" spans="1:8">
      <c r="A376" s="10">
        <v>370</v>
      </c>
      <c r="B376" s="11" t="s">
        <v>359</v>
      </c>
      <c r="C376" s="12">
        <v>52</v>
      </c>
      <c r="D376" s="12">
        <v>0</v>
      </c>
      <c r="E376" s="12">
        <v>52</v>
      </c>
      <c r="F376" s="12">
        <v>2080</v>
      </c>
      <c r="G376" s="12">
        <v>0</v>
      </c>
      <c r="H376" s="12">
        <v>2080</v>
      </c>
    </row>
    <row r="377" ht="20.25" spans="1:8">
      <c r="A377" s="10">
        <v>371</v>
      </c>
      <c r="B377" s="11" t="s">
        <v>360</v>
      </c>
      <c r="C377" s="12">
        <v>52</v>
      </c>
      <c r="D377" s="12">
        <v>0</v>
      </c>
      <c r="E377" s="12">
        <v>52</v>
      </c>
      <c r="F377" s="12">
        <v>2080</v>
      </c>
      <c r="G377" s="12">
        <v>0</v>
      </c>
      <c r="H377" s="12">
        <v>2080</v>
      </c>
    </row>
    <row r="378" ht="20.25" spans="1:8">
      <c r="A378" s="10">
        <v>372</v>
      </c>
      <c r="B378" s="11" t="s">
        <v>361</v>
      </c>
      <c r="C378" s="12">
        <v>0</v>
      </c>
      <c r="D378" s="12">
        <v>360</v>
      </c>
      <c r="E378" s="12">
        <v>360</v>
      </c>
      <c r="F378" s="12">
        <v>0</v>
      </c>
      <c r="G378" s="12">
        <v>14400</v>
      </c>
      <c r="H378" s="12">
        <v>14400</v>
      </c>
    </row>
    <row r="379" ht="20.25" spans="1:8">
      <c r="A379" s="10">
        <v>373</v>
      </c>
      <c r="B379" s="11" t="s">
        <v>362</v>
      </c>
      <c r="C379" s="12">
        <v>720</v>
      </c>
      <c r="D379" s="12">
        <v>360</v>
      </c>
      <c r="E379" s="12">
        <v>1080</v>
      </c>
      <c r="F379" s="12">
        <v>28800</v>
      </c>
      <c r="G379" s="12">
        <v>14400</v>
      </c>
      <c r="H379" s="12">
        <v>43200</v>
      </c>
    </row>
    <row r="380" ht="20.25" spans="1:8">
      <c r="A380" s="10">
        <v>374</v>
      </c>
      <c r="B380" s="11" t="s">
        <v>363</v>
      </c>
      <c r="C380" s="12">
        <v>720</v>
      </c>
      <c r="D380" s="12">
        <v>0</v>
      </c>
      <c r="E380" s="12">
        <v>720</v>
      </c>
      <c r="F380" s="12">
        <v>28800</v>
      </c>
      <c r="G380" s="12">
        <v>0</v>
      </c>
      <c r="H380" s="12">
        <v>28800</v>
      </c>
    </row>
    <row r="381" ht="20.25" spans="1:8">
      <c r="A381" s="10">
        <v>375</v>
      </c>
      <c r="B381" s="11" t="s">
        <v>364</v>
      </c>
      <c r="C381" s="12">
        <v>720</v>
      </c>
      <c r="D381" s="12">
        <v>720</v>
      </c>
      <c r="E381" s="12">
        <v>1440</v>
      </c>
      <c r="F381" s="12">
        <v>28800</v>
      </c>
      <c r="G381" s="12">
        <v>28800</v>
      </c>
      <c r="H381" s="12">
        <v>57600</v>
      </c>
    </row>
    <row r="382" ht="20.25" spans="1:8">
      <c r="A382" s="10">
        <v>376</v>
      </c>
      <c r="B382" s="11" t="s">
        <v>365</v>
      </c>
      <c r="C382" s="12">
        <v>52</v>
      </c>
      <c r="D382" s="12">
        <v>0</v>
      </c>
      <c r="E382" s="12">
        <v>52</v>
      </c>
      <c r="F382" s="12">
        <v>2080</v>
      </c>
      <c r="G382" s="12">
        <v>0</v>
      </c>
      <c r="H382" s="12">
        <v>2080</v>
      </c>
    </row>
    <row r="383" ht="20.25" spans="1:8">
      <c r="A383" s="10">
        <v>377</v>
      </c>
      <c r="B383" s="11" t="s">
        <v>366</v>
      </c>
      <c r="C383" s="12">
        <v>30</v>
      </c>
      <c r="D383" s="12">
        <v>0</v>
      </c>
      <c r="E383" s="12">
        <v>30</v>
      </c>
      <c r="F383" s="12">
        <v>1200</v>
      </c>
      <c r="G383" s="12">
        <v>0</v>
      </c>
      <c r="H383" s="12">
        <v>1200</v>
      </c>
    </row>
    <row r="384" ht="20.25" spans="1:8">
      <c r="A384" s="10">
        <v>378</v>
      </c>
      <c r="B384" s="11" t="s">
        <v>367</v>
      </c>
      <c r="C384" s="12">
        <v>156</v>
      </c>
      <c r="D384" s="12">
        <v>0</v>
      </c>
      <c r="E384" s="12">
        <v>156</v>
      </c>
      <c r="F384" s="12">
        <v>6240</v>
      </c>
      <c r="G384" s="12">
        <v>0</v>
      </c>
      <c r="H384" s="12">
        <v>6240</v>
      </c>
    </row>
    <row r="385" ht="20.25" spans="1:8">
      <c r="A385" s="10">
        <v>379</v>
      </c>
      <c r="B385" s="11" t="s">
        <v>368</v>
      </c>
      <c r="C385" s="12">
        <v>156</v>
      </c>
      <c r="D385" s="12">
        <v>0</v>
      </c>
      <c r="E385" s="12">
        <v>156</v>
      </c>
      <c r="F385" s="12">
        <v>6240</v>
      </c>
      <c r="G385" s="12">
        <v>0</v>
      </c>
      <c r="H385" s="12">
        <v>6240</v>
      </c>
    </row>
    <row r="386" ht="20.25" spans="1:8">
      <c r="A386" s="10">
        <v>380</v>
      </c>
      <c r="B386" s="11" t="s">
        <v>369</v>
      </c>
      <c r="C386" s="12">
        <v>30</v>
      </c>
      <c r="D386" s="12">
        <v>0</v>
      </c>
      <c r="E386" s="12">
        <v>30</v>
      </c>
      <c r="F386" s="12">
        <v>1200</v>
      </c>
      <c r="G386" s="12">
        <v>0</v>
      </c>
      <c r="H386" s="12">
        <v>1200</v>
      </c>
    </row>
    <row r="387" ht="20.25" spans="1:8">
      <c r="A387" s="10">
        <v>381</v>
      </c>
      <c r="B387" s="11" t="s">
        <v>370</v>
      </c>
      <c r="C387" s="12">
        <v>52</v>
      </c>
      <c r="D387" s="12">
        <v>0</v>
      </c>
      <c r="E387" s="12">
        <v>52</v>
      </c>
      <c r="F387" s="12">
        <v>2080</v>
      </c>
      <c r="G387" s="12">
        <v>0</v>
      </c>
      <c r="H387" s="12">
        <v>2080</v>
      </c>
    </row>
    <row r="388" ht="20.25" spans="1:8">
      <c r="A388" s="10">
        <v>382</v>
      </c>
      <c r="B388" s="11" t="s">
        <v>371</v>
      </c>
      <c r="C388" s="12">
        <v>180</v>
      </c>
      <c r="D388" s="12">
        <v>156</v>
      </c>
      <c r="E388" s="12">
        <v>336</v>
      </c>
      <c r="F388" s="12">
        <v>7200</v>
      </c>
      <c r="G388" s="12">
        <v>6240</v>
      </c>
      <c r="H388" s="12">
        <v>13440</v>
      </c>
    </row>
    <row r="389" ht="20.25" spans="1:8">
      <c r="A389" s="10">
        <v>383</v>
      </c>
      <c r="B389" s="11" t="s">
        <v>372</v>
      </c>
      <c r="C389" s="12">
        <v>104</v>
      </c>
      <c r="D389" s="12">
        <v>90</v>
      </c>
      <c r="E389" s="12">
        <v>194</v>
      </c>
      <c r="F389" s="12">
        <v>4160</v>
      </c>
      <c r="G389" s="12">
        <v>3600</v>
      </c>
      <c r="H389" s="12">
        <v>7760</v>
      </c>
    </row>
    <row r="390" ht="20.25" spans="1:8">
      <c r="A390" s="10">
        <v>384</v>
      </c>
      <c r="B390" s="11" t="s">
        <v>373</v>
      </c>
      <c r="C390" s="12">
        <v>208</v>
      </c>
      <c r="D390" s="12">
        <v>0</v>
      </c>
      <c r="E390" s="12">
        <v>208</v>
      </c>
      <c r="F390" s="12">
        <v>8320</v>
      </c>
      <c r="G390" s="12">
        <v>0</v>
      </c>
      <c r="H390" s="12">
        <v>8320</v>
      </c>
    </row>
    <row r="391" ht="20.25" spans="1:8">
      <c r="A391" s="10">
        <v>385</v>
      </c>
      <c r="B391" s="11" t="s">
        <v>374</v>
      </c>
      <c r="C391" s="12">
        <v>78</v>
      </c>
      <c r="D391" s="12">
        <v>0</v>
      </c>
      <c r="E391" s="12">
        <v>78</v>
      </c>
      <c r="F391" s="12">
        <v>3120</v>
      </c>
      <c r="G391" s="12">
        <v>0</v>
      </c>
      <c r="H391" s="12">
        <v>3120</v>
      </c>
    </row>
    <row r="392" ht="20.25" spans="1:8">
      <c r="A392" s="10">
        <v>386</v>
      </c>
      <c r="B392" s="11" t="s">
        <v>375</v>
      </c>
      <c r="C392" s="12">
        <v>52</v>
      </c>
      <c r="D392" s="12">
        <v>0</v>
      </c>
      <c r="E392" s="12">
        <v>52</v>
      </c>
      <c r="F392" s="12">
        <v>2080</v>
      </c>
      <c r="G392" s="12">
        <v>0</v>
      </c>
      <c r="H392" s="12">
        <v>2080</v>
      </c>
    </row>
    <row r="393" ht="20.25" spans="1:8">
      <c r="A393" s="10">
        <v>387</v>
      </c>
      <c r="B393" s="11" t="s">
        <v>376</v>
      </c>
      <c r="C393" s="12">
        <v>104</v>
      </c>
      <c r="D393" s="12">
        <v>0</v>
      </c>
      <c r="E393" s="12">
        <v>104</v>
      </c>
      <c r="F393" s="12">
        <v>4160</v>
      </c>
      <c r="G393" s="12">
        <v>0</v>
      </c>
      <c r="H393" s="12">
        <v>4160</v>
      </c>
    </row>
    <row r="394" ht="20.25" spans="1:8">
      <c r="A394" s="10">
        <v>388</v>
      </c>
      <c r="B394" s="11" t="s">
        <v>377</v>
      </c>
      <c r="C394" s="12">
        <v>0</v>
      </c>
      <c r="D394" s="12">
        <v>540</v>
      </c>
      <c r="E394" s="12">
        <v>540</v>
      </c>
      <c r="F394" s="12">
        <v>0</v>
      </c>
      <c r="G394" s="12">
        <v>21600</v>
      </c>
      <c r="H394" s="12">
        <v>21600</v>
      </c>
    </row>
    <row r="395" ht="20.25" spans="1:8">
      <c r="A395" s="10">
        <v>389</v>
      </c>
      <c r="B395" s="11" t="s">
        <v>378</v>
      </c>
      <c r="C395" s="12">
        <v>0</v>
      </c>
      <c r="D395" s="12">
        <v>180</v>
      </c>
      <c r="E395" s="12">
        <v>180</v>
      </c>
      <c r="F395" s="12">
        <v>0</v>
      </c>
      <c r="G395" s="12">
        <v>7200</v>
      </c>
      <c r="H395" s="12">
        <v>7200</v>
      </c>
    </row>
    <row r="396" ht="20.25" spans="1:8">
      <c r="A396" s="10">
        <v>390</v>
      </c>
      <c r="B396" s="11" t="s">
        <v>379</v>
      </c>
      <c r="C396" s="12">
        <v>104</v>
      </c>
      <c r="D396" s="12">
        <v>0</v>
      </c>
      <c r="E396" s="12">
        <v>104</v>
      </c>
      <c r="F396" s="12">
        <v>4160</v>
      </c>
      <c r="G396" s="12">
        <v>0</v>
      </c>
      <c r="H396" s="12">
        <v>4160</v>
      </c>
    </row>
    <row r="397" ht="20.25" spans="1:8">
      <c r="A397" s="10">
        <v>391</v>
      </c>
      <c r="B397" s="11" t="s">
        <v>380</v>
      </c>
      <c r="C397" s="12">
        <v>52</v>
      </c>
      <c r="D397" s="12">
        <v>0</v>
      </c>
      <c r="E397" s="12">
        <v>52</v>
      </c>
      <c r="F397" s="12">
        <v>2080</v>
      </c>
      <c r="G397" s="12">
        <v>0</v>
      </c>
      <c r="H397" s="12">
        <v>2080</v>
      </c>
    </row>
    <row r="398" ht="20.25" spans="1:8">
      <c r="A398" s="10">
        <v>392</v>
      </c>
      <c r="B398" s="11" t="s">
        <v>381</v>
      </c>
      <c r="C398" s="12">
        <v>208</v>
      </c>
      <c r="D398" s="12">
        <v>0</v>
      </c>
      <c r="E398" s="12">
        <v>208</v>
      </c>
      <c r="F398" s="12">
        <v>8320</v>
      </c>
      <c r="G398" s="12">
        <v>0</v>
      </c>
      <c r="H398" s="12">
        <v>8320</v>
      </c>
    </row>
    <row r="399" ht="20.25" spans="1:8">
      <c r="A399" s="10">
        <v>393</v>
      </c>
      <c r="B399" s="11" t="s">
        <v>382</v>
      </c>
      <c r="C399" s="12">
        <v>104</v>
      </c>
      <c r="D399" s="12">
        <v>0</v>
      </c>
      <c r="E399" s="12">
        <v>104</v>
      </c>
      <c r="F399" s="12">
        <v>4160</v>
      </c>
      <c r="G399" s="12">
        <v>0</v>
      </c>
      <c r="H399" s="12">
        <v>4160</v>
      </c>
    </row>
    <row r="400" ht="20.25" spans="1:8">
      <c r="A400" s="10">
        <v>394</v>
      </c>
      <c r="B400" s="11" t="s">
        <v>383</v>
      </c>
      <c r="C400" s="12">
        <v>156</v>
      </c>
      <c r="D400" s="12">
        <v>0</v>
      </c>
      <c r="E400" s="12">
        <v>156</v>
      </c>
      <c r="F400" s="12">
        <v>6240</v>
      </c>
      <c r="G400" s="12">
        <v>0</v>
      </c>
      <c r="H400" s="12">
        <v>6240</v>
      </c>
    </row>
    <row r="401" ht="20.25" spans="1:8">
      <c r="A401" s="10">
        <v>395</v>
      </c>
      <c r="B401" s="11" t="s">
        <v>384</v>
      </c>
      <c r="C401" s="12">
        <v>0</v>
      </c>
      <c r="D401" s="12">
        <v>180</v>
      </c>
      <c r="E401" s="12">
        <v>180</v>
      </c>
      <c r="F401" s="12">
        <v>0</v>
      </c>
      <c r="G401" s="12">
        <v>7200</v>
      </c>
      <c r="H401" s="12">
        <v>7200</v>
      </c>
    </row>
    <row r="402" ht="20.25" spans="1:8">
      <c r="A402" s="10">
        <v>396</v>
      </c>
      <c r="B402" s="11" t="s">
        <v>155</v>
      </c>
      <c r="C402" s="12">
        <v>44</v>
      </c>
      <c r="D402" s="12">
        <v>0</v>
      </c>
      <c r="E402" s="12">
        <v>44</v>
      </c>
      <c r="F402" s="12">
        <v>1760</v>
      </c>
      <c r="G402" s="12">
        <v>0</v>
      </c>
      <c r="H402" s="12">
        <v>1760</v>
      </c>
    </row>
    <row r="403" ht="20.25" spans="1:8">
      <c r="A403" s="10">
        <v>397</v>
      </c>
      <c r="B403" s="11" t="s">
        <v>385</v>
      </c>
      <c r="C403" s="12">
        <v>50</v>
      </c>
      <c r="D403" s="12">
        <v>0</v>
      </c>
      <c r="E403" s="12">
        <v>50</v>
      </c>
      <c r="F403" s="12">
        <v>2000</v>
      </c>
      <c r="G403" s="12">
        <v>0</v>
      </c>
      <c r="H403" s="12">
        <v>2000</v>
      </c>
    </row>
    <row r="404" ht="20.25" spans="1:8">
      <c r="A404" s="10">
        <v>398</v>
      </c>
      <c r="B404" s="11" t="s">
        <v>386</v>
      </c>
      <c r="C404" s="12">
        <v>52</v>
      </c>
      <c r="D404" s="12">
        <v>0</v>
      </c>
      <c r="E404" s="12">
        <v>52</v>
      </c>
      <c r="F404" s="12">
        <v>2080</v>
      </c>
      <c r="G404" s="12">
        <v>0</v>
      </c>
      <c r="H404" s="12">
        <v>2080</v>
      </c>
    </row>
    <row r="405" ht="20.25" spans="1:8">
      <c r="A405" s="10">
        <v>399</v>
      </c>
      <c r="B405" s="11" t="s">
        <v>387</v>
      </c>
      <c r="C405" s="12">
        <v>540</v>
      </c>
      <c r="D405" s="12">
        <v>0</v>
      </c>
      <c r="E405" s="12">
        <v>540</v>
      </c>
      <c r="F405" s="12">
        <v>21600</v>
      </c>
      <c r="G405" s="12">
        <v>0</v>
      </c>
      <c r="H405" s="12">
        <v>21600</v>
      </c>
    </row>
    <row r="406" ht="20.25" spans="1:8">
      <c r="A406" s="10">
        <v>400</v>
      </c>
      <c r="B406" s="11" t="s">
        <v>388</v>
      </c>
      <c r="C406" s="12">
        <v>25</v>
      </c>
      <c r="D406" s="12">
        <v>0</v>
      </c>
      <c r="E406" s="12">
        <v>25</v>
      </c>
      <c r="F406" s="12">
        <v>1000</v>
      </c>
      <c r="G406" s="12">
        <v>0</v>
      </c>
      <c r="H406" s="12">
        <v>1000</v>
      </c>
    </row>
    <row r="407" ht="20.25" spans="1:8">
      <c r="A407" s="10">
        <v>401</v>
      </c>
      <c r="B407" s="11" t="s">
        <v>389</v>
      </c>
      <c r="C407" s="12">
        <v>0</v>
      </c>
      <c r="D407" s="12">
        <v>360</v>
      </c>
      <c r="E407" s="12">
        <v>360</v>
      </c>
      <c r="F407" s="12">
        <v>0</v>
      </c>
      <c r="G407" s="12">
        <v>14400</v>
      </c>
      <c r="H407" s="12">
        <v>14400</v>
      </c>
    </row>
    <row r="408" ht="20.25" spans="1:8">
      <c r="A408" s="10">
        <v>402</v>
      </c>
      <c r="B408" s="11" t="s">
        <v>390</v>
      </c>
      <c r="C408" s="12">
        <v>210</v>
      </c>
      <c r="D408" s="12">
        <v>240</v>
      </c>
      <c r="E408" s="12">
        <v>450</v>
      </c>
      <c r="F408" s="12">
        <v>8400</v>
      </c>
      <c r="G408" s="12">
        <v>9600</v>
      </c>
      <c r="H408" s="12">
        <v>18000</v>
      </c>
    </row>
    <row r="409" ht="20.25" spans="1:8">
      <c r="A409" s="10">
        <v>403</v>
      </c>
      <c r="B409" s="11" t="s">
        <v>391</v>
      </c>
      <c r="C409" s="12">
        <v>0</v>
      </c>
      <c r="D409" s="12">
        <v>180</v>
      </c>
      <c r="E409" s="12">
        <v>180</v>
      </c>
      <c r="F409" s="12">
        <v>0</v>
      </c>
      <c r="G409" s="12">
        <v>7200</v>
      </c>
      <c r="H409" s="12">
        <v>7200</v>
      </c>
    </row>
    <row r="410" ht="20.25" spans="1:8">
      <c r="A410" s="10">
        <v>404</v>
      </c>
      <c r="B410" s="11" t="s">
        <v>392</v>
      </c>
      <c r="C410" s="12">
        <v>52</v>
      </c>
      <c r="D410" s="12">
        <v>0</v>
      </c>
      <c r="E410" s="12">
        <v>52</v>
      </c>
      <c r="F410" s="12">
        <v>2080</v>
      </c>
      <c r="G410" s="12">
        <v>0</v>
      </c>
      <c r="H410" s="12">
        <v>2080</v>
      </c>
    </row>
    <row r="411" ht="20.25" spans="1:8">
      <c r="A411" s="10">
        <v>405</v>
      </c>
      <c r="B411" s="11" t="s">
        <v>393</v>
      </c>
      <c r="C411" s="12">
        <v>52</v>
      </c>
      <c r="D411" s="12">
        <v>0</v>
      </c>
      <c r="E411" s="12">
        <v>52</v>
      </c>
      <c r="F411" s="12">
        <v>2080</v>
      </c>
      <c r="G411" s="12">
        <v>0</v>
      </c>
      <c r="H411" s="12">
        <v>2080</v>
      </c>
    </row>
    <row r="412" ht="20.25" spans="1:8">
      <c r="A412" s="10">
        <v>406</v>
      </c>
      <c r="B412" s="11" t="s">
        <v>394</v>
      </c>
      <c r="C412" s="12">
        <v>208</v>
      </c>
      <c r="D412" s="12">
        <v>0</v>
      </c>
      <c r="E412" s="12">
        <v>208</v>
      </c>
      <c r="F412" s="12">
        <v>8320</v>
      </c>
      <c r="G412" s="12">
        <v>0</v>
      </c>
      <c r="H412" s="12">
        <v>8320</v>
      </c>
    </row>
    <row r="413" ht="20.25" spans="1:8">
      <c r="A413" s="10">
        <v>407</v>
      </c>
      <c r="B413" s="11" t="s">
        <v>395</v>
      </c>
      <c r="C413" s="12">
        <v>87</v>
      </c>
      <c r="D413" s="12">
        <v>0</v>
      </c>
      <c r="E413" s="12">
        <v>87</v>
      </c>
      <c r="F413" s="12">
        <v>3480</v>
      </c>
      <c r="G413" s="12">
        <v>0</v>
      </c>
      <c r="H413" s="12">
        <v>3480</v>
      </c>
    </row>
    <row r="414" ht="20.25" spans="1:8">
      <c r="A414" s="10">
        <v>408</v>
      </c>
      <c r="B414" s="11" t="s">
        <v>396</v>
      </c>
      <c r="C414" s="12">
        <v>0</v>
      </c>
      <c r="D414" s="12">
        <v>1260</v>
      </c>
      <c r="E414" s="12">
        <v>1260</v>
      </c>
      <c r="F414" s="12">
        <v>0</v>
      </c>
      <c r="G414" s="12">
        <v>50400</v>
      </c>
      <c r="H414" s="12">
        <v>50400</v>
      </c>
    </row>
    <row r="415" ht="20.25" spans="1:8">
      <c r="A415" s="10">
        <v>409</v>
      </c>
      <c r="B415" s="11" t="s">
        <v>397</v>
      </c>
      <c r="C415" s="12">
        <v>52</v>
      </c>
      <c r="D415" s="12">
        <v>0</v>
      </c>
      <c r="E415" s="12">
        <v>52</v>
      </c>
      <c r="F415" s="12">
        <v>2080</v>
      </c>
      <c r="G415" s="12">
        <v>0</v>
      </c>
      <c r="H415" s="12">
        <v>2080</v>
      </c>
    </row>
    <row r="416" ht="20.25" spans="1:8">
      <c r="A416" s="10">
        <v>410</v>
      </c>
      <c r="B416" s="11" t="s">
        <v>398</v>
      </c>
      <c r="C416" s="12">
        <v>104</v>
      </c>
      <c r="D416" s="12">
        <v>0</v>
      </c>
      <c r="E416" s="12">
        <v>104</v>
      </c>
      <c r="F416" s="12">
        <v>4160</v>
      </c>
      <c r="G416" s="12">
        <v>0</v>
      </c>
      <c r="H416" s="12">
        <v>4160</v>
      </c>
    </row>
    <row r="417" ht="20.25" spans="1:8">
      <c r="A417" s="10">
        <v>411</v>
      </c>
      <c r="B417" s="11" t="s">
        <v>399</v>
      </c>
      <c r="C417" s="12">
        <v>87</v>
      </c>
      <c r="D417" s="12">
        <v>0</v>
      </c>
      <c r="E417" s="12">
        <v>87</v>
      </c>
      <c r="F417" s="12">
        <v>3480</v>
      </c>
      <c r="G417" s="12">
        <v>0</v>
      </c>
      <c r="H417" s="12">
        <v>3480</v>
      </c>
    </row>
    <row r="418" ht="20.25" spans="1:8">
      <c r="A418" s="10">
        <v>412</v>
      </c>
      <c r="B418" s="11" t="s">
        <v>400</v>
      </c>
      <c r="C418" s="12">
        <v>156</v>
      </c>
      <c r="D418" s="12">
        <v>0</v>
      </c>
      <c r="E418" s="12">
        <v>156</v>
      </c>
      <c r="F418" s="12">
        <v>6240</v>
      </c>
      <c r="G418" s="12">
        <v>0</v>
      </c>
      <c r="H418" s="12">
        <v>6240</v>
      </c>
    </row>
    <row r="419" ht="20.25" spans="1:8">
      <c r="A419" s="10">
        <v>413</v>
      </c>
      <c r="B419" s="11" t="s">
        <v>401</v>
      </c>
      <c r="C419" s="12">
        <v>936</v>
      </c>
      <c r="D419" s="12">
        <v>0</v>
      </c>
      <c r="E419" s="12">
        <v>936</v>
      </c>
      <c r="F419" s="12">
        <v>37440</v>
      </c>
      <c r="G419" s="12">
        <v>0</v>
      </c>
      <c r="H419" s="12">
        <v>37440</v>
      </c>
    </row>
    <row r="420" ht="20.25" spans="1:8">
      <c r="A420" s="10">
        <v>414</v>
      </c>
      <c r="B420" s="11" t="s">
        <v>20</v>
      </c>
      <c r="C420" s="12">
        <v>95</v>
      </c>
      <c r="D420" s="12">
        <v>0</v>
      </c>
      <c r="E420" s="12">
        <v>95</v>
      </c>
      <c r="F420" s="12">
        <v>3800</v>
      </c>
      <c r="G420" s="12">
        <v>0</v>
      </c>
      <c r="H420" s="12">
        <v>3800</v>
      </c>
    </row>
    <row r="421" ht="20.25" spans="1:8">
      <c r="A421" s="10">
        <v>415</v>
      </c>
      <c r="B421" s="11" t="s">
        <v>20</v>
      </c>
      <c r="C421" s="12">
        <v>312</v>
      </c>
      <c r="D421" s="12">
        <v>0</v>
      </c>
      <c r="E421" s="12">
        <v>312</v>
      </c>
      <c r="F421" s="12">
        <v>12480</v>
      </c>
      <c r="G421" s="12">
        <v>0</v>
      </c>
      <c r="H421" s="12">
        <v>12480</v>
      </c>
    </row>
    <row r="422" ht="20.25" spans="1:8">
      <c r="A422" s="10">
        <v>416</v>
      </c>
      <c r="B422" s="11" t="s">
        <v>402</v>
      </c>
      <c r="C422" s="12">
        <v>270</v>
      </c>
      <c r="D422" s="12">
        <v>0</v>
      </c>
      <c r="E422" s="12">
        <v>270</v>
      </c>
      <c r="F422" s="13">
        <v>10800</v>
      </c>
      <c r="G422" s="13">
        <v>0</v>
      </c>
      <c r="H422" s="14">
        <v>10800</v>
      </c>
    </row>
    <row r="423" ht="20.25" spans="1:8">
      <c r="A423" s="10">
        <v>417</v>
      </c>
      <c r="B423" s="11" t="s">
        <v>403</v>
      </c>
      <c r="C423" s="12">
        <v>52</v>
      </c>
      <c r="D423" s="12">
        <v>0</v>
      </c>
      <c r="E423" s="12">
        <v>52</v>
      </c>
      <c r="F423" s="13">
        <v>2080</v>
      </c>
      <c r="G423" s="13">
        <v>0</v>
      </c>
      <c r="H423" s="14">
        <v>2080</v>
      </c>
    </row>
    <row r="424" ht="20.25" spans="1:8">
      <c r="A424" s="10">
        <v>418</v>
      </c>
      <c r="B424" s="11" t="s">
        <v>404</v>
      </c>
      <c r="C424" s="12">
        <v>1800</v>
      </c>
      <c r="D424" s="12">
        <v>630</v>
      </c>
      <c r="E424" s="12">
        <v>2430</v>
      </c>
      <c r="F424" s="13">
        <v>72000</v>
      </c>
      <c r="G424" s="13">
        <v>25200</v>
      </c>
      <c r="H424" s="14">
        <v>97200</v>
      </c>
    </row>
    <row r="425" ht="20.25" spans="1:8">
      <c r="A425" s="10">
        <v>419</v>
      </c>
      <c r="B425" s="11" t="s">
        <v>405</v>
      </c>
      <c r="C425" s="12">
        <v>36</v>
      </c>
      <c r="D425" s="12">
        <v>0</v>
      </c>
      <c r="E425" s="12">
        <v>36</v>
      </c>
      <c r="F425" s="13">
        <v>1440</v>
      </c>
      <c r="G425" s="13">
        <v>0</v>
      </c>
      <c r="H425" s="14">
        <v>1440</v>
      </c>
    </row>
    <row r="426" ht="20.25" spans="1:8">
      <c r="A426" s="10">
        <v>420</v>
      </c>
      <c r="B426" s="11" t="s">
        <v>406</v>
      </c>
      <c r="C426" s="12">
        <v>208</v>
      </c>
      <c r="D426" s="12">
        <v>0</v>
      </c>
      <c r="E426" s="12">
        <v>208</v>
      </c>
      <c r="F426" s="13">
        <v>8320</v>
      </c>
      <c r="G426" s="13">
        <v>0</v>
      </c>
      <c r="H426" s="14">
        <v>8320</v>
      </c>
    </row>
    <row r="427" ht="20.25" spans="1:8">
      <c r="A427" s="10">
        <v>421</v>
      </c>
      <c r="B427" s="11" t="s">
        <v>407</v>
      </c>
      <c r="C427" s="12">
        <v>52</v>
      </c>
      <c r="D427" s="12">
        <v>0</v>
      </c>
      <c r="E427" s="12">
        <v>52</v>
      </c>
      <c r="F427" s="13">
        <v>2080</v>
      </c>
      <c r="G427" s="13">
        <v>0</v>
      </c>
      <c r="H427" s="14">
        <v>2080</v>
      </c>
    </row>
    <row r="428" ht="20.25" spans="1:8">
      <c r="A428" s="10">
        <v>422</v>
      </c>
      <c r="B428" s="11" t="s">
        <v>408</v>
      </c>
      <c r="C428" s="12">
        <v>52</v>
      </c>
      <c r="D428" s="12">
        <v>0</v>
      </c>
      <c r="E428" s="12">
        <v>52</v>
      </c>
      <c r="F428" s="13">
        <v>2080</v>
      </c>
      <c r="G428" s="13">
        <v>0</v>
      </c>
      <c r="H428" s="14">
        <v>2080</v>
      </c>
    </row>
    <row r="429" ht="20.25" spans="1:8">
      <c r="A429" s="10">
        <v>423</v>
      </c>
      <c r="B429" s="11" t="s">
        <v>409</v>
      </c>
      <c r="C429" s="12">
        <v>6875</v>
      </c>
      <c r="D429" s="12">
        <v>0</v>
      </c>
      <c r="E429" s="12">
        <v>6875</v>
      </c>
      <c r="F429" s="13">
        <v>275000</v>
      </c>
      <c r="G429" s="13">
        <v>0</v>
      </c>
      <c r="H429" s="14">
        <v>275000</v>
      </c>
    </row>
    <row r="430" ht="20.25" spans="1:8">
      <c r="A430" s="10">
        <v>424</v>
      </c>
      <c r="B430" s="11" t="s">
        <v>410</v>
      </c>
      <c r="C430" s="12">
        <v>1860</v>
      </c>
      <c r="D430" s="12">
        <v>0</v>
      </c>
      <c r="E430" s="12">
        <v>1860</v>
      </c>
      <c r="F430" s="13">
        <v>74400</v>
      </c>
      <c r="G430" s="13">
        <v>0</v>
      </c>
      <c r="H430" s="14">
        <v>74400</v>
      </c>
    </row>
    <row r="431" ht="20.25" spans="1:8">
      <c r="A431" s="10">
        <v>425</v>
      </c>
      <c r="B431" s="11" t="s">
        <v>410</v>
      </c>
      <c r="C431" s="12">
        <v>750</v>
      </c>
      <c r="D431" s="12">
        <v>0</v>
      </c>
      <c r="E431" s="12">
        <v>750</v>
      </c>
      <c r="F431" s="13">
        <v>30000</v>
      </c>
      <c r="G431" s="13">
        <v>0</v>
      </c>
      <c r="H431" s="14">
        <v>30000</v>
      </c>
    </row>
    <row r="432" ht="20.25" spans="1:8">
      <c r="A432" s="10">
        <v>426</v>
      </c>
      <c r="B432" s="11" t="s">
        <v>411</v>
      </c>
      <c r="C432" s="12">
        <v>52</v>
      </c>
      <c r="D432" s="12">
        <v>0</v>
      </c>
      <c r="E432" s="12">
        <v>52</v>
      </c>
      <c r="F432" s="13">
        <v>2080</v>
      </c>
      <c r="G432" s="13">
        <v>0</v>
      </c>
      <c r="H432" s="14">
        <v>2080</v>
      </c>
    </row>
    <row r="433" ht="20.25" spans="1:8">
      <c r="A433" s="10">
        <v>427</v>
      </c>
      <c r="B433" s="11" t="s">
        <v>120</v>
      </c>
      <c r="C433" s="12">
        <v>720</v>
      </c>
      <c r="D433" s="12">
        <v>0</v>
      </c>
      <c r="E433" s="12">
        <v>720</v>
      </c>
      <c r="F433" s="13">
        <v>28800</v>
      </c>
      <c r="G433" s="13">
        <v>0</v>
      </c>
      <c r="H433" s="14">
        <v>28800</v>
      </c>
    </row>
    <row r="434" ht="20.25" spans="1:8">
      <c r="A434" s="10">
        <v>428</v>
      </c>
      <c r="B434" s="11" t="s">
        <v>412</v>
      </c>
      <c r="C434" s="12">
        <v>104</v>
      </c>
      <c r="D434" s="12">
        <v>0</v>
      </c>
      <c r="E434" s="12">
        <v>104</v>
      </c>
      <c r="F434" s="13">
        <v>4160</v>
      </c>
      <c r="G434" s="13">
        <v>0</v>
      </c>
      <c r="H434" s="14">
        <v>4160</v>
      </c>
    </row>
    <row r="435" ht="20.25" spans="1:8">
      <c r="A435" s="10">
        <v>429</v>
      </c>
      <c r="B435" s="11" t="s">
        <v>413</v>
      </c>
      <c r="C435" s="12">
        <v>52</v>
      </c>
      <c r="D435" s="12">
        <v>0</v>
      </c>
      <c r="E435" s="12">
        <v>52</v>
      </c>
      <c r="F435" s="13">
        <v>2080</v>
      </c>
      <c r="G435" s="13">
        <v>0</v>
      </c>
      <c r="H435" s="14">
        <v>2080</v>
      </c>
    </row>
    <row r="436" ht="20.25" spans="1:8">
      <c r="A436" s="10">
        <v>430</v>
      </c>
      <c r="B436" s="11" t="s">
        <v>414</v>
      </c>
      <c r="C436" s="12">
        <v>156</v>
      </c>
      <c r="D436" s="12">
        <v>0</v>
      </c>
      <c r="E436" s="12">
        <v>156</v>
      </c>
      <c r="F436" s="13">
        <v>6240</v>
      </c>
      <c r="G436" s="13">
        <v>0</v>
      </c>
      <c r="H436" s="14">
        <v>6240</v>
      </c>
    </row>
    <row r="437" ht="40.5" spans="1:8">
      <c r="A437" s="10">
        <v>431</v>
      </c>
      <c r="B437" s="11" t="s">
        <v>415</v>
      </c>
      <c r="C437" s="12">
        <v>0</v>
      </c>
      <c r="D437" s="12">
        <v>180</v>
      </c>
      <c r="E437" s="12">
        <v>180</v>
      </c>
      <c r="F437" s="13">
        <v>0</v>
      </c>
      <c r="G437" s="13">
        <v>7200</v>
      </c>
      <c r="H437" s="14">
        <v>7200</v>
      </c>
    </row>
    <row r="438" ht="20.25" spans="1:8">
      <c r="A438" s="10">
        <v>432</v>
      </c>
      <c r="B438" s="11" t="s">
        <v>416</v>
      </c>
      <c r="C438" s="12">
        <v>87.5</v>
      </c>
      <c r="D438" s="12">
        <v>0</v>
      </c>
      <c r="E438" s="12">
        <v>87.5</v>
      </c>
      <c r="F438" s="13">
        <v>3500</v>
      </c>
      <c r="G438" s="13">
        <v>0</v>
      </c>
      <c r="H438" s="14">
        <v>3500</v>
      </c>
    </row>
    <row r="439" ht="20.25" spans="1:8">
      <c r="A439" s="10">
        <v>433</v>
      </c>
      <c r="B439" s="11" t="s">
        <v>417</v>
      </c>
      <c r="C439" s="12">
        <v>52</v>
      </c>
      <c r="D439" s="12">
        <v>0</v>
      </c>
      <c r="E439" s="12">
        <v>52</v>
      </c>
      <c r="F439" s="13">
        <v>2080</v>
      </c>
      <c r="G439" s="13">
        <v>0</v>
      </c>
      <c r="H439" s="14">
        <v>2080</v>
      </c>
    </row>
    <row r="440" ht="20.25" spans="1:8">
      <c r="A440" s="10">
        <v>434</v>
      </c>
      <c r="B440" s="11" t="s">
        <v>418</v>
      </c>
      <c r="C440" s="12">
        <v>52</v>
      </c>
      <c r="D440" s="12">
        <v>0</v>
      </c>
      <c r="E440" s="12">
        <v>52</v>
      </c>
      <c r="F440" s="13">
        <v>2080</v>
      </c>
      <c r="G440" s="13">
        <v>0</v>
      </c>
      <c r="H440" s="14">
        <v>2080</v>
      </c>
    </row>
    <row r="441" ht="20.25" spans="1:8">
      <c r="A441" s="10">
        <v>435</v>
      </c>
      <c r="B441" s="11" t="s">
        <v>419</v>
      </c>
      <c r="C441" s="12">
        <v>270</v>
      </c>
      <c r="D441" s="12">
        <v>0</v>
      </c>
      <c r="E441" s="12">
        <v>270</v>
      </c>
      <c r="F441" s="13">
        <v>10800</v>
      </c>
      <c r="G441" s="13">
        <v>0</v>
      </c>
      <c r="H441" s="14">
        <v>10800</v>
      </c>
    </row>
    <row r="442" ht="20.25" spans="1:8">
      <c r="A442" s="10">
        <v>436</v>
      </c>
      <c r="B442" s="11" t="s">
        <v>420</v>
      </c>
      <c r="C442" s="12">
        <v>250</v>
      </c>
      <c r="D442" s="12">
        <v>0</v>
      </c>
      <c r="E442" s="12">
        <v>250</v>
      </c>
      <c r="F442" s="13">
        <v>10000</v>
      </c>
      <c r="G442" s="13">
        <v>0</v>
      </c>
      <c r="H442" s="14">
        <v>10000</v>
      </c>
    </row>
    <row r="443" ht="20.25" spans="1:8">
      <c r="A443" s="10">
        <v>437</v>
      </c>
      <c r="B443" s="11" t="s">
        <v>421</v>
      </c>
      <c r="C443" s="12">
        <v>25</v>
      </c>
      <c r="D443" s="12">
        <v>0</v>
      </c>
      <c r="E443" s="12">
        <v>25</v>
      </c>
      <c r="F443" s="13">
        <v>1000</v>
      </c>
      <c r="G443" s="13">
        <v>0</v>
      </c>
      <c r="H443" s="14">
        <v>1000</v>
      </c>
    </row>
    <row r="444" ht="20.25" spans="1:8">
      <c r="A444" s="10">
        <v>438</v>
      </c>
      <c r="B444" s="11" t="s">
        <v>422</v>
      </c>
      <c r="C444" s="12">
        <v>208</v>
      </c>
      <c r="D444" s="12">
        <v>0</v>
      </c>
      <c r="E444" s="12">
        <v>208</v>
      </c>
      <c r="F444" s="13">
        <v>8320</v>
      </c>
      <c r="G444" s="13">
        <v>0</v>
      </c>
      <c r="H444" s="14">
        <v>8320</v>
      </c>
    </row>
    <row r="445" ht="20.25" spans="1:8">
      <c r="A445" s="10">
        <v>439</v>
      </c>
      <c r="B445" s="11" t="s">
        <v>423</v>
      </c>
      <c r="C445" s="12">
        <v>232</v>
      </c>
      <c r="D445" s="12">
        <v>0</v>
      </c>
      <c r="E445" s="12">
        <v>232</v>
      </c>
      <c r="F445" s="13">
        <v>9280</v>
      </c>
      <c r="G445" s="13">
        <v>0</v>
      </c>
      <c r="H445" s="14">
        <v>9280</v>
      </c>
    </row>
    <row r="446" ht="20.25" spans="1:8">
      <c r="A446" s="10">
        <v>440</v>
      </c>
      <c r="B446" s="11" t="s">
        <v>424</v>
      </c>
      <c r="C446" s="12">
        <v>60</v>
      </c>
      <c r="D446" s="12">
        <v>0</v>
      </c>
      <c r="E446" s="12">
        <v>60</v>
      </c>
      <c r="F446" s="13">
        <v>2400</v>
      </c>
      <c r="G446" s="13">
        <v>0</v>
      </c>
      <c r="H446" s="14">
        <v>2400</v>
      </c>
    </row>
    <row r="447" ht="20.25" spans="1:8">
      <c r="A447" s="10">
        <v>441</v>
      </c>
      <c r="B447" s="11" t="s">
        <v>425</v>
      </c>
      <c r="C447" s="12">
        <v>20</v>
      </c>
      <c r="D447" s="12">
        <v>0</v>
      </c>
      <c r="E447" s="12">
        <v>20</v>
      </c>
      <c r="F447" s="13">
        <v>800</v>
      </c>
      <c r="G447" s="13">
        <v>0</v>
      </c>
      <c r="H447" s="14">
        <v>800</v>
      </c>
    </row>
    <row r="448" ht="20.25" spans="1:8">
      <c r="A448" s="10">
        <v>442</v>
      </c>
      <c r="B448" s="11" t="s">
        <v>426</v>
      </c>
      <c r="C448" s="12">
        <v>360</v>
      </c>
      <c r="D448" s="12">
        <v>0</v>
      </c>
      <c r="E448" s="12">
        <v>360</v>
      </c>
      <c r="F448" s="13">
        <v>14400</v>
      </c>
      <c r="G448" s="13">
        <v>0</v>
      </c>
      <c r="H448" s="14">
        <v>14400</v>
      </c>
    </row>
    <row r="449" ht="30" customHeight="true" spans="1:8">
      <c r="A449" s="10">
        <v>443</v>
      </c>
      <c r="B449" s="11" t="s">
        <v>427</v>
      </c>
      <c r="C449" s="12">
        <v>52</v>
      </c>
      <c r="D449" s="12">
        <v>360</v>
      </c>
      <c r="E449" s="12">
        <v>412</v>
      </c>
      <c r="F449" s="13">
        <v>2080</v>
      </c>
      <c r="G449" s="13">
        <v>14400</v>
      </c>
      <c r="H449" s="14">
        <v>16480</v>
      </c>
    </row>
    <row r="450" ht="20.25" spans="1:8">
      <c r="A450" s="10">
        <v>444</v>
      </c>
      <c r="B450" s="11" t="s">
        <v>428</v>
      </c>
      <c r="C450" s="12">
        <v>52</v>
      </c>
      <c r="D450" s="12">
        <v>0</v>
      </c>
      <c r="E450" s="12">
        <v>52</v>
      </c>
      <c r="F450" s="13">
        <v>2080</v>
      </c>
      <c r="G450" s="13">
        <v>0</v>
      </c>
      <c r="H450" s="14">
        <v>2080</v>
      </c>
    </row>
    <row r="451" ht="20.25" spans="1:8">
      <c r="A451" s="10">
        <v>445</v>
      </c>
      <c r="B451" s="11" t="s">
        <v>429</v>
      </c>
      <c r="C451" s="12">
        <v>208</v>
      </c>
      <c r="D451" s="12">
        <v>0</v>
      </c>
      <c r="E451" s="12">
        <v>208</v>
      </c>
      <c r="F451" s="13">
        <v>8320</v>
      </c>
      <c r="G451" s="13">
        <v>0</v>
      </c>
      <c r="H451" s="14">
        <v>8320</v>
      </c>
    </row>
    <row r="452" ht="20.25" spans="1:8">
      <c r="A452" s="10">
        <v>446</v>
      </c>
      <c r="B452" s="11" t="s">
        <v>430</v>
      </c>
      <c r="C452" s="12">
        <v>208</v>
      </c>
      <c r="D452" s="12">
        <v>0</v>
      </c>
      <c r="E452" s="12">
        <v>208</v>
      </c>
      <c r="F452" s="13">
        <v>8320</v>
      </c>
      <c r="G452" s="13">
        <v>0</v>
      </c>
      <c r="H452" s="14">
        <v>8320</v>
      </c>
    </row>
    <row r="453" ht="20.25" spans="1:8">
      <c r="A453" s="10">
        <v>447</v>
      </c>
      <c r="B453" s="11" t="s">
        <v>431</v>
      </c>
      <c r="C453" s="12">
        <v>208</v>
      </c>
      <c r="D453" s="12">
        <v>0</v>
      </c>
      <c r="E453" s="12">
        <v>208</v>
      </c>
      <c r="F453" s="13">
        <v>8320</v>
      </c>
      <c r="G453" s="13">
        <v>0</v>
      </c>
      <c r="H453" s="14">
        <v>8320</v>
      </c>
    </row>
    <row r="454" ht="20.25" spans="1:8">
      <c r="A454" s="10">
        <v>448</v>
      </c>
      <c r="B454" s="11" t="s">
        <v>432</v>
      </c>
      <c r="C454" s="12">
        <v>120</v>
      </c>
      <c r="D454" s="12">
        <v>127.5</v>
      </c>
      <c r="E454" s="12">
        <v>247.5</v>
      </c>
      <c r="F454" s="13">
        <v>4800</v>
      </c>
      <c r="G454" s="13">
        <v>5100</v>
      </c>
      <c r="H454" s="14">
        <v>9900</v>
      </c>
    </row>
    <row r="455" ht="20.25" spans="1:8">
      <c r="A455" s="10">
        <v>449</v>
      </c>
      <c r="B455" s="11" t="s">
        <v>433</v>
      </c>
      <c r="C455" s="12">
        <v>180</v>
      </c>
      <c r="D455" s="12">
        <v>0</v>
      </c>
      <c r="E455" s="12">
        <v>180</v>
      </c>
      <c r="F455" s="13">
        <v>7200</v>
      </c>
      <c r="G455" s="13">
        <v>0</v>
      </c>
      <c r="H455" s="14">
        <v>7200</v>
      </c>
    </row>
    <row r="456" ht="20.25" spans="1:8">
      <c r="A456" s="10">
        <v>450</v>
      </c>
      <c r="B456" s="11" t="s">
        <v>434</v>
      </c>
      <c r="C456" s="12">
        <v>52</v>
      </c>
      <c r="D456" s="12">
        <v>0</v>
      </c>
      <c r="E456" s="12">
        <v>52</v>
      </c>
      <c r="F456" s="13">
        <v>2080</v>
      </c>
      <c r="G456" s="13">
        <v>0</v>
      </c>
      <c r="H456" s="14">
        <v>2080</v>
      </c>
    </row>
    <row r="457" ht="20.25" spans="1:8">
      <c r="A457" s="10">
        <v>451</v>
      </c>
      <c r="B457" s="11" t="s">
        <v>435</v>
      </c>
      <c r="C457" s="12">
        <v>52</v>
      </c>
      <c r="D457" s="12">
        <v>0</v>
      </c>
      <c r="E457" s="12">
        <v>52</v>
      </c>
      <c r="F457" s="13">
        <v>2080</v>
      </c>
      <c r="G457" s="13">
        <v>0</v>
      </c>
      <c r="H457" s="14">
        <v>2080</v>
      </c>
    </row>
    <row r="458" ht="20.25" spans="1:8">
      <c r="A458" s="10">
        <v>452</v>
      </c>
      <c r="B458" s="11" t="s">
        <v>436</v>
      </c>
      <c r="C458" s="12">
        <v>52</v>
      </c>
      <c r="D458" s="12">
        <v>0</v>
      </c>
      <c r="E458" s="12">
        <v>52</v>
      </c>
      <c r="F458" s="13">
        <v>2080</v>
      </c>
      <c r="G458" s="13">
        <v>0</v>
      </c>
      <c r="H458" s="14">
        <v>2080</v>
      </c>
    </row>
    <row r="459" ht="20.25" spans="1:8">
      <c r="A459" s="10">
        <v>453</v>
      </c>
      <c r="B459" s="11" t="s">
        <v>437</v>
      </c>
      <c r="C459" s="12">
        <v>52</v>
      </c>
      <c r="D459" s="12">
        <v>0</v>
      </c>
      <c r="E459" s="12">
        <v>52</v>
      </c>
      <c r="F459" s="13">
        <v>2080</v>
      </c>
      <c r="G459" s="13">
        <v>0</v>
      </c>
      <c r="H459" s="14">
        <v>2080</v>
      </c>
    </row>
    <row r="460" ht="20.25" spans="1:8">
      <c r="A460" s="10">
        <v>454</v>
      </c>
      <c r="B460" s="11" t="s">
        <v>438</v>
      </c>
      <c r="C460" s="12">
        <v>104</v>
      </c>
      <c r="D460" s="12">
        <v>0</v>
      </c>
      <c r="E460" s="12">
        <v>104</v>
      </c>
      <c r="F460" s="13">
        <v>4160</v>
      </c>
      <c r="G460" s="13">
        <v>0</v>
      </c>
      <c r="H460" s="14">
        <v>4160</v>
      </c>
    </row>
    <row r="461" ht="20.25" spans="1:8">
      <c r="A461" s="10">
        <v>455</v>
      </c>
      <c r="B461" s="11" t="s">
        <v>439</v>
      </c>
      <c r="C461" s="12">
        <v>52</v>
      </c>
      <c r="D461" s="12">
        <v>0</v>
      </c>
      <c r="E461" s="12">
        <v>52</v>
      </c>
      <c r="F461" s="13">
        <v>2080</v>
      </c>
      <c r="G461" s="13">
        <v>0</v>
      </c>
      <c r="H461" s="14">
        <v>2080</v>
      </c>
    </row>
    <row r="462" ht="20.25" spans="1:8">
      <c r="A462" s="10">
        <v>456</v>
      </c>
      <c r="B462" s="11" t="s">
        <v>440</v>
      </c>
      <c r="C462" s="12">
        <v>52</v>
      </c>
      <c r="D462" s="12">
        <v>0</v>
      </c>
      <c r="E462" s="12">
        <v>52</v>
      </c>
      <c r="F462" s="13">
        <v>2080</v>
      </c>
      <c r="G462" s="13">
        <v>0</v>
      </c>
      <c r="H462" s="14">
        <v>2080</v>
      </c>
    </row>
    <row r="463" ht="20.25" spans="1:8">
      <c r="A463" s="10">
        <v>457</v>
      </c>
      <c r="B463" s="11" t="s">
        <v>441</v>
      </c>
      <c r="C463" s="12">
        <v>52</v>
      </c>
      <c r="D463" s="12">
        <v>0</v>
      </c>
      <c r="E463" s="12">
        <v>52</v>
      </c>
      <c r="F463" s="13">
        <v>2080</v>
      </c>
      <c r="G463" s="13">
        <v>0</v>
      </c>
      <c r="H463" s="14">
        <v>2080</v>
      </c>
    </row>
    <row r="464" ht="20.25" spans="1:8">
      <c r="A464" s="10">
        <v>458</v>
      </c>
      <c r="B464" s="11" t="s">
        <v>442</v>
      </c>
      <c r="C464" s="12">
        <v>52</v>
      </c>
      <c r="D464" s="12">
        <v>0</v>
      </c>
      <c r="E464" s="12">
        <v>52</v>
      </c>
      <c r="F464" s="13">
        <v>2080</v>
      </c>
      <c r="G464" s="13">
        <v>0</v>
      </c>
      <c r="H464" s="14">
        <v>2080</v>
      </c>
    </row>
    <row r="465" ht="20.25" spans="1:8">
      <c r="A465" s="10">
        <v>459</v>
      </c>
      <c r="B465" s="11" t="s">
        <v>443</v>
      </c>
      <c r="C465" s="12">
        <v>52</v>
      </c>
      <c r="D465" s="12">
        <v>0</v>
      </c>
      <c r="E465" s="12">
        <v>52</v>
      </c>
      <c r="F465" s="13">
        <v>2080</v>
      </c>
      <c r="G465" s="13">
        <v>0</v>
      </c>
      <c r="H465" s="14">
        <v>2080</v>
      </c>
    </row>
    <row r="466" ht="20.25" spans="1:8">
      <c r="A466" s="10">
        <v>460</v>
      </c>
      <c r="B466" s="11" t="s">
        <v>444</v>
      </c>
      <c r="C466" s="12">
        <v>104</v>
      </c>
      <c r="D466" s="12">
        <v>0</v>
      </c>
      <c r="E466" s="12">
        <v>104</v>
      </c>
      <c r="F466" s="13">
        <v>4160</v>
      </c>
      <c r="G466" s="13">
        <v>0</v>
      </c>
      <c r="H466" s="14">
        <v>4160</v>
      </c>
    </row>
    <row r="467" ht="20.25" spans="1:8">
      <c r="A467" s="10">
        <v>461</v>
      </c>
      <c r="B467" s="11" t="s">
        <v>444</v>
      </c>
      <c r="C467" s="12">
        <v>104</v>
      </c>
      <c r="D467" s="12">
        <v>0</v>
      </c>
      <c r="E467" s="12">
        <v>104</v>
      </c>
      <c r="F467" s="13">
        <v>4160</v>
      </c>
      <c r="G467" s="13">
        <v>0</v>
      </c>
      <c r="H467" s="14">
        <v>4160</v>
      </c>
    </row>
    <row r="468" ht="20.25" spans="1:8">
      <c r="A468" s="10">
        <v>462</v>
      </c>
      <c r="B468" s="11" t="s">
        <v>445</v>
      </c>
      <c r="C468" s="12">
        <v>208</v>
      </c>
      <c r="D468" s="12">
        <v>0</v>
      </c>
      <c r="E468" s="12">
        <v>208</v>
      </c>
      <c r="F468" s="13">
        <v>8320</v>
      </c>
      <c r="G468" s="13">
        <v>0</v>
      </c>
      <c r="H468" s="14">
        <v>8320</v>
      </c>
    </row>
    <row r="469" ht="20.25" spans="1:8">
      <c r="A469" s="10">
        <v>463</v>
      </c>
      <c r="B469" s="11" t="s">
        <v>446</v>
      </c>
      <c r="C469" s="12">
        <v>104</v>
      </c>
      <c r="D469" s="12">
        <v>0</v>
      </c>
      <c r="E469" s="12">
        <v>104</v>
      </c>
      <c r="F469" s="13">
        <v>4160</v>
      </c>
      <c r="G469" s="13">
        <v>0</v>
      </c>
      <c r="H469" s="14">
        <v>4160</v>
      </c>
    </row>
    <row r="470" ht="20.25" spans="1:8">
      <c r="A470" s="10">
        <v>464</v>
      </c>
      <c r="B470" s="11" t="s">
        <v>447</v>
      </c>
      <c r="C470" s="12">
        <v>1080</v>
      </c>
      <c r="D470" s="12">
        <v>105</v>
      </c>
      <c r="E470" s="12">
        <v>1185</v>
      </c>
      <c r="F470" s="13">
        <v>43200</v>
      </c>
      <c r="G470" s="13">
        <v>4200</v>
      </c>
      <c r="H470" s="14">
        <v>47400</v>
      </c>
    </row>
    <row r="471" ht="20.25" spans="1:8">
      <c r="A471" s="10">
        <v>465</v>
      </c>
      <c r="B471" s="11" t="s">
        <v>448</v>
      </c>
      <c r="C471" s="12">
        <v>360</v>
      </c>
      <c r="D471" s="12">
        <v>210</v>
      </c>
      <c r="E471" s="12">
        <v>570</v>
      </c>
      <c r="F471" s="13">
        <v>7200</v>
      </c>
      <c r="G471" s="13">
        <v>4200</v>
      </c>
      <c r="H471" s="14">
        <v>11400</v>
      </c>
    </row>
    <row r="472" ht="20.25" spans="1:8">
      <c r="A472" s="10">
        <v>466</v>
      </c>
      <c r="B472" s="11" t="s">
        <v>90</v>
      </c>
      <c r="C472" s="12">
        <v>720</v>
      </c>
      <c r="D472" s="12">
        <v>360</v>
      </c>
      <c r="E472" s="12">
        <v>1080</v>
      </c>
      <c r="F472" s="13">
        <v>28800</v>
      </c>
      <c r="G472" s="13">
        <v>14400</v>
      </c>
      <c r="H472" s="14">
        <v>43200</v>
      </c>
    </row>
    <row r="473" ht="20.25" spans="1:8">
      <c r="A473" s="10">
        <v>467</v>
      </c>
      <c r="B473" s="11" t="s">
        <v>449</v>
      </c>
      <c r="C473" s="12">
        <v>104</v>
      </c>
      <c r="D473" s="12">
        <v>0</v>
      </c>
      <c r="E473" s="12">
        <v>104</v>
      </c>
      <c r="F473" s="13">
        <v>4160</v>
      </c>
      <c r="G473" s="13">
        <v>0</v>
      </c>
      <c r="H473" s="14">
        <v>4160</v>
      </c>
    </row>
    <row r="474" ht="20.25" spans="1:8">
      <c r="A474" s="10">
        <v>468</v>
      </c>
      <c r="B474" s="11" t="s">
        <v>450</v>
      </c>
      <c r="C474" s="12">
        <v>1800</v>
      </c>
      <c r="D474" s="12">
        <v>0</v>
      </c>
      <c r="E474" s="12">
        <v>1800</v>
      </c>
      <c r="F474" s="13">
        <v>72000</v>
      </c>
      <c r="G474" s="13">
        <v>0</v>
      </c>
      <c r="H474" s="14">
        <v>72000</v>
      </c>
    </row>
    <row r="475" ht="40.5" spans="1:8">
      <c r="A475" s="10">
        <v>469</v>
      </c>
      <c r="B475" s="11" t="s">
        <v>451</v>
      </c>
      <c r="C475" s="12">
        <v>0</v>
      </c>
      <c r="D475" s="12">
        <v>100</v>
      </c>
      <c r="E475" s="12">
        <v>100</v>
      </c>
      <c r="F475" s="13">
        <v>0</v>
      </c>
      <c r="G475" s="13">
        <v>4000</v>
      </c>
      <c r="H475" s="14">
        <v>4000</v>
      </c>
    </row>
    <row r="476" ht="20.25" spans="1:8">
      <c r="A476" s="10">
        <v>470</v>
      </c>
      <c r="B476" s="11" t="s">
        <v>452</v>
      </c>
      <c r="C476" s="12">
        <v>30</v>
      </c>
      <c r="D476" s="12">
        <v>0</v>
      </c>
      <c r="E476" s="12">
        <v>30</v>
      </c>
      <c r="F476" s="13">
        <v>1200</v>
      </c>
      <c r="G476" s="13">
        <v>0</v>
      </c>
      <c r="H476" s="14">
        <v>1200</v>
      </c>
    </row>
    <row r="477" ht="20.25" spans="1:8">
      <c r="A477" s="10">
        <v>471</v>
      </c>
      <c r="B477" s="11" t="s">
        <v>453</v>
      </c>
      <c r="C477" s="12">
        <v>156</v>
      </c>
      <c r="D477" s="12">
        <v>0</v>
      </c>
      <c r="E477" s="12">
        <v>156</v>
      </c>
      <c r="F477" s="13">
        <v>6240</v>
      </c>
      <c r="G477" s="13">
        <v>0</v>
      </c>
      <c r="H477" s="14">
        <v>6240</v>
      </c>
    </row>
    <row r="478" ht="40.5" spans="1:8">
      <c r="A478" s="10">
        <v>472</v>
      </c>
      <c r="B478" s="11" t="s">
        <v>454</v>
      </c>
      <c r="C478" s="12">
        <v>520</v>
      </c>
      <c r="D478" s="12">
        <v>0</v>
      </c>
      <c r="E478" s="12">
        <v>520</v>
      </c>
      <c r="F478" s="13">
        <v>20800</v>
      </c>
      <c r="G478" s="13">
        <v>0</v>
      </c>
      <c r="H478" s="14">
        <v>20800</v>
      </c>
    </row>
    <row r="479" ht="20.25" spans="1:8">
      <c r="A479" s="10">
        <v>473</v>
      </c>
      <c r="B479" s="11" t="s">
        <v>455</v>
      </c>
      <c r="C479" s="12">
        <v>0</v>
      </c>
      <c r="D479" s="12">
        <v>180</v>
      </c>
      <c r="E479" s="12">
        <v>180</v>
      </c>
      <c r="F479" s="13">
        <v>0</v>
      </c>
      <c r="G479" s="13">
        <v>7200</v>
      </c>
      <c r="H479" s="14">
        <v>7200</v>
      </c>
    </row>
    <row r="480" ht="40.5" spans="1:8">
      <c r="A480" s="10">
        <v>474</v>
      </c>
      <c r="B480" s="11" t="s">
        <v>456</v>
      </c>
      <c r="C480" s="12">
        <v>260</v>
      </c>
      <c r="D480" s="12">
        <v>0</v>
      </c>
      <c r="E480" s="12">
        <v>260</v>
      </c>
      <c r="F480" s="13">
        <v>10400</v>
      </c>
      <c r="G480" s="13">
        <v>0</v>
      </c>
      <c r="H480" s="14">
        <v>10400</v>
      </c>
    </row>
    <row r="481" ht="20.25" spans="1:8">
      <c r="A481" s="10">
        <v>475</v>
      </c>
      <c r="B481" s="11" t="s">
        <v>457</v>
      </c>
      <c r="C481" s="12">
        <v>12</v>
      </c>
      <c r="D481" s="12">
        <v>0</v>
      </c>
      <c r="E481" s="12">
        <v>12</v>
      </c>
      <c r="F481" s="13">
        <v>480</v>
      </c>
      <c r="G481" s="13">
        <v>0</v>
      </c>
      <c r="H481" s="14">
        <v>480</v>
      </c>
    </row>
    <row r="482" ht="20.25" spans="1:8">
      <c r="A482" s="10">
        <v>476</v>
      </c>
      <c r="B482" s="11" t="s">
        <v>458</v>
      </c>
      <c r="C482" s="12">
        <v>104</v>
      </c>
      <c r="D482" s="12">
        <v>0</v>
      </c>
      <c r="E482" s="12">
        <v>104</v>
      </c>
      <c r="F482" s="13">
        <v>4160</v>
      </c>
      <c r="G482" s="13">
        <v>0</v>
      </c>
      <c r="H482" s="14">
        <v>4160</v>
      </c>
    </row>
    <row r="483" ht="20.25" spans="1:8">
      <c r="A483" s="10">
        <v>477</v>
      </c>
      <c r="B483" s="11" t="s">
        <v>459</v>
      </c>
      <c r="C483" s="12">
        <v>52</v>
      </c>
      <c r="D483" s="12">
        <v>0</v>
      </c>
      <c r="E483" s="12">
        <v>52</v>
      </c>
      <c r="F483" s="13">
        <v>2080</v>
      </c>
      <c r="G483" s="13">
        <v>0</v>
      </c>
      <c r="H483" s="14">
        <v>2080</v>
      </c>
    </row>
    <row r="484" ht="20.25" spans="1:8">
      <c r="A484" s="10">
        <v>478</v>
      </c>
      <c r="B484" s="11" t="s">
        <v>460</v>
      </c>
      <c r="C484" s="12">
        <v>104</v>
      </c>
      <c r="D484" s="12">
        <v>0</v>
      </c>
      <c r="E484" s="12">
        <v>104</v>
      </c>
      <c r="F484" s="13">
        <v>4160</v>
      </c>
      <c r="G484" s="13">
        <v>0</v>
      </c>
      <c r="H484" s="14">
        <v>4160</v>
      </c>
    </row>
    <row r="485" ht="20.25" spans="1:8">
      <c r="A485" s="10">
        <v>479</v>
      </c>
      <c r="B485" s="11" t="s">
        <v>461</v>
      </c>
      <c r="C485" s="12">
        <v>156</v>
      </c>
      <c r="D485" s="12">
        <v>0</v>
      </c>
      <c r="E485" s="12">
        <v>156</v>
      </c>
      <c r="F485" s="13">
        <v>6240</v>
      </c>
      <c r="G485" s="13">
        <v>0</v>
      </c>
      <c r="H485" s="14">
        <v>6240</v>
      </c>
    </row>
    <row r="486" ht="20.25" spans="1:8">
      <c r="A486" s="10">
        <v>480</v>
      </c>
      <c r="B486" s="11" t="s">
        <v>462</v>
      </c>
      <c r="C486" s="12">
        <v>480</v>
      </c>
      <c r="D486" s="12">
        <v>0</v>
      </c>
      <c r="E486" s="12">
        <v>480</v>
      </c>
      <c r="F486" s="13">
        <v>19200</v>
      </c>
      <c r="G486" s="13">
        <v>0</v>
      </c>
      <c r="H486" s="14">
        <v>19200</v>
      </c>
    </row>
    <row r="487" ht="20.25" spans="1:8">
      <c r="A487" s="10">
        <v>481</v>
      </c>
      <c r="B487" s="11" t="s">
        <v>463</v>
      </c>
      <c r="C487" s="12">
        <v>52</v>
      </c>
      <c r="D487" s="12">
        <v>0</v>
      </c>
      <c r="E487" s="12">
        <v>52</v>
      </c>
      <c r="F487" s="13">
        <v>2080</v>
      </c>
      <c r="G487" s="13">
        <v>0</v>
      </c>
      <c r="H487" s="14">
        <v>2080</v>
      </c>
    </row>
    <row r="488" ht="20.25" spans="1:8">
      <c r="A488" s="10">
        <v>482</v>
      </c>
      <c r="B488" s="11" t="s">
        <v>464</v>
      </c>
      <c r="C488" s="12">
        <v>104</v>
      </c>
      <c r="D488" s="12">
        <v>0</v>
      </c>
      <c r="E488" s="12">
        <v>104</v>
      </c>
      <c r="F488" s="13">
        <v>4160</v>
      </c>
      <c r="G488" s="13">
        <v>0</v>
      </c>
      <c r="H488" s="14">
        <v>4160</v>
      </c>
    </row>
    <row r="489" ht="20.25" spans="1:8">
      <c r="A489" s="10">
        <v>483</v>
      </c>
      <c r="B489" s="11" t="s">
        <v>465</v>
      </c>
      <c r="C489" s="12">
        <v>0</v>
      </c>
      <c r="D489" s="12">
        <v>360</v>
      </c>
      <c r="E489" s="12">
        <v>360</v>
      </c>
      <c r="F489" s="13">
        <v>0</v>
      </c>
      <c r="G489" s="13">
        <v>14400</v>
      </c>
      <c r="H489" s="14">
        <v>14400</v>
      </c>
    </row>
    <row r="490" ht="20.25" spans="1:8">
      <c r="A490" s="10">
        <v>484</v>
      </c>
      <c r="B490" s="11" t="s">
        <v>466</v>
      </c>
      <c r="C490" s="12">
        <v>52</v>
      </c>
      <c r="D490" s="12">
        <v>105</v>
      </c>
      <c r="E490" s="12">
        <v>157</v>
      </c>
      <c r="F490" s="13">
        <v>1040</v>
      </c>
      <c r="G490" s="13">
        <v>2100</v>
      </c>
      <c r="H490" s="14">
        <v>3140</v>
      </c>
    </row>
    <row r="491" ht="20.25" spans="1:8">
      <c r="A491" s="10">
        <v>485</v>
      </c>
      <c r="B491" s="11" t="s">
        <v>467</v>
      </c>
      <c r="C491" s="12">
        <v>0</v>
      </c>
      <c r="D491" s="12">
        <v>105</v>
      </c>
      <c r="E491" s="12">
        <v>105</v>
      </c>
      <c r="F491" s="13">
        <v>0</v>
      </c>
      <c r="G491" s="13">
        <v>2100</v>
      </c>
      <c r="H491" s="14">
        <v>2100</v>
      </c>
    </row>
    <row r="492" ht="20.25" spans="1:8">
      <c r="A492" s="10">
        <v>486</v>
      </c>
      <c r="B492" s="11" t="s">
        <v>468</v>
      </c>
      <c r="C492" s="12">
        <v>208</v>
      </c>
      <c r="D492" s="12">
        <v>105</v>
      </c>
      <c r="E492" s="12">
        <v>313</v>
      </c>
      <c r="F492" s="13">
        <v>6240</v>
      </c>
      <c r="G492" s="13">
        <v>2100</v>
      </c>
      <c r="H492" s="14">
        <v>8340</v>
      </c>
    </row>
    <row r="493" ht="20.25" spans="1:8">
      <c r="A493" s="10">
        <v>487</v>
      </c>
      <c r="B493" s="11" t="s">
        <v>469</v>
      </c>
      <c r="C493" s="12">
        <v>208</v>
      </c>
      <c r="D493" s="12">
        <v>105</v>
      </c>
      <c r="E493" s="12">
        <v>313</v>
      </c>
      <c r="F493" s="13">
        <v>6240</v>
      </c>
      <c r="G493" s="13">
        <v>2100</v>
      </c>
      <c r="H493" s="14">
        <v>8340</v>
      </c>
    </row>
    <row r="494" ht="20.25" spans="1:8">
      <c r="A494" s="10">
        <v>488</v>
      </c>
      <c r="B494" s="11" t="s">
        <v>470</v>
      </c>
      <c r="C494" s="12">
        <v>78</v>
      </c>
      <c r="D494" s="12">
        <v>0</v>
      </c>
      <c r="E494" s="12">
        <v>78</v>
      </c>
      <c r="F494" s="13">
        <v>3120</v>
      </c>
      <c r="G494" s="13">
        <v>0</v>
      </c>
      <c r="H494" s="14">
        <v>3120</v>
      </c>
    </row>
    <row r="495" ht="20.25" spans="1:8">
      <c r="A495" s="10">
        <v>489</v>
      </c>
      <c r="B495" s="11" t="s">
        <v>471</v>
      </c>
      <c r="C495" s="12">
        <v>40</v>
      </c>
      <c r="D495" s="12">
        <v>0</v>
      </c>
      <c r="E495" s="12">
        <v>40</v>
      </c>
      <c r="F495" s="13">
        <v>1600</v>
      </c>
      <c r="G495" s="13">
        <v>0</v>
      </c>
      <c r="H495" s="14">
        <v>1600</v>
      </c>
    </row>
    <row r="496" ht="20.25" spans="1:8">
      <c r="A496" s="10">
        <v>490</v>
      </c>
      <c r="B496" s="11" t="s">
        <v>472</v>
      </c>
      <c r="C496" s="12">
        <v>52</v>
      </c>
      <c r="D496" s="12">
        <v>0</v>
      </c>
      <c r="E496" s="12">
        <v>52</v>
      </c>
      <c r="F496" s="13">
        <v>2080</v>
      </c>
      <c r="G496" s="13">
        <v>0</v>
      </c>
      <c r="H496" s="14">
        <v>2080</v>
      </c>
    </row>
    <row r="497" ht="20.25" spans="1:8">
      <c r="A497" s="10">
        <v>491</v>
      </c>
      <c r="B497" s="11" t="s">
        <v>473</v>
      </c>
      <c r="C497" s="12">
        <v>104</v>
      </c>
      <c r="D497" s="12">
        <v>0</v>
      </c>
      <c r="E497" s="12">
        <v>104</v>
      </c>
      <c r="F497" s="13">
        <v>4160</v>
      </c>
      <c r="G497" s="13">
        <v>0</v>
      </c>
      <c r="H497" s="14">
        <v>4160</v>
      </c>
    </row>
    <row r="498" ht="20.25" spans="1:8">
      <c r="A498" s="10">
        <v>492</v>
      </c>
      <c r="B498" s="11" t="s">
        <v>474</v>
      </c>
      <c r="C498" s="12">
        <v>104</v>
      </c>
      <c r="D498" s="12">
        <v>0</v>
      </c>
      <c r="E498" s="12">
        <v>104</v>
      </c>
      <c r="F498" s="13">
        <v>4160</v>
      </c>
      <c r="G498" s="13">
        <v>0</v>
      </c>
      <c r="H498" s="14">
        <v>4160</v>
      </c>
    </row>
    <row r="499" ht="20.25" spans="1:8">
      <c r="A499" s="10">
        <v>493</v>
      </c>
      <c r="B499" s="11" t="s">
        <v>475</v>
      </c>
      <c r="C499" s="12">
        <v>1248</v>
      </c>
      <c r="D499" s="12">
        <v>195</v>
      </c>
      <c r="E499" s="12">
        <v>1443</v>
      </c>
      <c r="F499" s="13">
        <v>49920</v>
      </c>
      <c r="G499" s="13">
        <v>7800</v>
      </c>
      <c r="H499" s="14">
        <v>57720</v>
      </c>
    </row>
    <row r="500" ht="20.25" spans="1:8">
      <c r="A500" s="10">
        <v>494</v>
      </c>
      <c r="B500" s="11" t="s">
        <v>476</v>
      </c>
      <c r="C500" s="12">
        <v>208</v>
      </c>
      <c r="D500" s="12">
        <v>0</v>
      </c>
      <c r="E500" s="12">
        <v>208</v>
      </c>
      <c r="F500" s="13">
        <v>8320</v>
      </c>
      <c r="G500" s="13">
        <v>0</v>
      </c>
      <c r="H500" s="14">
        <v>8320</v>
      </c>
    </row>
    <row r="501" ht="20.25" spans="1:8">
      <c r="A501" s="10">
        <v>495</v>
      </c>
      <c r="B501" s="11" t="s">
        <v>477</v>
      </c>
      <c r="C501" s="12">
        <v>52</v>
      </c>
      <c r="D501" s="12">
        <v>0</v>
      </c>
      <c r="E501" s="12">
        <v>52</v>
      </c>
      <c r="F501" s="13">
        <v>2080</v>
      </c>
      <c r="G501" s="13">
        <v>0</v>
      </c>
      <c r="H501" s="14">
        <v>2080</v>
      </c>
    </row>
    <row r="502" ht="20.25" spans="1:8">
      <c r="A502" s="10">
        <v>496</v>
      </c>
      <c r="B502" s="11" t="s">
        <v>478</v>
      </c>
      <c r="C502" s="12">
        <v>52</v>
      </c>
      <c r="D502" s="12">
        <v>0</v>
      </c>
      <c r="E502" s="12">
        <v>52</v>
      </c>
      <c r="F502" s="13">
        <v>2080</v>
      </c>
      <c r="G502" s="13">
        <v>0</v>
      </c>
      <c r="H502" s="14">
        <v>2080</v>
      </c>
    </row>
    <row r="503" ht="20.25" spans="1:8">
      <c r="A503" s="10">
        <v>497</v>
      </c>
      <c r="B503" s="11" t="s">
        <v>479</v>
      </c>
      <c r="C503" s="12">
        <v>104</v>
      </c>
      <c r="D503" s="12">
        <v>0</v>
      </c>
      <c r="E503" s="12">
        <v>104</v>
      </c>
      <c r="F503" s="13">
        <v>4160</v>
      </c>
      <c r="G503" s="13">
        <v>0</v>
      </c>
      <c r="H503" s="14">
        <v>4160</v>
      </c>
    </row>
    <row r="504" ht="20.25" spans="1:8">
      <c r="A504" s="10">
        <v>498</v>
      </c>
      <c r="B504" s="11" t="s">
        <v>480</v>
      </c>
      <c r="C504" s="12">
        <v>104</v>
      </c>
      <c r="D504" s="12">
        <v>0</v>
      </c>
      <c r="E504" s="12">
        <v>104</v>
      </c>
      <c r="F504" s="13">
        <v>4160</v>
      </c>
      <c r="G504" s="13">
        <v>0</v>
      </c>
      <c r="H504" s="14">
        <v>4160</v>
      </c>
    </row>
    <row r="505" ht="20.25" spans="1:8">
      <c r="A505" s="10">
        <v>499</v>
      </c>
      <c r="B505" s="11" t="s">
        <v>481</v>
      </c>
      <c r="C505" s="12">
        <v>52</v>
      </c>
      <c r="D505" s="12">
        <v>0</v>
      </c>
      <c r="E505" s="12">
        <v>52</v>
      </c>
      <c r="F505" s="13">
        <v>2080</v>
      </c>
      <c r="G505" s="13">
        <v>0</v>
      </c>
      <c r="H505" s="14">
        <v>2080</v>
      </c>
    </row>
    <row r="506" ht="20.25" spans="1:8">
      <c r="A506" s="10">
        <v>500</v>
      </c>
      <c r="B506" s="11" t="s">
        <v>482</v>
      </c>
      <c r="C506" s="12">
        <v>104</v>
      </c>
      <c r="D506" s="12">
        <v>0</v>
      </c>
      <c r="E506" s="12">
        <v>104</v>
      </c>
      <c r="F506" s="13">
        <v>4160</v>
      </c>
      <c r="G506" s="13">
        <v>0</v>
      </c>
      <c r="H506" s="14">
        <v>4160</v>
      </c>
    </row>
    <row r="507" ht="20.25" spans="1:8">
      <c r="A507" s="10">
        <v>501</v>
      </c>
      <c r="B507" s="11" t="s">
        <v>483</v>
      </c>
      <c r="C507" s="12">
        <v>0</v>
      </c>
      <c r="D507" s="12">
        <v>90</v>
      </c>
      <c r="E507" s="12">
        <v>90</v>
      </c>
      <c r="F507" s="13">
        <v>0</v>
      </c>
      <c r="G507" s="13">
        <v>1800</v>
      </c>
      <c r="H507" s="14">
        <v>1800</v>
      </c>
    </row>
    <row r="508" ht="20.25" spans="1:8">
      <c r="A508" s="10">
        <v>502</v>
      </c>
      <c r="B508" s="11" t="s">
        <v>484</v>
      </c>
      <c r="C508" s="12">
        <v>52</v>
      </c>
      <c r="D508" s="12">
        <v>0</v>
      </c>
      <c r="E508" s="12">
        <v>52</v>
      </c>
      <c r="F508" s="13">
        <v>2080</v>
      </c>
      <c r="G508" s="13">
        <v>0</v>
      </c>
      <c r="H508" s="14">
        <v>2080</v>
      </c>
    </row>
    <row r="509" ht="20.25" spans="1:8">
      <c r="A509" s="10">
        <v>503</v>
      </c>
      <c r="B509" s="11" t="s">
        <v>485</v>
      </c>
      <c r="C509" s="12">
        <v>90</v>
      </c>
      <c r="D509" s="12">
        <v>0</v>
      </c>
      <c r="E509" s="12">
        <v>90</v>
      </c>
      <c r="F509" s="13">
        <v>2850</v>
      </c>
      <c r="G509" s="13">
        <v>0</v>
      </c>
      <c r="H509" s="14">
        <v>2850</v>
      </c>
    </row>
    <row r="510" ht="20.25" spans="1:8">
      <c r="A510" s="10">
        <v>504</v>
      </c>
      <c r="B510" s="11" t="s">
        <v>485</v>
      </c>
      <c r="C510" s="12">
        <v>0</v>
      </c>
      <c r="D510" s="12">
        <v>37.5</v>
      </c>
      <c r="E510" s="12">
        <v>37.5</v>
      </c>
      <c r="F510" s="13">
        <v>0</v>
      </c>
      <c r="G510" s="13">
        <v>750</v>
      </c>
      <c r="H510" s="14">
        <v>750</v>
      </c>
    </row>
    <row r="511" ht="20.25" spans="1:8">
      <c r="A511" s="10">
        <v>505</v>
      </c>
      <c r="B511" s="11" t="s">
        <v>486</v>
      </c>
      <c r="C511" s="12">
        <v>26</v>
      </c>
      <c r="D511" s="12">
        <v>45</v>
      </c>
      <c r="E511" s="12">
        <v>71</v>
      </c>
      <c r="F511" s="13">
        <v>520</v>
      </c>
      <c r="G511" s="13">
        <v>900</v>
      </c>
      <c r="H511" s="14">
        <v>1420</v>
      </c>
    </row>
    <row r="512" ht="20.25" spans="1:8">
      <c r="A512" s="10">
        <v>506</v>
      </c>
      <c r="B512" s="11" t="s">
        <v>487</v>
      </c>
      <c r="C512" s="12">
        <v>0</v>
      </c>
      <c r="D512" s="12">
        <v>90</v>
      </c>
      <c r="E512" s="12">
        <v>90</v>
      </c>
      <c r="F512" s="13">
        <v>0</v>
      </c>
      <c r="G512" s="13">
        <v>1800</v>
      </c>
      <c r="H512" s="14">
        <v>1800</v>
      </c>
    </row>
    <row r="513" ht="20.25" spans="1:8">
      <c r="A513" s="10">
        <v>507</v>
      </c>
      <c r="B513" s="11" t="s">
        <v>488</v>
      </c>
      <c r="C513" s="12">
        <v>50</v>
      </c>
      <c r="D513" s="12">
        <v>0</v>
      </c>
      <c r="E513" s="12">
        <v>50</v>
      </c>
      <c r="F513" s="13">
        <v>2000</v>
      </c>
      <c r="G513" s="13">
        <v>0</v>
      </c>
      <c r="H513" s="14">
        <v>2000</v>
      </c>
    </row>
    <row r="514" ht="20.25" spans="1:8">
      <c r="A514" s="10">
        <v>508</v>
      </c>
      <c r="B514" s="11" t="s">
        <v>489</v>
      </c>
      <c r="C514" s="12">
        <v>50</v>
      </c>
      <c r="D514" s="12">
        <v>0</v>
      </c>
      <c r="E514" s="12">
        <v>50</v>
      </c>
      <c r="F514" s="13">
        <v>2000</v>
      </c>
      <c r="G514" s="13">
        <v>0</v>
      </c>
      <c r="H514" s="14">
        <v>2000</v>
      </c>
    </row>
    <row r="515" ht="25" customHeight="true" spans="1:8">
      <c r="A515" s="10">
        <v>509</v>
      </c>
      <c r="B515" s="11" t="s">
        <v>490</v>
      </c>
      <c r="C515" s="12">
        <v>4</v>
      </c>
      <c r="D515" s="12">
        <v>0</v>
      </c>
      <c r="E515" s="12">
        <v>4</v>
      </c>
      <c r="F515" s="13">
        <v>160</v>
      </c>
      <c r="G515" s="13">
        <v>0</v>
      </c>
      <c r="H515" s="14">
        <v>160</v>
      </c>
    </row>
    <row r="516" ht="20.25" spans="1:8">
      <c r="A516" s="10">
        <v>510</v>
      </c>
      <c r="B516" s="11" t="s">
        <v>491</v>
      </c>
      <c r="C516" s="12">
        <v>0</v>
      </c>
      <c r="D516" s="12">
        <v>240</v>
      </c>
      <c r="E516" s="12">
        <v>240</v>
      </c>
      <c r="F516" s="13">
        <v>0</v>
      </c>
      <c r="G516" s="13">
        <v>9600</v>
      </c>
      <c r="H516" s="14">
        <v>9600</v>
      </c>
    </row>
    <row r="517" ht="20.25" spans="1:8">
      <c r="A517" s="10">
        <v>511</v>
      </c>
      <c r="B517" s="11" t="s">
        <v>492</v>
      </c>
      <c r="C517" s="12">
        <v>360</v>
      </c>
      <c r="D517" s="12">
        <v>0</v>
      </c>
      <c r="E517" s="12">
        <v>360</v>
      </c>
      <c r="F517" s="13">
        <v>14400</v>
      </c>
      <c r="G517" s="13">
        <v>0</v>
      </c>
      <c r="H517" s="14">
        <v>14400</v>
      </c>
    </row>
    <row r="518" ht="20.25" spans="1:8">
      <c r="A518" s="10">
        <v>512</v>
      </c>
      <c r="B518" s="11" t="s">
        <v>493</v>
      </c>
      <c r="C518" s="12">
        <v>360</v>
      </c>
      <c r="D518" s="12">
        <v>0</v>
      </c>
      <c r="E518" s="12">
        <v>360</v>
      </c>
      <c r="F518" s="13">
        <v>14400</v>
      </c>
      <c r="G518" s="13">
        <v>0</v>
      </c>
      <c r="H518" s="14">
        <v>14400</v>
      </c>
    </row>
    <row r="519" ht="20.25" spans="1:8">
      <c r="A519" s="10">
        <v>513</v>
      </c>
      <c r="B519" s="11" t="s">
        <v>494</v>
      </c>
      <c r="C519" s="12">
        <v>78</v>
      </c>
      <c r="D519" s="12">
        <v>0</v>
      </c>
      <c r="E519" s="12">
        <v>78</v>
      </c>
      <c r="F519" s="13">
        <v>3120</v>
      </c>
      <c r="G519" s="13">
        <v>0</v>
      </c>
      <c r="H519" s="14">
        <v>3120</v>
      </c>
    </row>
    <row r="520" ht="20.25" spans="1:8">
      <c r="A520" s="10">
        <v>514</v>
      </c>
      <c r="B520" s="11" t="s">
        <v>495</v>
      </c>
      <c r="C520" s="12">
        <v>260</v>
      </c>
      <c r="D520" s="12">
        <v>0</v>
      </c>
      <c r="E520" s="12">
        <v>260</v>
      </c>
      <c r="F520" s="13">
        <v>10400</v>
      </c>
      <c r="G520" s="13">
        <v>0</v>
      </c>
      <c r="H520" s="14">
        <v>10400</v>
      </c>
    </row>
    <row r="521" ht="20.25" spans="1:8">
      <c r="A521" s="10">
        <v>515</v>
      </c>
      <c r="B521" s="11" t="s">
        <v>496</v>
      </c>
      <c r="C521" s="12">
        <v>360</v>
      </c>
      <c r="D521" s="12">
        <v>360</v>
      </c>
      <c r="E521" s="12">
        <v>720</v>
      </c>
      <c r="F521" s="13">
        <v>14400</v>
      </c>
      <c r="G521" s="13">
        <v>14400</v>
      </c>
      <c r="H521" s="14">
        <v>28800</v>
      </c>
    </row>
    <row r="522" ht="20.25" spans="1:8">
      <c r="A522" s="10">
        <v>516</v>
      </c>
      <c r="B522" s="11" t="s">
        <v>497</v>
      </c>
      <c r="C522" s="12">
        <v>52</v>
      </c>
      <c r="D522" s="12">
        <v>0</v>
      </c>
      <c r="E522" s="12">
        <v>52</v>
      </c>
      <c r="F522" s="13">
        <v>2080</v>
      </c>
      <c r="G522" s="13">
        <v>0</v>
      </c>
      <c r="H522" s="14">
        <v>2080</v>
      </c>
    </row>
    <row r="523" ht="20.25" spans="1:8">
      <c r="A523" s="10">
        <v>517</v>
      </c>
      <c r="B523" s="11" t="s">
        <v>498</v>
      </c>
      <c r="C523" s="12">
        <v>52</v>
      </c>
      <c r="D523" s="12">
        <v>0</v>
      </c>
      <c r="E523" s="12">
        <v>52</v>
      </c>
      <c r="F523" s="13">
        <v>2080</v>
      </c>
      <c r="G523" s="13">
        <v>0</v>
      </c>
      <c r="H523" s="14">
        <v>2080</v>
      </c>
    </row>
    <row r="524" ht="20.25" spans="1:8">
      <c r="A524" s="10">
        <v>518</v>
      </c>
      <c r="B524" s="11" t="s">
        <v>499</v>
      </c>
      <c r="C524" s="12">
        <v>420</v>
      </c>
      <c r="D524" s="12">
        <v>0</v>
      </c>
      <c r="E524" s="12">
        <v>420</v>
      </c>
      <c r="F524" s="13">
        <v>16800</v>
      </c>
      <c r="G524" s="13">
        <v>0</v>
      </c>
      <c r="H524" s="14">
        <v>16800</v>
      </c>
    </row>
    <row r="525" ht="20.25" spans="1:8">
      <c r="A525" s="10">
        <v>519</v>
      </c>
      <c r="B525" s="11" t="s">
        <v>500</v>
      </c>
      <c r="C525" s="12">
        <v>208</v>
      </c>
      <c r="D525" s="12">
        <v>0</v>
      </c>
      <c r="E525" s="12">
        <v>208</v>
      </c>
      <c r="F525" s="13">
        <v>8320</v>
      </c>
      <c r="G525" s="13">
        <v>0</v>
      </c>
      <c r="H525" s="14">
        <v>8320</v>
      </c>
    </row>
    <row r="526" ht="20.25" spans="1:8">
      <c r="A526" s="10">
        <v>520</v>
      </c>
      <c r="B526" s="11" t="s">
        <v>501</v>
      </c>
      <c r="C526" s="12">
        <v>104</v>
      </c>
      <c r="D526" s="12">
        <v>0</v>
      </c>
      <c r="E526" s="12">
        <v>104</v>
      </c>
      <c r="F526" s="13">
        <v>4160</v>
      </c>
      <c r="G526" s="13">
        <v>0</v>
      </c>
      <c r="H526" s="14">
        <v>4160</v>
      </c>
    </row>
    <row r="527" ht="20.25" spans="1:8">
      <c r="A527" s="10">
        <v>521</v>
      </c>
      <c r="B527" s="11" t="s">
        <v>502</v>
      </c>
      <c r="C527" s="12">
        <v>52</v>
      </c>
      <c r="D527" s="12">
        <v>0</v>
      </c>
      <c r="E527" s="12">
        <v>52</v>
      </c>
      <c r="F527" s="13">
        <v>2080</v>
      </c>
      <c r="G527" s="13">
        <v>0</v>
      </c>
      <c r="H527" s="14">
        <v>2080</v>
      </c>
    </row>
    <row r="528" ht="20.25" spans="1:8">
      <c r="A528" s="10">
        <v>522</v>
      </c>
      <c r="B528" s="11" t="s">
        <v>503</v>
      </c>
      <c r="C528" s="12">
        <v>104</v>
      </c>
      <c r="D528" s="12">
        <v>0</v>
      </c>
      <c r="E528" s="12">
        <v>104</v>
      </c>
      <c r="F528" s="13">
        <v>4160</v>
      </c>
      <c r="G528" s="13">
        <v>0</v>
      </c>
      <c r="H528" s="14">
        <v>4160</v>
      </c>
    </row>
    <row r="529" ht="20.25" spans="1:8">
      <c r="A529" s="10">
        <v>523</v>
      </c>
      <c r="B529" s="11" t="s">
        <v>504</v>
      </c>
      <c r="C529" s="12">
        <v>208</v>
      </c>
      <c r="D529" s="12">
        <v>0</v>
      </c>
      <c r="E529" s="12">
        <v>208</v>
      </c>
      <c r="F529" s="13">
        <v>8320</v>
      </c>
      <c r="G529" s="13">
        <v>0</v>
      </c>
      <c r="H529" s="14">
        <v>8320</v>
      </c>
    </row>
    <row r="530" ht="20.25" spans="1:8">
      <c r="A530" s="10">
        <v>524</v>
      </c>
      <c r="B530" s="11" t="s">
        <v>505</v>
      </c>
      <c r="C530" s="12">
        <v>90</v>
      </c>
      <c r="D530" s="12">
        <v>0</v>
      </c>
      <c r="E530" s="12">
        <v>90</v>
      </c>
      <c r="F530" s="13">
        <v>3600</v>
      </c>
      <c r="G530" s="13">
        <v>0</v>
      </c>
      <c r="H530" s="14">
        <v>3600</v>
      </c>
    </row>
    <row r="531" ht="20.25" spans="1:8">
      <c r="A531" s="10">
        <v>525</v>
      </c>
      <c r="B531" s="11" t="s">
        <v>506</v>
      </c>
      <c r="C531" s="12">
        <v>64</v>
      </c>
      <c r="D531" s="12">
        <v>0</v>
      </c>
      <c r="E531" s="12">
        <v>64</v>
      </c>
      <c r="F531" s="13">
        <v>2560</v>
      </c>
      <c r="G531" s="13">
        <v>0</v>
      </c>
      <c r="H531" s="14">
        <v>2560</v>
      </c>
    </row>
    <row r="532" ht="20.25" spans="1:8">
      <c r="A532" s="10">
        <v>526</v>
      </c>
      <c r="B532" s="11" t="s">
        <v>507</v>
      </c>
      <c r="C532" s="12">
        <v>208</v>
      </c>
      <c r="D532" s="12">
        <v>0</v>
      </c>
      <c r="E532" s="12">
        <v>208</v>
      </c>
      <c r="F532" s="13">
        <v>8320</v>
      </c>
      <c r="G532" s="13">
        <v>0</v>
      </c>
      <c r="H532" s="14">
        <v>8320</v>
      </c>
    </row>
    <row r="533" ht="20.25" spans="1:8">
      <c r="A533" s="10">
        <v>527</v>
      </c>
      <c r="B533" s="11" t="s">
        <v>508</v>
      </c>
      <c r="C533" s="12">
        <v>260</v>
      </c>
      <c r="D533" s="12">
        <v>0</v>
      </c>
      <c r="E533" s="12">
        <v>260</v>
      </c>
      <c r="F533" s="13">
        <v>10400</v>
      </c>
      <c r="G533" s="13">
        <v>0</v>
      </c>
      <c r="H533" s="14">
        <v>10400</v>
      </c>
    </row>
    <row r="534" ht="20.25" spans="1:8">
      <c r="A534" s="10">
        <v>528</v>
      </c>
      <c r="B534" s="11" t="s">
        <v>509</v>
      </c>
      <c r="C534" s="12">
        <v>330</v>
      </c>
      <c r="D534" s="12">
        <v>0</v>
      </c>
      <c r="E534" s="12">
        <v>330</v>
      </c>
      <c r="F534" s="13">
        <v>13200</v>
      </c>
      <c r="G534" s="13">
        <v>0</v>
      </c>
      <c r="H534" s="14">
        <v>13200</v>
      </c>
    </row>
    <row r="535" ht="20.25" spans="1:8">
      <c r="A535" s="10">
        <v>529</v>
      </c>
      <c r="B535" s="11" t="s">
        <v>510</v>
      </c>
      <c r="C535" s="12">
        <v>180</v>
      </c>
      <c r="D535" s="12">
        <v>0</v>
      </c>
      <c r="E535" s="12">
        <v>180</v>
      </c>
      <c r="F535" s="13">
        <v>7200</v>
      </c>
      <c r="G535" s="13">
        <v>0</v>
      </c>
      <c r="H535" s="14">
        <v>7200</v>
      </c>
    </row>
    <row r="536" ht="20.25" spans="1:8">
      <c r="A536" s="10">
        <v>530</v>
      </c>
      <c r="B536" s="11" t="s">
        <v>511</v>
      </c>
      <c r="C536" s="12">
        <v>104</v>
      </c>
      <c r="D536" s="12">
        <v>0</v>
      </c>
      <c r="E536" s="12">
        <v>104</v>
      </c>
      <c r="F536" s="13">
        <v>4160</v>
      </c>
      <c r="G536" s="13">
        <v>0</v>
      </c>
      <c r="H536" s="14">
        <v>4160</v>
      </c>
    </row>
    <row r="537" ht="20.25" spans="1:8">
      <c r="A537" s="10">
        <v>531</v>
      </c>
      <c r="B537" s="11" t="s">
        <v>512</v>
      </c>
      <c r="C537" s="12">
        <v>52</v>
      </c>
      <c r="D537" s="12">
        <v>0</v>
      </c>
      <c r="E537" s="12">
        <v>52</v>
      </c>
      <c r="F537" s="13">
        <v>2080</v>
      </c>
      <c r="G537" s="13">
        <v>0</v>
      </c>
      <c r="H537" s="14">
        <v>2080</v>
      </c>
    </row>
    <row r="538" ht="20.25" spans="1:8">
      <c r="A538" s="10">
        <v>532</v>
      </c>
      <c r="B538" s="11" t="s">
        <v>513</v>
      </c>
      <c r="C538" s="12">
        <v>860</v>
      </c>
      <c r="D538" s="12">
        <v>0</v>
      </c>
      <c r="E538" s="12">
        <v>860</v>
      </c>
      <c r="F538" s="13">
        <v>34400</v>
      </c>
      <c r="G538" s="13">
        <v>0</v>
      </c>
      <c r="H538" s="14">
        <v>34400</v>
      </c>
    </row>
    <row r="539" ht="20.25" spans="1:8">
      <c r="A539" s="10">
        <v>533</v>
      </c>
      <c r="B539" s="11" t="s">
        <v>514</v>
      </c>
      <c r="C539" s="12">
        <v>52</v>
      </c>
      <c r="D539" s="12">
        <v>0</v>
      </c>
      <c r="E539" s="12">
        <v>52</v>
      </c>
      <c r="F539" s="13">
        <v>2080</v>
      </c>
      <c r="G539" s="13">
        <v>0</v>
      </c>
      <c r="H539" s="14">
        <v>2080</v>
      </c>
    </row>
    <row r="540" ht="20.25" spans="1:8">
      <c r="A540" s="10">
        <v>534</v>
      </c>
      <c r="B540" s="11" t="s">
        <v>515</v>
      </c>
      <c r="C540" s="12">
        <v>1800</v>
      </c>
      <c r="D540" s="12">
        <v>0</v>
      </c>
      <c r="E540" s="12">
        <v>1800</v>
      </c>
      <c r="F540" s="13">
        <v>72000</v>
      </c>
      <c r="G540" s="13">
        <v>0</v>
      </c>
      <c r="H540" s="14">
        <v>72000</v>
      </c>
    </row>
    <row r="541" ht="20.25" spans="1:8">
      <c r="A541" s="10">
        <v>535</v>
      </c>
      <c r="B541" s="11" t="s">
        <v>516</v>
      </c>
      <c r="C541" s="12">
        <v>260</v>
      </c>
      <c r="D541" s="12">
        <v>0</v>
      </c>
      <c r="E541" s="12">
        <v>260</v>
      </c>
      <c r="F541" s="13">
        <v>10400</v>
      </c>
      <c r="G541" s="13">
        <v>0</v>
      </c>
      <c r="H541" s="14">
        <v>10400</v>
      </c>
    </row>
    <row r="542" ht="20.25" spans="1:8">
      <c r="A542" s="10">
        <v>536</v>
      </c>
      <c r="B542" s="11" t="s">
        <v>517</v>
      </c>
      <c r="C542" s="12">
        <v>360</v>
      </c>
      <c r="D542" s="12">
        <v>0</v>
      </c>
      <c r="E542" s="12">
        <v>360</v>
      </c>
      <c r="F542" s="13">
        <v>14400</v>
      </c>
      <c r="G542" s="13">
        <v>0</v>
      </c>
      <c r="H542" s="14">
        <v>14400</v>
      </c>
    </row>
    <row r="543" ht="20.25" spans="1:8">
      <c r="A543" s="10">
        <v>537</v>
      </c>
      <c r="B543" s="11" t="s">
        <v>518</v>
      </c>
      <c r="C543" s="12">
        <v>104</v>
      </c>
      <c r="D543" s="12">
        <v>0</v>
      </c>
      <c r="E543" s="12">
        <v>104</v>
      </c>
      <c r="F543" s="13">
        <v>4160</v>
      </c>
      <c r="G543" s="13">
        <v>0</v>
      </c>
      <c r="H543" s="14">
        <v>4160</v>
      </c>
    </row>
    <row r="544" ht="20.25" spans="1:8">
      <c r="A544" s="10">
        <v>538</v>
      </c>
      <c r="B544" s="11" t="s">
        <v>519</v>
      </c>
      <c r="C544" s="12">
        <v>52</v>
      </c>
      <c r="D544" s="12">
        <v>0</v>
      </c>
      <c r="E544" s="12">
        <v>52</v>
      </c>
      <c r="F544" s="13">
        <v>2080</v>
      </c>
      <c r="G544" s="13">
        <v>0</v>
      </c>
      <c r="H544" s="14">
        <v>2080</v>
      </c>
    </row>
    <row r="545" ht="20.25" spans="1:8">
      <c r="A545" s="10">
        <v>539</v>
      </c>
      <c r="B545" s="11" t="s">
        <v>520</v>
      </c>
      <c r="C545" s="12">
        <v>50</v>
      </c>
      <c r="D545" s="12">
        <v>0</v>
      </c>
      <c r="E545" s="12">
        <v>50</v>
      </c>
      <c r="F545" s="13">
        <v>2000</v>
      </c>
      <c r="G545" s="13">
        <v>0</v>
      </c>
      <c r="H545" s="14">
        <v>2000</v>
      </c>
    </row>
    <row r="546" ht="20.25" spans="1:8">
      <c r="A546" s="10">
        <v>540</v>
      </c>
      <c r="B546" s="11" t="s">
        <v>521</v>
      </c>
      <c r="C546" s="12">
        <v>260</v>
      </c>
      <c r="D546" s="12">
        <v>0</v>
      </c>
      <c r="E546" s="12">
        <v>260</v>
      </c>
      <c r="F546" s="13">
        <v>10400</v>
      </c>
      <c r="G546" s="13">
        <v>0</v>
      </c>
      <c r="H546" s="14">
        <v>10400</v>
      </c>
    </row>
    <row r="547" ht="20.25" spans="1:8">
      <c r="A547" s="10">
        <v>541</v>
      </c>
      <c r="B547" s="11" t="s">
        <v>522</v>
      </c>
      <c r="C547" s="12">
        <v>104</v>
      </c>
      <c r="D547" s="12">
        <v>0</v>
      </c>
      <c r="E547" s="12">
        <v>104</v>
      </c>
      <c r="F547" s="13">
        <v>4160</v>
      </c>
      <c r="G547" s="13">
        <v>0</v>
      </c>
      <c r="H547" s="14">
        <v>4160</v>
      </c>
    </row>
    <row r="548" ht="20.25" spans="1:8">
      <c r="A548" s="10">
        <v>542</v>
      </c>
      <c r="B548" s="11" t="s">
        <v>523</v>
      </c>
      <c r="C548" s="12">
        <v>180</v>
      </c>
      <c r="D548" s="12">
        <v>0</v>
      </c>
      <c r="E548" s="12">
        <v>180</v>
      </c>
      <c r="F548" s="13">
        <v>7200</v>
      </c>
      <c r="G548" s="13">
        <v>0</v>
      </c>
      <c r="H548" s="14">
        <v>7200</v>
      </c>
    </row>
    <row r="549" ht="20.25" spans="1:8">
      <c r="A549" s="10">
        <v>543</v>
      </c>
      <c r="B549" s="11" t="s">
        <v>524</v>
      </c>
      <c r="C549" s="12">
        <v>104</v>
      </c>
      <c r="D549" s="12">
        <v>0</v>
      </c>
      <c r="E549" s="12">
        <v>104</v>
      </c>
      <c r="F549" s="13">
        <v>4160</v>
      </c>
      <c r="G549" s="13">
        <v>0</v>
      </c>
      <c r="H549" s="14">
        <v>4160</v>
      </c>
    </row>
    <row r="550" ht="20.25" spans="1:8">
      <c r="A550" s="10">
        <v>544</v>
      </c>
      <c r="B550" s="11" t="s">
        <v>525</v>
      </c>
      <c r="C550" s="12">
        <v>52</v>
      </c>
      <c r="D550" s="12">
        <v>0</v>
      </c>
      <c r="E550" s="12">
        <v>52</v>
      </c>
      <c r="F550" s="13">
        <v>2080</v>
      </c>
      <c r="G550" s="13">
        <v>0</v>
      </c>
      <c r="H550" s="14">
        <v>2080</v>
      </c>
    </row>
    <row r="551" ht="20.25" spans="1:8">
      <c r="A551" s="10">
        <v>545</v>
      </c>
      <c r="B551" s="11" t="s">
        <v>526</v>
      </c>
      <c r="C551" s="12">
        <v>180</v>
      </c>
      <c r="D551" s="12">
        <v>0</v>
      </c>
      <c r="E551" s="12">
        <v>180</v>
      </c>
      <c r="F551" s="13">
        <v>7200</v>
      </c>
      <c r="G551" s="13">
        <v>0</v>
      </c>
      <c r="H551" s="14">
        <v>7200</v>
      </c>
    </row>
    <row r="552" ht="20.25" spans="1:8">
      <c r="A552" s="10">
        <v>546</v>
      </c>
      <c r="B552" s="11" t="s">
        <v>527</v>
      </c>
      <c r="C552" s="12">
        <v>52</v>
      </c>
      <c r="D552" s="12">
        <v>0</v>
      </c>
      <c r="E552" s="12">
        <v>52</v>
      </c>
      <c r="F552" s="13">
        <v>2080</v>
      </c>
      <c r="G552" s="13">
        <v>0</v>
      </c>
      <c r="H552" s="14">
        <v>2080</v>
      </c>
    </row>
    <row r="553" ht="20.25" spans="1:8">
      <c r="A553" s="10">
        <v>547</v>
      </c>
      <c r="B553" s="11" t="s">
        <v>528</v>
      </c>
      <c r="C553" s="12">
        <v>52</v>
      </c>
      <c r="D553" s="12">
        <v>0</v>
      </c>
      <c r="E553" s="12">
        <v>52</v>
      </c>
      <c r="F553" s="13">
        <v>2080</v>
      </c>
      <c r="G553" s="13">
        <v>0</v>
      </c>
      <c r="H553" s="14">
        <v>2080</v>
      </c>
    </row>
    <row r="554" ht="20.25" spans="1:8">
      <c r="A554" s="10">
        <v>548</v>
      </c>
      <c r="B554" s="11" t="s">
        <v>529</v>
      </c>
      <c r="C554" s="12">
        <v>104</v>
      </c>
      <c r="D554" s="12">
        <v>0</v>
      </c>
      <c r="E554" s="12">
        <v>104</v>
      </c>
      <c r="F554" s="13">
        <v>4160</v>
      </c>
      <c r="G554" s="13">
        <v>0</v>
      </c>
      <c r="H554" s="14">
        <v>4160</v>
      </c>
    </row>
    <row r="555" ht="20.25" spans="1:8">
      <c r="A555" s="10">
        <v>549</v>
      </c>
      <c r="B555" s="11" t="s">
        <v>530</v>
      </c>
      <c r="C555" s="12">
        <v>1440</v>
      </c>
      <c r="D555" s="12">
        <v>360</v>
      </c>
      <c r="E555" s="12">
        <v>1800</v>
      </c>
      <c r="F555" s="13">
        <v>57600</v>
      </c>
      <c r="G555" s="13">
        <v>14400</v>
      </c>
      <c r="H555" s="14">
        <v>72000</v>
      </c>
    </row>
    <row r="556" ht="20.25" spans="1:8">
      <c r="A556" s="10">
        <v>550</v>
      </c>
      <c r="B556" s="11" t="s">
        <v>531</v>
      </c>
      <c r="C556" s="12">
        <v>52</v>
      </c>
      <c r="D556" s="12">
        <v>0</v>
      </c>
      <c r="E556" s="12">
        <v>52</v>
      </c>
      <c r="F556" s="13">
        <v>2080</v>
      </c>
      <c r="G556" s="13">
        <v>0</v>
      </c>
      <c r="H556" s="14">
        <v>2080</v>
      </c>
    </row>
    <row r="557" ht="20.25" spans="1:8">
      <c r="A557" s="10">
        <v>551</v>
      </c>
      <c r="B557" s="11" t="s">
        <v>532</v>
      </c>
      <c r="C557" s="12">
        <v>52</v>
      </c>
      <c r="D557" s="12">
        <v>0</v>
      </c>
      <c r="E557" s="12">
        <v>52</v>
      </c>
      <c r="F557" s="13">
        <v>2080</v>
      </c>
      <c r="G557" s="13">
        <v>0</v>
      </c>
      <c r="H557" s="14">
        <v>2080</v>
      </c>
    </row>
    <row r="558" ht="20.25" spans="1:8">
      <c r="A558" s="10">
        <v>552</v>
      </c>
      <c r="B558" s="11" t="s">
        <v>533</v>
      </c>
      <c r="C558" s="12">
        <v>180</v>
      </c>
      <c r="D558" s="12">
        <v>0</v>
      </c>
      <c r="E558" s="12">
        <v>180</v>
      </c>
      <c r="F558" s="13">
        <v>7200</v>
      </c>
      <c r="G558" s="13">
        <v>0</v>
      </c>
      <c r="H558" s="14">
        <v>7200</v>
      </c>
    </row>
    <row r="559" ht="20.25" spans="1:8">
      <c r="A559" s="10">
        <v>553</v>
      </c>
      <c r="B559" s="11" t="s">
        <v>534</v>
      </c>
      <c r="C559" s="12">
        <v>312</v>
      </c>
      <c r="D559" s="12">
        <v>0</v>
      </c>
      <c r="E559" s="12">
        <v>312</v>
      </c>
      <c r="F559" s="13">
        <v>12480</v>
      </c>
      <c r="G559" s="13">
        <v>0</v>
      </c>
      <c r="H559" s="14">
        <v>12480</v>
      </c>
    </row>
    <row r="560" ht="20.25" spans="1:8">
      <c r="A560" s="10">
        <v>554</v>
      </c>
      <c r="B560" s="11" t="s">
        <v>535</v>
      </c>
      <c r="C560" s="12">
        <v>208</v>
      </c>
      <c r="D560" s="12">
        <v>0</v>
      </c>
      <c r="E560" s="12">
        <v>208</v>
      </c>
      <c r="F560" s="13">
        <v>8320</v>
      </c>
      <c r="G560" s="13">
        <v>0</v>
      </c>
      <c r="H560" s="14">
        <v>8320</v>
      </c>
    </row>
    <row r="561" ht="20.25" spans="1:8">
      <c r="A561" s="10">
        <v>555</v>
      </c>
      <c r="B561" s="11" t="s">
        <v>536</v>
      </c>
      <c r="C561" s="12">
        <v>52</v>
      </c>
      <c r="D561" s="12">
        <v>0</v>
      </c>
      <c r="E561" s="12">
        <v>52</v>
      </c>
      <c r="F561" s="13">
        <v>2080</v>
      </c>
      <c r="G561" s="13">
        <v>0</v>
      </c>
      <c r="H561" s="14">
        <v>2080</v>
      </c>
    </row>
    <row r="562" ht="20.25" spans="1:8">
      <c r="A562" s="10">
        <v>556</v>
      </c>
      <c r="B562" s="11" t="s">
        <v>537</v>
      </c>
      <c r="C562" s="12">
        <v>104</v>
      </c>
      <c r="D562" s="12">
        <v>0</v>
      </c>
      <c r="E562" s="12">
        <v>104</v>
      </c>
      <c r="F562" s="13">
        <v>4160</v>
      </c>
      <c r="G562" s="13">
        <v>0</v>
      </c>
      <c r="H562" s="14">
        <v>4160</v>
      </c>
    </row>
    <row r="563" ht="20.25" spans="1:8">
      <c r="A563" s="10">
        <v>557</v>
      </c>
      <c r="B563" s="11" t="s">
        <v>538</v>
      </c>
      <c r="C563" s="12">
        <v>364</v>
      </c>
      <c r="D563" s="12">
        <v>0</v>
      </c>
      <c r="E563" s="12">
        <v>364</v>
      </c>
      <c r="F563" s="13">
        <v>14560</v>
      </c>
      <c r="G563" s="13">
        <v>0</v>
      </c>
      <c r="H563" s="14">
        <v>14560</v>
      </c>
    </row>
    <row r="564" ht="20.25" spans="1:8">
      <c r="A564" s="10">
        <v>558</v>
      </c>
      <c r="B564" s="11" t="s">
        <v>539</v>
      </c>
      <c r="C564" s="12">
        <v>156</v>
      </c>
      <c r="D564" s="12">
        <v>0</v>
      </c>
      <c r="E564" s="12">
        <v>156</v>
      </c>
      <c r="F564" s="13">
        <v>6240</v>
      </c>
      <c r="G564" s="13">
        <v>0</v>
      </c>
      <c r="H564" s="14">
        <v>6240</v>
      </c>
    </row>
    <row r="565" ht="20.25" spans="1:8">
      <c r="A565" s="10">
        <v>559</v>
      </c>
      <c r="B565" s="11" t="s">
        <v>540</v>
      </c>
      <c r="C565" s="12">
        <v>156</v>
      </c>
      <c r="D565" s="12">
        <v>0</v>
      </c>
      <c r="E565" s="12">
        <v>156</v>
      </c>
      <c r="F565" s="13">
        <v>6240</v>
      </c>
      <c r="G565" s="13">
        <v>0</v>
      </c>
      <c r="H565" s="14">
        <v>6240</v>
      </c>
    </row>
    <row r="566" ht="20.25" spans="1:8">
      <c r="A566" s="10">
        <v>560</v>
      </c>
      <c r="B566" s="11" t="s">
        <v>541</v>
      </c>
      <c r="C566" s="12">
        <v>520</v>
      </c>
      <c r="D566" s="12">
        <v>0</v>
      </c>
      <c r="E566" s="12">
        <v>520</v>
      </c>
      <c r="F566" s="13">
        <v>20800</v>
      </c>
      <c r="G566" s="13">
        <v>0</v>
      </c>
      <c r="H566" s="14">
        <v>20800</v>
      </c>
    </row>
    <row r="567" ht="20.25" spans="1:8">
      <c r="A567" s="10">
        <v>561</v>
      </c>
      <c r="B567" s="11" t="s">
        <v>542</v>
      </c>
      <c r="C567" s="12">
        <v>360</v>
      </c>
      <c r="D567" s="12">
        <v>0</v>
      </c>
      <c r="E567" s="12">
        <v>360</v>
      </c>
      <c r="F567" s="13">
        <v>14400</v>
      </c>
      <c r="G567" s="13">
        <v>0</v>
      </c>
      <c r="H567" s="14">
        <v>14400</v>
      </c>
    </row>
    <row r="568" ht="20.25" spans="1:8">
      <c r="A568" s="10">
        <v>562</v>
      </c>
      <c r="B568" s="11" t="s">
        <v>543</v>
      </c>
      <c r="C568" s="12">
        <v>52</v>
      </c>
      <c r="D568" s="12">
        <v>0</v>
      </c>
      <c r="E568" s="12">
        <v>52</v>
      </c>
      <c r="F568" s="13">
        <v>2080</v>
      </c>
      <c r="G568" s="13">
        <v>0</v>
      </c>
      <c r="H568" s="14">
        <v>2080</v>
      </c>
    </row>
    <row r="569" ht="20.25" spans="1:8">
      <c r="A569" s="10">
        <v>563</v>
      </c>
      <c r="B569" s="11" t="s">
        <v>544</v>
      </c>
      <c r="C569" s="12">
        <v>468</v>
      </c>
      <c r="D569" s="12">
        <v>0</v>
      </c>
      <c r="E569" s="12">
        <v>468</v>
      </c>
      <c r="F569" s="13">
        <v>18720</v>
      </c>
      <c r="G569" s="13">
        <v>0</v>
      </c>
      <c r="H569" s="14">
        <v>18720</v>
      </c>
    </row>
    <row r="570" ht="20.25" spans="1:8">
      <c r="A570" s="10">
        <v>564</v>
      </c>
      <c r="B570" s="11" t="s">
        <v>545</v>
      </c>
      <c r="C570" s="12">
        <v>780</v>
      </c>
      <c r="D570" s="12">
        <v>0</v>
      </c>
      <c r="E570" s="12">
        <v>780</v>
      </c>
      <c r="F570" s="13">
        <v>31200</v>
      </c>
      <c r="G570" s="13">
        <v>0</v>
      </c>
      <c r="H570" s="14">
        <v>31200</v>
      </c>
    </row>
    <row r="571" ht="20.25" spans="1:8">
      <c r="A571" s="10">
        <v>565</v>
      </c>
      <c r="B571" s="11" t="s">
        <v>546</v>
      </c>
      <c r="C571" s="12">
        <v>52</v>
      </c>
      <c r="D571" s="12">
        <v>0</v>
      </c>
      <c r="E571" s="12">
        <v>52</v>
      </c>
      <c r="F571" s="13">
        <v>2080</v>
      </c>
      <c r="G571" s="13">
        <v>0</v>
      </c>
      <c r="H571" s="14">
        <v>2080</v>
      </c>
    </row>
    <row r="572" ht="20.25" spans="1:8">
      <c r="A572" s="10">
        <v>566</v>
      </c>
      <c r="B572" s="11" t="s">
        <v>547</v>
      </c>
      <c r="C572" s="12">
        <v>1404</v>
      </c>
      <c r="D572" s="12">
        <v>0</v>
      </c>
      <c r="E572" s="12">
        <v>1404</v>
      </c>
      <c r="F572" s="13">
        <v>56160</v>
      </c>
      <c r="G572" s="13">
        <v>0</v>
      </c>
      <c r="H572" s="14">
        <v>56160</v>
      </c>
    </row>
    <row r="573" ht="20.25" spans="1:8">
      <c r="A573" s="10">
        <v>567</v>
      </c>
      <c r="B573" s="11" t="s">
        <v>548</v>
      </c>
      <c r="C573" s="12">
        <v>540</v>
      </c>
      <c r="D573" s="12">
        <v>0</v>
      </c>
      <c r="E573" s="12">
        <v>540</v>
      </c>
      <c r="F573" s="13">
        <v>21600</v>
      </c>
      <c r="G573" s="13">
        <v>0</v>
      </c>
      <c r="H573" s="14">
        <v>21600</v>
      </c>
    </row>
    <row r="574" ht="20.25" spans="1:8">
      <c r="A574" s="10">
        <v>568</v>
      </c>
      <c r="B574" s="11" t="s">
        <v>549</v>
      </c>
      <c r="C574" s="12">
        <v>208</v>
      </c>
      <c r="D574" s="12">
        <v>0</v>
      </c>
      <c r="E574" s="12">
        <v>208</v>
      </c>
      <c r="F574" s="13">
        <v>8320</v>
      </c>
      <c r="G574" s="13">
        <v>0</v>
      </c>
      <c r="H574" s="14">
        <v>8320</v>
      </c>
    </row>
    <row r="575" ht="20.25" spans="1:8">
      <c r="A575" s="10">
        <v>569</v>
      </c>
      <c r="B575" s="11" t="s">
        <v>550</v>
      </c>
      <c r="C575" s="12">
        <v>90</v>
      </c>
      <c r="D575" s="12">
        <v>0</v>
      </c>
      <c r="E575" s="12">
        <v>90</v>
      </c>
      <c r="F575" s="13">
        <v>3600</v>
      </c>
      <c r="G575" s="13">
        <v>0</v>
      </c>
      <c r="H575" s="14">
        <v>3600</v>
      </c>
    </row>
    <row r="576" ht="20.25" spans="1:8">
      <c r="A576" s="10">
        <v>570</v>
      </c>
      <c r="B576" s="11" t="s">
        <v>551</v>
      </c>
      <c r="C576" s="12">
        <v>1875</v>
      </c>
      <c r="D576" s="12">
        <v>0</v>
      </c>
      <c r="E576" s="12">
        <v>1875</v>
      </c>
      <c r="F576" s="13">
        <v>75000</v>
      </c>
      <c r="G576" s="13">
        <v>0</v>
      </c>
      <c r="H576" s="14">
        <v>75000</v>
      </c>
    </row>
    <row r="577" ht="20.25" spans="1:8">
      <c r="A577" s="10">
        <v>571</v>
      </c>
      <c r="B577" s="11" t="s">
        <v>551</v>
      </c>
      <c r="C577" s="12">
        <v>950</v>
      </c>
      <c r="D577" s="12">
        <v>0</v>
      </c>
      <c r="E577" s="12">
        <v>950</v>
      </c>
      <c r="F577" s="13">
        <v>38000</v>
      </c>
      <c r="G577" s="13">
        <v>0</v>
      </c>
      <c r="H577" s="14">
        <v>38000</v>
      </c>
    </row>
    <row r="578" ht="20.25" spans="1:8">
      <c r="A578" s="10">
        <v>572</v>
      </c>
      <c r="B578" s="11" t="s">
        <v>552</v>
      </c>
      <c r="C578" s="12">
        <v>300</v>
      </c>
      <c r="D578" s="12">
        <v>0</v>
      </c>
      <c r="E578" s="12">
        <v>300</v>
      </c>
      <c r="F578" s="13">
        <v>6000</v>
      </c>
      <c r="G578" s="13">
        <v>0</v>
      </c>
      <c r="H578" s="14">
        <v>6000</v>
      </c>
    </row>
    <row r="579" ht="20.25" spans="1:8">
      <c r="A579" s="10">
        <v>573</v>
      </c>
      <c r="B579" s="11" t="s">
        <v>111</v>
      </c>
      <c r="C579" s="12">
        <v>26</v>
      </c>
      <c r="D579" s="12">
        <v>0</v>
      </c>
      <c r="E579" s="12">
        <v>26</v>
      </c>
      <c r="F579" s="13">
        <v>1040</v>
      </c>
      <c r="G579" s="13">
        <v>0</v>
      </c>
      <c r="H579" s="14">
        <v>1040</v>
      </c>
    </row>
    <row r="580" ht="20.25" spans="1:8">
      <c r="A580" s="10">
        <v>574</v>
      </c>
      <c r="B580" s="11" t="s">
        <v>553</v>
      </c>
      <c r="C580" s="12">
        <v>2250</v>
      </c>
      <c r="D580" s="12">
        <v>360</v>
      </c>
      <c r="E580" s="12">
        <v>2610</v>
      </c>
      <c r="F580" s="13">
        <v>90000</v>
      </c>
      <c r="G580" s="13">
        <v>14400</v>
      </c>
      <c r="H580" s="14">
        <v>104400</v>
      </c>
    </row>
    <row r="581" ht="20.25" spans="1:8">
      <c r="A581" s="10">
        <v>575</v>
      </c>
      <c r="B581" s="11" t="s">
        <v>554</v>
      </c>
      <c r="C581" s="12">
        <v>360</v>
      </c>
      <c r="D581" s="12">
        <v>0</v>
      </c>
      <c r="E581" s="12">
        <v>360</v>
      </c>
      <c r="F581" s="13">
        <v>14400</v>
      </c>
      <c r="G581" s="13">
        <v>0</v>
      </c>
      <c r="H581" s="14">
        <v>14400</v>
      </c>
    </row>
    <row r="582" ht="20.25" spans="1:8">
      <c r="A582" s="10">
        <v>576</v>
      </c>
      <c r="B582" s="11" t="s">
        <v>555</v>
      </c>
      <c r="C582" s="12">
        <v>312</v>
      </c>
      <c r="D582" s="12">
        <v>0</v>
      </c>
      <c r="E582" s="12">
        <v>312</v>
      </c>
      <c r="F582" s="13">
        <v>12480</v>
      </c>
      <c r="G582" s="13">
        <v>0</v>
      </c>
      <c r="H582" s="14">
        <v>12480</v>
      </c>
    </row>
    <row r="583" ht="20.25" spans="1:8">
      <c r="A583" s="10">
        <v>577</v>
      </c>
      <c r="B583" s="11" t="s">
        <v>556</v>
      </c>
      <c r="C583" s="12">
        <v>52</v>
      </c>
      <c r="D583" s="12">
        <v>0</v>
      </c>
      <c r="E583" s="12">
        <v>52</v>
      </c>
      <c r="F583" s="13">
        <v>2080</v>
      </c>
      <c r="G583" s="13">
        <v>0</v>
      </c>
      <c r="H583" s="14">
        <v>2080</v>
      </c>
    </row>
    <row r="584" ht="20.25" spans="1:8">
      <c r="A584" s="10">
        <v>578</v>
      </c>
      <c r="B584" s="11" t="s">
        <v>557</v>
      </c>
      <c r="C584" s="12">
        <v>156</v>
      </c>
      <c r="D584" s="12">
        <v>0</v>
      </c>
      <c r="E584" s="12">
        <v>156</v>
      </c>
      <c r="F584" s="13">
        <v>6240</v>
      </c>
      <c r="G584" s="13">
        <v>0</v>
      </c>
      <c r="H584" s="14">
        <v>6240</v>
      </c>
    </row>
    <row r="585" ht="20.25" spans="1:8">
      <c r="A585" s="10">
        <v>579</v>
      </c>
      <c r="B585" s="11" t="s">
        <v>558</v>
      </c>
      <c r="C585" s="12">
        <v>104</v>
      </c>
      <c r="D585" s="12">
        <v>0</v>
      </c>
      <c r="E585" s="12">
        <v>104</v>
      </c>
      <c r="F585" s="13">
        <v>4160</v>
      </c>
      <c r="G585" s="13">
        <v>0</v>
      </c>
      <c r="H585" s="14">
        <v>4160</v>
      </c>
    </row>
    <row r="586" ht="20.25" spans="1:8">
      <c r="A586" s="10">
        <v>580</v>
      </c>
      <c r="B586" s="11" t="s">
        <v>559</v>
      </c>
      <c r="C586" s="12">
        <v>540</v>
      </c>
      <c r="D586" s="12">
        <v>0</v>
      </c>
      <c r="E586" s="12">
        <v>540</v>
      </c>
      <c r="F586" s="13">
        <v>21600</v>
      </c>
      <c r="G586" s="13">
        <v>0</v>
      </c>
      <c r="H586" s="14">
        <v>21600</v>
      </c>
    </row>
    <row r="587" ht="20.25" spans="1:8">
      <c r="A587" s="10">
        <v>581</v>
      </c>
      <c r="B587" s="11" t="s">
        <v>560</v>
      </c>
      <c r="C587" s="12">
        <v>0</v>
      </c>
      <c r="D587" s="12">
        <v>70</v>
      </c>
      <c r="E587" s="12">
        <v>70</v>
      </c>
      <c r="F587" s="13">
        <v>0</v>
      </c>
      <c r="G587" s="13">
        <v>1400</v>
      </c>
      <c r="H587" s="14">
        <v>1400</v>
      </c>
    </row>
    <row r="588" ht="20.25" spans="1:8">
      <c r="A588" s="10">
        <v>582</v>
      </c>
      <c r="B588" s="11" t="s">
        <v>561</v>
      </c>
      <c r="C588" s="12">
        <v>141</v>
      </c>
      <c r="D588" s="12">
        <v>0</v>
      </c>
      <c r="E588" s="12">
        <v>141</v>
      </c>
      <c r="F588" s="13">
        <v>5640</v>
      </c>
      <c r="G588" s="13">
        <v>0</v>
      </c>
      <c r="H588" s="14">
        <v>5640</v>
      </c>
    </row>
    <row r="589" ht="20.25" spans="1:8">
      <c r="A589" s="10">
        <v>583</v>
      </c>
      <c r="B589" s="11" t="s">
        <v>562</v>
      </c>
      <c r="C589" s="12">
        <v>150</v>
      </c>
      <c r="D589" s="12">
        <v>0</v>
      </c>
      <c r="E589" s="12">
        <v>150</v>
      </c>
      <c r="F589" s="13">
        <v>6000</v>
      </c>
      <c r="G589" s="13">
        <v>0</v>
      </c>
      <c r="H589" s="14">
        <v>6000</v>
      </c>
    </row>
    <row r="590" ht="20.25" spans="1:8">
      <c r="A590" s="10">
        <v>584</v>
      </c>
      <c r="B590" s="11" t="s">
        <v>563</v>
      </c>
      <c r="C590" s="12">
        <v>550</v>
      </c>
      <c r="D590" s="12">
        <v>0</v>
      </c>
      <c r="E590" s="12">
        <v>550</v>
      </c>
      <c r="F590" s="13">
        <v>22000</v>
      </c>
      <c r="G590" s="13">
        <v>0</v>
      </c>
      <c r="H590" s="14">
        <v>22000</v>
      </c>
    </row>
    <row r="591" ht="20.25" spans="1:8">
      <c r="A591" s="10">
        <v>585</v>
      </c>
      <c r="B591" s="11" t="s">
        <v>564</v>
      </c>
      <c r="C591" s="12">
        <v>69.5</v>
      </c>
      <c r="D591" s="12">
        <v>0</v>
      </c>
      <c r="E591" s="12">
        <v>69.5</v>
      </c>
      <c r="F591" s="13">
        <v>2780</v>
      </c>
      <c r="G591" s="13">
        <v>0</v>
      </c>
      <c r="H591" s="14">
        <v>2780</v>
      </c>
    </row>
    <row r="592" ht="20.25" spans="1:8">
      <c r="A592" s="10">
        <v>586</v>
      </c>
      <c r="B592" s="11" t="s">
        <v>565</v>
      </c>
      <c r="C592" s="12">
        <v>50</v>
      </c>
      <c r="D592" s="12">
        <v>0</v>
      </c>
      <c r="E592" s="12">
        <v>50</v>
      </c>
      <c r="F592" s="13">
        <v>2000</v>
      </c>
      <c r="G592" s="13">
        <v>0</v>
      </c>
      <c r="H592" s="14">
        <v>2000</v>
      </c>
    </row>
    <row r="593" ht="20.25" spans="1:8">
      <c r="A593" s="10">
        <v>587</v>
      </c>
      <c r="B593" s="11" t="s">
        <v>566</v>
      </c>
      <c r="C593" s="12">
        <v>104</v>
      </c>
      <c r="D593" s="12">
        <v>0</v>
      </c>
      <c r="E593" s="12">
        <v>104</v>
      </c>
      <c r="F593" s="13">
        <v>4160</v>
      </c>
      <c r="G593" s="13">
        <v>0</v>
      </c>
      <c r="H593" s="14">
        <v>4160</v>
      </c>
    </row>
    <row r="594" ht="20.25" spans="1:8">
      <c r="A594" s="10">
        <v>588</v>
      </c>
      <c r="B594" s="11" t="s">
        <v>567</v>
      </c>
      <c r="C594" s="12">
        <v>1000</v>
      </c>
      <c r="D594" s="12">
        <v>0</v>
      </c>
      <c r="E594" s="12">
        <v>1000</v>
      </c>
      <c r="F594" s="13">
        <v>40000</v>
      </c>
      <c r="G594" s="13">
        <v>0</v>
      </c>
      <c r="H594" s="14">
        <v>40000</v>
      </c>
    </row>
    <row r="595" ht="20.25" spans="1:8">
      <c r="A595" s="10">
        <v>589</v>
      </c>
      <c r="B595" s="11" t="s">
        <v>568</v>
      </c>
      <c r="C595" s="12">
        <v>208</v>
      </c>
      <c r="D595" s="12">
        <v>0</v>
      </c>
      <c r="E595" s="12">
        <v>208</v>
      </c>
      <c r="F595" s="13">
        <v>8320</v>
      </c>
      <c r="G595" s="13">
        <v>0</v>
      </c>
      <c r="H595" s="14">
        <v>8320</v>
      </c>
    </row>
    <row r="596" ht="20.25" spans="1:8">
      <c r="A596" s="10">
        <v>590</v>
      </c>
      <c r="B596" s="11" t="s">
        <v>68</v>
      </c>
      <c r="C596" s="12">
        <v>0</v>
      </c>
      <c r="D596" s="12">
        <v>180</v>
      </c>
      <c r="E596" s="12">
        <v>180</v>
      </c>
      <c r="F596" s="13">
        <v>0</v>
      </c>
      <c r="G596" s="13">
        <v>7200</v>
      </c>
      <c r="H596" s="14">
        <v>7200</v>
      </c>
    </row>
    <row r="597" ht="20.25" spans="1:8">
      <c r="A597" s="10">
        <v>591</v>
      </c>
      <c r="B597" s="11" t="s">
        <v>569</v>
      </c>
      <c r="C597" s="12">
        <v>22</v>
      </c>
      <c r="D597" s="12">
        <v>52.5</v>
      </c>
      <c r="E597" s="12">
        <v>74.5</v>
      </c>
      <c r="F597" s="13">
        <v>880</v>
      </c>
      <c r="G597" s="13">
        <v>2100</v>
      </c>
      <c r="H597" s="14">
        <v>2980</v>
      </c>
    </row>
    <row r="598" ht="20.25" spans="1:8">
      <c r="A598" s="10">
        <v>592</v>
      </c>
      <c r="B598" s="11" t="s">
        <v>570</v>
      </c>
      <c r="C598" s="12">
        <v>0</v>
      </c>
      <c r="D598" s="12">
        <v>150</v>
      </c>
      <c r="E598" s="12">
        <v>150</v>
      </c>
      <c r="F598" s="13">
        <v>0</v>
      </c>
      <c r="G598" s="13">
        <v>3000</v>
      </c>
      <c r="H598" s="14">
        <v>3000</v>
      </c>
    </row>
    <row r="599" ht="20.25" spans="1:8">
      <c r="A599" s="10">
        <v>593</v>
      </c>
      <c r="B599" s="11" t="s">
        <v>571</v>
      </c>
      <c r="C599" s="12">
        <v>300</v>
      </c>
      <c r="D599" s="12">
        <v>180</v>
      </c>
      <c r="E599" s="12">
        <v>480</v>
      </c>
      <c r="F599" s="13">
        <v>6000</v>
      </c>
      <c r="G599" s="13">
        <v>3600</v>
      </c>
      <c r="H599" s="14">
        <v>9600</v>
      </c>
    </row>
    <row r="600" ht="20.25" spans="1:8">
      <c r="A600" s="10">
        <v>594</v>
      </c>
      <c r="B600" s="11" t="s">
        <v>572</v>
      </c>
      <c r="C600" s="12">
        <v>52</v>
      </c>
      <c r="D600" s="12">
        <v>0</v>
      </c>
      <c r="E600" s="12">
        <v>52</v>
      </c>
      <c r="F600" s="13">
        <v>2080</v>
      </c>
      <c r="G600" s="13">
        <v>0</v>
      </c>
      <c r="H600" s="14">
        <v>2080</v>
      </c>
    </row>
    <row r="601" ht="20.25" spans="1:8">
      <c r="A601" s="10">
        <v>595</v>
      </c>
      <c r="B601" s="11" t="s">
        <v>24</v>
      </c>
      <c r="C601" s="12">
        <v>720</v>
      </c>
      <c r="D601" s="12">
        <v>0</v>
      </c>
      <c r="E601" s="12">
        <v>720</v>
      </c>
      <c r="F601" s="13">
        <v>28800</v>
      </c>
      <c r="G601" s="13">
        <v>0</v>
      </c>
      <c r="H601" s="14">
        <v>28800</v>
      </c>
    </row>
    <row r="602" ht="20.25" spans="1:8">
      <c r="A602" s="10">
        <v>596</v>
      </c>
      <c r="B602" s="11" t="s">
        <v>573</v>
      </c>
      <c r="C602" s="12">
        <v>625</v>
      </c>
      <c r="D602" s="12">
        <v>0</v>
      </c>
      <c r="E602" s="12">
        <v>625</v>
      </c>
      <c r="F602" s="13">
        <v>25000</v>
      </c>
      <c r="G602" s="13">
        <v>0</v>
      </c>
      <c r="H602" s="14">
        <v>25000</v>
      </c>
    </row>
    <row r="603" ht="20.25" spans="1:8">
      <c r="A603" s="10">
        <v>597</v>
      </c>
      <c r="B603" s="11" t="s">
        <v>574</v>
      </c>
      <c r="C603" s="12">
        <v>180</v>
      </c>
      <c r="D603" s="12">
        <v>0</v>
      </c>
      <c r="E603" s="12">
        <v>180</v>
      </c>
      <c r="F603" s="13">
        <v>3600</v>
      </c>
      <c r="G603" s="13">
        <v>0</v>
      </c>
      <c r="H603" s="14">
        <v>3600</v>
      </c>
    </row>
    <row r="604" ht="20.25" spans="1:8">
      <c r="A604" s="10">
        <v>598</v>
      </c>
      <c r="B604" s="11" t="s">
        <v>575</v>
      </c>
      <c r="C604" s="12">
        <v>52</v>
      </c>
      <c r="D604" s="12">
        <v>0</v>
      </c>
      <c r="E604" s="12">
        <v>52</v>
      </c>
      <c r="F604" s="13">
        <v>2080</v>
      </c>
      <c r="G604" s="13">
        <v>0</v>
      </c>
      <c r="H604" s="14">
        <v>2080</v>
      </c>
    </row>
    <row r="605" ht="20.25" spans="1:8">
      <c r="A605" s="10">
        <v>599</v>
      </c>
      <c r="B605" s="11" t="s">
        <v>576</v>
      </c>
      <c r="C605" s="12">
        <v>52</v>
      </c>
      <c r="D605" s="12">
        <v>0</v>
      </c>
      <c r="E605" s="12">
        <v>52</v>
      </c>
      <c r="F605" s="13">
        <v>2080</v>
      </c>
      <c r="G605" s="13">
        <v>0</v>
      </c>
      <c r="H605" s="14">
        <v>2080</v>
      </c>
    </row>
    <row r="606" ht="20.25" spans="1:8">
      <c r="A606" s="10">
        <v>600</v>
      </c>
      <c r="B606" s="11" t="s">
        <v>577</v>
      </c>
      <c r="C606" s="12">
        <v>52</v>
      </c>
      <c r="D606" s="12">
        <v>0</v>
      </c>
      <c r="E606" s="12">
        <v>52</v>
      </c>
      <c r="F606" s="13">
        <v>2080</v>
      </c>
      <c r="G606" s="13">
        <v>0</v>
      </c>
      <c r="H606" s="14">
        <v>2080</v>
      </c>
    </row>
    <row r="607" ht="20.25" spans="1:8">
      <c r="A607" s="10">
        <v>601</v>
      </c>
      <c r="B607" s="11" t="s">
        <v>578</v>
      </c>
      <c r="C607" s="12">
        <v>22</v>
      </c>
      <c r="D607" s="12">
        <v>0</v>
      </c>
      <c r="E607" s="12">
        <v>22</v>
      </c>
      <c r="F607" s="13">
        <v>880</v>
      </c>
      <c r="G607" s="13">
        <v>0</v>
      </c>
      <c r="H607" s="14">
        <v>880</v>
      </c>
    </row>
    <row r="608" ht="20.25" spans="1:8">
      <c r="A608" s="10">
        <v>602</v>
      </c>
      <c r="B608" s="11" t="s">
        <v>579</v>
      </c>
      <c r="C608" s="12">
        <v>22</v>
      </c>
      <c r="D608" s="12">
        <v>0</v>
      </c>
      <c r="E608" s="12">
        <v>22</v>
      </c>
      <c r="F608" s="13">
        <v>880</v>
      </c>
      <c r="G608" s="13">
        <v>0</v>
      </c>
      <c r="H608" s="14">
        <v>880</v>
      </c>
    </row>
    <row r="609" ht="20.25" spans="1:8">
      <c r="A609" s="10">
        <v>603</v>
      </c>
      <c r="B609" s="11" t="s">
        <v>580</v>
      </c>
      <c r="C609" s="12">
        <v>52</v>
      </c>
      <c r="D609" s="12">
        <v>0</v>
      </c>
      <c r="E609" s="12">
        <v>52</v>
      </c>
      <c r="F609" s="13">
        <v>2080</v>
      </c>
      <c r="G609" s="13">
        <v>0</v>
      </c>
      <c r="H609" s="14">
        <v>2080</v>
      </c>
    </row>
    <row r="610" ht="20.25" spans="1:8">
      <c r="A610" s="10">
        <v>604</v>
      </c>
      <c r="B610" s="11" t="s">
        <v>581</v>
      </c>
      <c r="C610" s="12">
        <v>65</v>
      </c>
      <c r="D610" s="12">
        <v>0</v>
      </c>
      <c r="E610" s="12">
        <v>65</v>
      </c>
      <c r="F610" s="13">
        <v>1300</v>
      </c>
      <c r="G610" s="13">
        <v>0</v>
      </c>
      <c r="H610" s="14">
        <v>1300</v>
      </c>
    </row>
    <row r="611" ht="20.25" spans="1:8">
      <c r="A611" s="10">
        <v>605</v>
      </c>
      <c r="B611" s="11" t="s">
        <v>582</v>
      </c>
      <c r="C611" s="12">
        <v>360</v>
      </c>
      <c r="D611" s="12">
        <v>0</v>
      </c>
      <c r="E611" s="12">
        <v>360</v>
      </c>
      <c r="F611" s="13">
        <v>14400</v>
      </c>
      <c r="G611" s="13">
        <v>0</v>
      </c>
      <c r="H611" s="14">
        <v>14400</v>
      </c>
    </row>
    <row r="612" ht="20.25" spans="1:8">
      <c r="A612" s="10">
        <v>606</v>
      </c>
      <c r="B612" s="11" t="s">
        <v>583</v>
      </c>
      <c r="C612" s="12">
        <v>52</v>
      </c>
      <c r="D612" s="12">
        <v>0</v>
      </c>
      <c r="E612" s="12">
        <v>52</v>
      </c>
      <c r="F612" s="13">
        <v>2080</v>
      </c>
      <c r="G612" s="13">
        <v>0</v>
      </c>
      <c r="H612" s="14">
        <v>2080</v>
      </c>
    </row>
    <row r="613" ht="20.25" spans="1:8">
      <c r="A613" s="10">
        <v>607</v>
      </c>
      <c r="B613" s="11" t="s">
        <v>584</v>
      </c>
      <c r="C613" s="12">
        <v>360</v>
      </c>
      <c r="D613" s="12">
        <v>0</v>
      </c>
      <c r="E613" s="12">
        <v>360</v>
      </c>
      <c r="F613" s="13">
        <v>14400</v>
      </c>
      <c r="G613" s="13">
        <v>0</v>
      </c>
      <c r="H613" s="14">
        <v>14400</v>
      </c>
    </row>
    <row r="614" ht="20.25" spans="1:8">
      <c r="A614" s="10">
        <v>608</v>
      </c>
      <c r="B614" s="11" t="s">
        <v>585</v>
      </c>
      <c r="C614" s="12">
        <v>156</v>
      </c>
      <c r="D614" s="12">
        <v>0</v>
      </c>
      <c r="E614" s="12">
        <v>156</v>
      </c>
      <c r="F614" s="13">
        <v>6240</v>
      </c>
      <c r="G614" s="13">
        <v>0</v>
      </c>
      <c r="H614" s="14">
        <v>6240</v>
      </c>
    </row>
    <row r="615" ht="20.25" spans="1:8">
      <c r="A615" s="10">
        <v>609</v>
      </c>
      <c r="B615" s="11" t="s">
        <v>586</v>
      </c>
      <c r="C615" s="12">
        <v>260</v>
      </c>
      <c r="D615" s="12">
        <v>0</v>
      </c>
      <c r="E615" s="12">
        <v>260</v>
      </c>
      <c r="F615" s="13">
        <v>10400</v>
      </c>
      <c r="G615" s="13">
        <v>0</v>
      </c>
      <c r="H615" s="14">
        <v>10400</v>
      </c>
    </row>
    <row r="616" ht="20.25" spans="1:8">
      <c r="A616" s="10">
        <v>610</v>
      </c>
      <c r="B616" s="11" t="s">
        <v>587</v>
      </c>
      <c r="C616" s="12">
        <v>104</v>
      </c>
      <c r="D616" s="12">
        <v>0</v>
      </c>
      <c r="E616" s="12">
        <v>104</v>
      </c>
      <c r="F616" s="13">
        <v>4160</v>
      </c>
      <c r="G616" s="13">
        <v>0</v>
      </c>
      <c r="H616" s="14">
        <v>4160</v>
      </c>
    </row>
    <row r="617" ht="20.25" spans="1:8">
      <c r="A617" s="10">
        <v>611</v>
      </c>
      <c r="B617" s="11" t="s">
        <v>588</v>
      </c>
      <c r="C617" s="12">
        <v>1428</v>
      </c>
      <c r="D617" s="12">
        <v>0</v>
      </c>
      <c r="E617" s="12">
        <v>1428</v>
      </c>
      <c r="F617" s="13">
        <v>57120</v>
      </c>
      <c r="G617" s="13">
        <v>0</v>
      </c>
      <c r="H617" s="14">
        <v>57120</v>
      </c>
    </row>
    <row r="618" ht="20.25" spans="1:8">
      <c r="A618" s="10">
        <v>612</v>
      </c>
      <c r="B618" s="11" t="s">
        <v>589</v>
      </c>
      <c r="C618" s="12">
        <v>138</v>
      </c>
      <c r="D618" s="12">
        <v>0</v>
      </c>
      <c r="E618" s="12">
        <v>138</v>
      </c>
      <c r="F618" s="13">
        <v>5520</v>
      </c>
      <c r="G618" s="13">
        <v>0</v>
      </c>
      <c r="H618" s="14">
        <v>5520</v>
      </c>
    </row>
    <row r="619" ht="20.25" spans="1:8">
      <c r="A619" s="10">
        <v>613</v>
      </c>
      <c r="B619" s="11" t="s">
        <v>590</v>
      </c>
      <c r="C619" s="12">
        <v>360</v>
      </c>
      <c r="D619" s="12">
        <v>0</v>
      </c>
      <c r="E619" s="12">
        <v>360</v>
      </c>
      <c r="F619" s="13">
        <v>14400</v>
      </c>
      <c r="G619" s="13">
        <v>0</v>
      </c>
      <c r="H619" s="14">
        <v>14400</v>
      </c>
    </row>
    <row r="620" ht="20.25" spans="1:8">
      <c r="A620" s="10">
        <v>614</v>
      </c>
      <c r="B620" s="11" t="s">
        <v>591</v>
      </c>
      <c r="C620" s="12">
        <v>104</v>
      </c>
      <c r="D620" s="12">
        <v>0</v>
      </c>
      <c r="E620" s="12">
        <v>104</v>
      </c>
      <c r="F620" s="13">
        <v>4160</v>
      </c>
      <c r="G620" s="13">
        <v>0</v>
      </c>
      <c r="H620" s="14">
        <v>4160</v>
      </c>
    </row>
    <row r="621" ht="20.25" spans="1:8">
      <c r="A621" s="10">
        <v>615</v>
      </c>
      <c r="B621" s="11" t="s">
        <v>592</v>
      </c>
      <c r="C621" s="12">
        <v>450</v>
      </c>
      <c r="D621" s="12">
        <v>0</v>
      </c>
      <c r="E621" s="12">
        <v>450</v>
      </c>
      <c r="F621" s="13">
        <v>18000</v>
      </c>
      <c r="G621" s="13">
        <v>0</v>
      </c>
      <c r="H621" s="14">
        <v>18000</v>
      </c>
    </row>
    <row r="622" ht="20.25" spans="1:8">
      <c r="A622" s="10">
        <v>616</v>
      </c>
      <c r="B622" s="11" t="s">
        <v>593</v>
      </c>
      <c r="C622" s="12">
        <v>260</v>
      </c>
      <c r="D622" s="12">
        <v>0</v>
      </c>
      <c r="E622" s="12">
        <v>260</v>
      </c>
      <c r="F622" s="13">
        <v>10400</v>
      </c>
      <c r="G622" s="13">
        <v>0</v>
      </c>
      <c r="H622" s="14">
        <v>10400</v>
      </c>
    </row>
    <row r="623" ht="20.25" spans="1:8">
      <c r="A623" s="10">
        <v>617</v>
      </c>
      <c r="B623" s="11" t="s">
        <v>594</v>
      </c>
      <c r="C623" s="12">
        <v>1080</v>
      </c>
      <c r="D623" s="12">
        <v>0</v>
      </c>
      <c r="E623" s="12">
        <v>1080</v>
      </c>
      <c r="F623" s="13">
        <v>43200</v>
      </c>
      <c r="G623" s="13">
        <v>0</v>
      </c>
      <c r="H623" s="14">
        <v>43200</v>
      </c>
    </row>
    <row r="624" ht="20.25" spans="1:8">
      <c r="A624" s="10">
        <v>618</v>
      </c>
      <c r="B624" s="11" t="s">
        <v>595</v>
      </c>
      <c r="C624" s="12">
        <v>104</v>
      </c>
      <c r="D624" s="12">
        <v>0</v>
      </c>
      <c r="E624" s="12">
        <v>104</v>
      </c>
      <c r="F624" s="13">
        <v>4160</v>
      </c>
      <c r="G624" s="13">
        <v>0</v>
      </c>
      <c r="H624" s="14">
        <v>4160</v>
      </c>
    </row>
    <row r="625" ht="20.25" spans="1:8">
      <c r="A625" s="10">
        <v>619</v>
      </c>
      <c r="B625" s="11" t="s">
        <v>596</v>
      </c>
      <c r="C625" s="12">
        <v>260</v>
      </c>
      <c r="D625" s="12">
        <v>0</v>
      </c>
      <c r="E625" s="12">
        <v>260</v>
      </c>
      <c r="F625" s="13">
        <v>10400</v>
      </c>
      <c r="G625" s="13">
        <v>0</v>
      </c>
      <c r="H625" s="14">
        <v>10400</v>
      </c>
    </row>
    <row r="626" ht="20.25" spans="1:8">
      <c r="A626" s="10">
        <v>620</v>
      </c>
      <c r="B626" s="11" t="s">
        <v>597</v>
      </c>
      <c r="C626" s="12">
        <v>364</v>
      </c>
      <c r="D626" s="12">
        <v>0</v>
      </c>
      <c r="E626" s="12">
        <v>364</v>
      </c>
      <c r="F626" s="13">
        <v>14560</v>
      </c>
      <c r="G626" s="13">
        <v>0</v>
      </c>
      <c r="H626" s="14">
        <v>14560</v>
      </c>
    </row>
    <row r="627" ht="20.25" spans="1:8">
      <c r="A627" s="10">
        <v>621</v>
      </c>
      <c r="B627" s="11" t="s">
        <v>597</v>
      </c>
      <c r="C627" s="12">
        <v>0</v>
      </c>
      <c r="D627" s="12">
        <v>360</v>
      </c>
      <c r="E627" s="12">
        <v>360</v>
      </c>
      <c r="F627" s="13">
        <v>0</v>
      </c>
      <c r="G627" s="13">
        <v>14400</v>
      </c>
      <c r="H627" s="14">
        <v>14400</v>
      </c>
    </row>
    <row r="628" ht="20.25" spans="1:8">
      <c r="A628" s="10">
        <v>622</v>
      </c>
      <c r="B628" s="11" t="s">
        <v>598</v>
      </c>
      <c r="C628" s="12">
        <v>208</v>
      </c>
      <c r="D628" s="12">
        <v>0</v>
      </c>
      <c r="E628" s="12">
        <v>208</v>
      </c>
      <c r="F628" s="13">
        <v>8320</v>
      </c>
      <c r="G628" s="13">
        <v>0</v>
      </c>
      <c r="H628" s="14">
        <v>8320</v>
      </c>
    </row>
    <row r="629" ht="20.25" spans="1:8">
      <c r="A629" s="10">
        <v>623</v>
      </c>
      <c r="B629" s="11" t="s">
        <v>599</v>
      </c>
      <c r="C629" s="12">
        <v>1080</v>
      </c>
      <c r="D629" s="12">
        <v>0</v>
      </c>
      <c r="E629" s="12">
        <v>1080</v>
      </c>
      <c r="F629" s="13">
        <v>43200</v>
      </c>
      <c r="G629" s="13">
        <v>0</v>
      </c>
      <c r="H629" s="14">
        <v>43200</v>
      </c>
    </row>
    <row r="630" ht="20.25" spans="1:8">
      <c r="A630" s="10">
        <v>624</v>
      </c>
      <c r="B630" s="11" t="s">
        <v>600</v>
      </c>
      <c r="C630" s="12">
        <v>130</v>
      </c>
      <c r="D630" s="12">
        <v>0</v>
      </c>
      <c r="E630" s="12">
        <v>130</v>
      </c>
      <c r="F630" s="13">
        <v>5200</v>
      </c>
      <c r="G630" s="13">
        <v>0</v>
      </c>
      <c r="H630" s="14">
        <v>5200</v>
      </c>
    </row>
    <row r="631" ht="20.25" spans="1:8">
      <c r="A631" s="10">
        <v>625</v>
      </c>
      <c r="B631" s="11" t="s">
        <v>208</v>
      </c>
      <c r="C631" s="12">
        <v>21.5</v>
      </c>
      <c r="D631" s="12">
        <v>0</v>
      </c>
      <c r="E631" s="12">
        <v>21.5</v>
      </c>
      <c r="F631" s="13">
        <v>860</v>
      </c>
      <c r="G631" s="13">
        <v>0</v>
      </c>
      <c r="H631" s="14">
        <v>860</v>
      </c>
    </row>
    <row r="632" ht="20.25" spans="1:8">
      <c r="A632" s="10">
        <v>626</v>
      </c>
      <c r="B632" s="11" t="s">
        <v>601</v>
      </c>
      <c r="C632" s="12">
        <v>104</v>
      </c>
      <c r="D632" s="12">
        <v>0</v>
      </c>
      <c r="E632" s="12">
        <v>104</v>
      </c>
      <c r="F632" s="13">
        <v>4160</v>
      </c>
      <c r="G632" s="13">
        <v>0</v>
      </c>
      <c r="H632" s="14">
        <v>4160</v>
      </c>
    </row>
    <row r="633" ht="20.25" spans="1:8">
      <c r="A633" s="10">
        <v>627</v>
      </c>
      <c r="B633" s="11" t="s">
        <v>602</v>
      </c>
      <c r="C633" s="12">
        <v>260</v>
      </c>
      <c r="D633" s="12">
        <v>180</v>
      </c>
      <c r="E633" s="12">
        <v>440</v>
      </c>
      <c r="F633" s="13">
        <v>10400</v>
      </c>
      <c r="G633" s="13">
        <v>7200</v>
      </c>
      <c r="H633" s="14">
        <v>17600</v>
      </c>
    </row>
    <row r="634" ht="20.25" spans="1:8">
      <c r="A634" s="10">
        <v>628</v>
      </c>
      <c r="B634" s="11" t="s">
        <v>603</v>
      </c>
      <c r="C634" s="12">
        <v>52</v>
      </c>
      <c r="D634" s="12">
        <v>0</v>
      </c>
      <c r="E634" s="12">
        <v>52</v>
      </c>
      <c r="F634" s="13">
        <v>2080</v>
      </c>
      <c r="G634" s="13">
        <v>0</v>
      </c>
      <c r="H634" s="14">
        <v>2080</v>
      </c>
    </row>
    <row r="635" ht="20.25" spans="1:8">
      <c r="A635" s="10">
        <v>629</v>
      </c>
      <c r="B635" s="11" t="s">
        <v>194</v>
      </c>
      <c r="C635" s="12">
        <v>0</v>
      </c>
      <c r="D635" s="12">
        <v>15</v>
      </c>
      <c r="E635" s="12">
        <v>15</v>
      </c>
      <c r="F635" s="13">
        <v>0</v>
      </c>
      <c r="G635" s="13">
        <v>600</v>
      </c>
      <c r="H635" s="14">
        <v>600</v>
      </c>
    </row>
    <row r="636" ht="20.25" spans="1:8">
      <c r="A636" s="10">
        <v>630</v>
      </c>
      <c r="B636" s="11" t="s">
        <v>604</v>
      </c>
      <c r="C636" s="12">
        <v>290</v>
      </c>
      <c r="D636" s="12">
        <v>0</v>
      </c>
      <c r="E636" s="12">
        <v>290</v>
      </c>
      <c r="F636" s="13">
        <v>11600</v>
      </c>
      <c r="G636" s="13">
        <v>0</v>
      </c>
      <c r="H636" s="14">
        <v>11600</v>
      </c>
    </row>
    <row r="637" ht="20.25" spans="1:8">
      <c r="A637" s="10">
        <v>631</v>
      </c>
      <c r="B637" s="11" t="s">
        <v>605</v>
      </c>
      <c r="C637" s="12">
        <v>52</v>
      </c>
      <c r="D637" s="12">
        <v>0</v>
      </c>
      <c r="E637" s="12">
        <v>52</v>
      </c>
      <c r="F637" s="13">
        <v>2080</v>
      </c>
      <c r="G637" s="13">
        <v>0</v>
      </c>
      <c r="H637" s="14">
        <v>2080</v>
      </c>
    </row>
    <row r="638" ht="20.25" spans="1:8">
      <c r="A638" s="10">
        <v>632</v>
      </c>
      <c r="B638" s="11" t="s">
        <v>606</v>
      </c>
      <c r="C638" s="12">
        <v>180</v>
      </c>
      <c r="D638" s="12">
        <v>0</v>
      </c>
      <c r="E638" s="12">
        <v>180</v>
      </c>
      <c r="F638" s="13">
        <v>7200</v>
      </c>
      <c r="G638" s="13">
        <v>0</v>
      </c>
      <c r="H638" s="14">
        <v>7200</v>
      </c>
    </row>
    <row r="639" ht="20.25" spans="1:8">
      <c r="A639" s="10">
        <v>633</v>
      </c>
      <c r="B639" s="11" t="s">
        <v>607</v>
      </c>
      <c r="C639" s="12">
        <v>52</v>
      </c>
      <c r="D639" s="12">
        <v>0</v>
      </c>
      <c r="E639" s="12">
        <v>52</v>
      </c>
      <c r="F639" s="13">
        <v>2080</v>
      </c>
      <c r="G639" s="13">
        <v>0</v>
      </c>
      <c r="H639" s="14">
        <v>2080</v>
      </c>
    </row>
    <row r="640" ht="20.25" spans="1:8">
      <c r="A640" s="10">
        <v>634</v>
      </c>
      <c r="B640" s="11" t="s">
        <v>608</v>
      </c>
      <c r="C640" s="12">
        <v>104</v>
      </c>
      <c r="D640" s="12">
        <v>0</v>
      </c>
      <c r="E640" s="12">
        <v>104</v>
      </c>
      <c r="F640" s="13">
        <v>4160</v>
      </c>
      <c r="G640" s="13">
        <v>0</v>
      </c>
      <c r="H640" s="14">
        <v>4160</v>
      </c>
    </row>
    <row r="641" ht="20.25" spans="1:8">
      <c r="A641" s="10">
        <v>635</v>
      </c>
      <c r="B641" s="11" t="s">
        <v>609</v>
      </c>
      <c r="C641" s="12">
        <v>200</v>
      </c>
      <c r="D641" s="12">
        <v>165</v>
      </c>
      <c r="E641" s="12">
        <v>365</v>
      </c>
      <c r="F641" s="13">
        <v>8000</v>
      </c>
      <c r="G641" s="13">
        <v>6600</v>
      </c>
      <c r="H641" s="14">
        <v>14600</v>
      </c>
    </row>
    <row r="642" ht="20.25" spans="1:8">
      <c r="A642" s="10">
        <v>636</v>
      </c>
      <c r="B642" s="11" t="s">
        <v>610</v>
      </c>
      <c r="C642" s="12">
        <v>125</v>
      </c>
      <c r="D642" s="12">
        <v>0</v>
      </c>
      <c r="E642" s="12">
        <v>125</v>
      </c>
      <c r="F642" s="13">
        <v>5000</v>
      </c>
      <c r="G642" s="13">
        <v>0</v>
      </c>
      <c r="H642" s="14">
        <v>5000</v>
      </c>
    </row>
    <row r="643" ht="20.25" spans="1:8">
      <c r="A643" s="10">
        <v>637</v>
      </c>
      <c r="B643" s="11" t="s">
        <v>611</v>
      </c>
      <c r="C643" s="12">
        <v>800</v>
      </c>
      <c r="D643" s="12">
        <v>0</v>
      </c>
      <c r="E643" s="12">
        <v>800</v>
      </c>
      <c r="F643" s="13">
        <v>32000</v>
      </c>
      <c r="G643" s="13">
        <v>0</v>
      </c>
      <c r="H643" s="14">
        <v>32000</v>
      </c>
    </row>
    <row r="644" ht="20.25" spans="1:8">
      <c r="A644" s="10">
        <v>638</v>
      </c>
      <c r="B644" s="11" t="s">
        <v>611</v>
      </c>
      <c r="C644" s="12">
        <v>0</v>
      </c>
      <c r="D644" s="12">
        <v>660</v>
      </c>
      <c r="E644" s="12">
        <v>660</v>
      </c>
      <c r="F644" s="13">
        <v>0</v>
      </c>
      <c r="G644" s="13">
        <v>26400</v>
      </c>
      <c r="H644" s="14">
        <v>26400</v>
      </c>
    </row>
    <row r="645" ht="20.25" spans="1:8">
      <c r="A645" s="10">
        <v>639</v>
      </c>
      <c r="B645" s="11" t="s">
        <v>610</v>
      </c>
      <c r="C645" s="12">
        <v>0</v>
      </c>
      <c r="D645" s="12">
        <v>165</v>
      </c>
      <c r="E645" s="12">
        <v>165</v>
      </c>
      <c r="F645" s="13">
        <v>0</v>
      </c>
      <c r="G645" s="13">
        <v>6600</v>
      </c>
      <c r="H645" s="14">
        <v>6600</v>
      </c>
    </row>
    <row r="646" ht="20.25" spans="1:8">
      <c r="A646" s="10">
        <v>640</v>
      </c>
      <c r="B646" s="11" t="s">
        <v>612</v>
      </c>
      <c r="C646" s="12">
        <v>52</v>
      </c>
      <c r="D646" s="12">
        <v>0</v>
      </c>
      <c r="E646" s="12">
        <v>52</v>
      </c>
      <c r="F646" s="13">
        <v>2080</v>
      </c>
      <c r="G646" s="13">
        <v>0</v>
      </c>
      <c r="H646" s="14">
        <v>2080</v>
      </c>
    </row>
    <row r="647" ht="20.25" spans="1:8">
      <c r="A647" s="10">
        <v>641</v>
      </c>
      <c r="B647" s="11" t="s">
        <v>613</v>
      </c>
      <c r="C647" s="12">
        <v>360</v>
      </c>
      <c r="D647" s="12">
        <v>0</v>
      </c>
      <c r="E647" s="12">
        <v>360</v>
      </c>
      <c r="F647" s="13">
        <v>14400</v>
      </c>
      <c r="G647" s="13">
        <v>0</v>
      </c>
      <c r="H647" s="14">
        <v>14400</v>
      </c>
    </row>
    <row r="648" ht="20.25" spans="1:8">
      <c r="A648" s="10">
        <v>642</v>
      </c>
      <c r="B648" s="11" t="s">
        <v>614</v>
      </c>
      <c r="C648" s="12">
        <v>2340</v>
      </c>
      <c r="D648" s="12">
        <v>0</v>
      </c>
      <c r="E648" s="12">
        <v>2340</v>
      </c>
      <c r="F648" s="13">
        <v>93600</v>
      </c>
      <c r="G648" s="13">
        <v>0</v>
      </c>
      <c r="H648" s="14">
        <v>93600</v>
      </c>
    </row>
    <row r="649" ht="20.25" spans="1:8">
      <c r="A649" s="10">
        <v>643</v>
      </c>
      <c r="B649" s="11" t="s">
        <v>615</v>
      </c>
      <c r="C649" s="12">
        <v>156</v>
      </c>
      <c r="D649" s="12">
        <v>0</v>
      </c>
      <c r="E649" s="12">
        <v>156</v>
      </c>
      <c r="F649" s="13">
        <v>6240</v>
      </c>
      <c r="G649" s="13">
        <v>0</v>
      </c>
      <c r="H649" s="14">
        <v>6240</v>
      </c>
    </row>
    <row r="650" ht="20.25" spans="1:8">
      <c r="A650" s="10">
        <v>644</v>
      </c>
      <c r="B650" s="11" t="s">
        <v>196</v>
      </c>
      <c r="C650" s="12">
        <v>0</v>
      </c>
      <c r="D650" s="12">
        <v>720</v>
      </c>
      <c r="E650" s="12">
        <v>720</v>
      </c>
      <c r="F650" s="13">
        <v>0</v>
      </c>
      <c r="G650" s="13">
        <v>28800</v>
      </c>
      <c r="H650" s="14">
        <v>28800</v>
      </c>
    </row>
    <row r="651" ht="20.25" spans="1:8">
      <c r="A651" s="10">
        <v>645</v>
      </c>
      <c r="B651" s="11" t="s">
        <v>616</v>
      </c>
      <c r="C651" s="12">
        <v>156</v>
      </c>
      <c r="D651" s="12">
        <v>0</v>
      </c>
      <c r="E651" s="12">
        <v>156</v>
      </c>
      <c r="F651" s="13">
        <v>6240</v>
      </c>
      <c r="G651" s="13">
        <v>0</v>
      </c>
      <c r="H651" s="14">
        <v>6240</v>
      </c>
    </row>
    <row r="652" ht="20.25" spans="1:8">
      <c r="A652" s="10">
        <v>646</v>
      </c>
      <c r="B652" s="11" t="s">
        <v>617</v>
      </c>
      <c r="C652" s="12">
        <v>52</v>
      </c>
      <c r="D652" s="12">
        <v>0</v>
      </c>
      <c r="E652" s="12">
        <v>52</v>
      </c>
      <c r="F652" s="13">
        <v>2080</v>
      </c>
      <c r="G652" s="13">
        <v>0</v>
      </c>
      <c r="H652" s="14">
        <v>2080</v>
      </c>
    </row>
    <row r="653" ht="20.25" spans="1:8">
      <c r="A653" s="10">
        <v>647</v>
      </c>
      <c r="B653" s="11" t="s">
        <v>618</v>
      </c>
      <c r="C653" s="12">
        <v>1477</v>
      </c>
      <c r="D653" s="12">
        <v>0</v>
      </c>
      <c r="E653" s="12">
        <v>1477</v>
      </c>
      <c r="F653" s="13">
        <v>59080</v>
      </c>
      <c r="G653" s="13">
        <v>0</v>
      </c>
      <c r="H653" s="14">
        <v>59080</v>
      </c>
    </row>
    <row r="654" ht="20.25" spans="1:8">
      <c r="A654" s="10">
        <v>648</v>
      </c>
      <c r="B654" s="11" t="s">
        <v>619</v>
      </c>
      <c r="C654" s="12">
        <v>156</v>
      </c>
      <c r="D654" s="12">
        <v>0</v>
      </c>
      <c r="E654" s="12">
        <v>156</v>
      </c>
      <c r="F654" s="13">
        <v>6240</v>
      </c>
      <c r="G654" s="13">
        <v>0</v>
      </c>
      <c r="H654" s="14">
        <v>6240</v>
      </c>
    </row>
    <row r="655" ht="20.25" spans="1:8">
      <c r="A655" s="10">
        <v>649</v>
      </c>
      <c r="B655" s="11" t="s">
        <v>620</v>
      </c>
      <c r="C655" s="12">
        <v>400</v>
      </c>
      <c r="D655" s="12">
        <v>0</v>
      </c>
      <c r="E655" s="12">
        <v>400</v>
      </c>
      <c r="F655" s="13">
        <v>16000</v>
      </c>
      <c r="G655" s="13">
        <v>0</v>
      </c>
      <c r="H655" s="14">
        <v>16000</v>
      </c>
    </row>
    <row r="656" ht="20.25" spans="1:8">
      <c r="A656" s="10">
        <v>650</v>
      </c>
      <c r="B656" s="11" t="s">
        <v>621</v>
      </c>
      <c r="C656" s="12">
        <v>104</v>
      </c>
      <c r="D656" s="12">
        <v>0</v>
      </c>
      <c r="E656" s="12">
        <v>104</v>
      </c>
      <c r="F656" s="13">
        <v>4160</v>
      </c>
      <c r="G656" s="13">
        <v>0</v>
      </c>
      <c r="H656" s="14">
        <v>4160</v>
      </c>
    </row>
    <row r="657" ht="20.25" spans="1:8">
      <c r="A657" s="10">
        <v>651</v>
      </c>
      <c r="B657" s="11" t="s">
        <v>622</v>
      </c>
      <c r="C657" s="12">
        <v>52</v>
      </c>
      <c r="D657" s="12">
        <v>0</v>
      </c>
      <c r="E657" s="12">
        <v>52</v>
      </c>
      <c r="F657" s="13">
        <v>2080</v>
      </c>
      <c r="G657" s="13">
        <v>0</v>
      </c>
      <c r="H657" s="14">
        <v>2080</v>
      </c>
    </row>
    <row r="658" ht="20.25" spans="1:8">
      <c r="A658" s="10">
        <v>652</v>
      </c>
      <c r="B658" s="11" t="s">
        <v>623</v>
      </c>
      <c r="C658" s="12">
        <v>208</v>
      </c>
      <c r="D658" s="12">
        <v>0</v>
      </c>
      <c r="E658" s="12">
        <v>208</v>
      </c>
      <c r="F658" s="13">
        <v>8320</v>
      </c>
      <c r="G658" s="13">
        <v>0</v>
      </c>
      <c r="H658" s="14">
        <v>8320</v>
      </c>
    </row>
    <row r="659" ht="20.25" spans="1:8">
      <c r="A659" s="10">
        <v>653</v>
      </c>
      <c r="B659" s="11" t="s">
        <v>624</v>
      </c>
      <c r="C659" s="12">
        <v>104</v>
      </c>
      <c r="D659" s="12">
        <v>0</v>
      </c>
      <c r="E659" s="12">
        <v>104</v>
      </c>
      <c r="F659" s="13">
        <v>4160</v>
      </c>
      <c r="G659" s="13">
        <v>0</v>
      </c>
      <c r="H659" s="14">
        <v>4160</v>
      </c>
    </row>
    <row r="660" ht="20.25" spans="1:8">
      <c r="A660" s="10">
        <v>654</v>
      </c>
      <c r="B660" s="11" t="s">
        <v>625</v>
      </c>
      <c r="C660" s="12">
        <v>260</v>
      </c>
      <c r="D660" s="12">
        <v>0</v>
      </c>
      <c r="E660" s="12">
        <v>260</v>
      </c>
      <c r="F660" s="13">
        <v>10400</v>
      </c>
      <c r="G660" s="13">
        <v>0</v>
      </c>
      <c r="H660" s="14">
        <v>10400</v>
      </c>
    </row>
    <row r="661" ht="20.25" spans="1:8">
      <c r="A661" s="10">
        <v>655</v>
      </c>
      <c r="B661" s="11" t="s">
        <v>626</v>
      </c>
      <c r="C661" s="12">
        <v>0</v>
      </c>
      <c r="D661" s="12">
        <v>180</v>
      </c>
      <c r="E661" s="12">
        <v>180</v>
      </c>
      <c r="F661" s="13">
        <v>0</v>
      </c>
      <c r="G661" s="13">
        <v>4500</v>
      </c>
      <c r="H661" s="14">
        <v>4500</v>
      </c>
    </row>
    <row r="662" ht="20.25" spans="1:8">
      <c r="A662" s="10">
        <v>656</v>
      </c>
      <c r="B662" s="11" t="s">
        <v>627</v>
      </c>
      <c r="C662" s="12">
        <v>25</v>
      </c>
      <c r="D662" s="12">
        <v>0</v>
      </c>
      <c r="E662" s="12">
        <v>25</v>
      </c>
      <c r="F662" s="13">
        <v>1000</v>
      </c>
      <c r="G662" s="13">
        <v>0</v>
      </c>
      <c r="H662" s="14">
        <v>1000</v>
      </c>
    </row>
    <row r="663" ht="20.25" spans="1:8">
      <c r="A663" s="10">
        <v>657</v>
      </c>
      <c r="B663" s="11" t="s">
        <v>628</v>
      </c>
      <c r="C663" s="12">
        <v>25</v>
      </c>
      <c r="D663" s="12">
        <v>0</v>
      </c>
      <c r="E663" s="12">
        <v>25</v>
      </c>
      <c r="F663" s="13">
        <v>1000</v>
      </c>
      <c r="G663" s="13">
        <v>0</v>
      </c>
      <c r="H663" s="14">
        <v>1000</v>
      </c>
    </row>
    <row r="664" ht="20.25" spans="1:8">
      <c r="A664" s="10">
        <v>658</v>
      </c>
      <c r="B664" s="11" t="s">
        <v>629</v>
      </c>
      <c r="C664" s="12">
        <v>25</v>
      </c>
      <c r="D664" s="12">
        <v>0</v>
      </c>
      <c r="E664" s="12">
        <v>25</v>
      </c>
      <c r="F664" s="13">
        <v>1000</v>
      </c>
      <c r="G664" s="13">
        <v>0</v>
      </c>
      <c r="H664" s="14">
        <v>1000</v>
      </c>
    </row>
    <row r="665" ht="20.25" spans="1:8">
      <c r="A665" s="10">
        <v>659</v>
      </c>
      <c r="B665" s="11" t="s">
        <v>630</v>
      </c>
      <c r="C665" s="12">
        <v>120</v>
      </c>
      <c r="D665" s="12">
        <v>90</v>
      </c>
      <c r="E665" s="12">
        <v>210</v>
      </c>
      <c r="F665" s="13">
        <v>2400</v>
      </c>
      <c r="G665" s="13">
        <v>1800</v>
      </c>
      <c r="H665" s="14">
        <v>4200</v>
      </c>
    </row>
    <row r="666" ht="40.5" spans="1:8">
      <c r="A666" s="10">
        <v>660</v>
      </c>
      <c r="B666" s="11" t="s">
        <v>631</v>
      </c>
      <c r="C666" s="12">
        <v>520</v>
      </c>
      <c r="D666" s="12">
        <v>0</v>
      </c>
      <c r="E666" s="12">
        <v>520</v>
      </c>
      <c r="F666" s="13">
        <v>20800</v>
      </c>
      <c r="G666" s="13">
        <v>0</v>
      </c>
      <c r="H666" s="14">
        <v>20800</v>
      </c>
    </row>
    <row r="667" ht="40.5" spans="1:8">
      <c r="A667" s="10">
        <v>661</v>
      </c>
      <c r="B667" s="11" t="s">
        <v>631</v>
      </c>
      <c r="C667" s="12">
        <v>0</v>
      </c>
      <c r="D667" s="12">
        <v>360</v>
      </c>
      <c r="E667" s="12">
        <v>360</v>
      </c>
      <c r="F667" s="13">
        <v>0</v>
      </c>
      <c r="G667" s="13">
        <v>14400</v>
      </c>
      <c r="H667" s="14">
        <v>14400</v>
      </c>
    </row>
    <row r="668" ht="20.25" spans="1:8">
      <c r="A668" s="10">
        <v>662</v>
      </c>
      <c r="B668" s="11" t="s">
        <v>632</v>
      </c>
      <c r="C668" s="12">
        <v>624</v>
      </c>
      <c r="D668" s="12">
        <v>0</v>
      </c>
      <c r="E668" s="12">
        <v>624</v>
      </c>
      <c r="F668" s="13">
        <v>24960</v>
      </c>
      <c r="G668" s="13">
        <v>0</v>
      </c>
      <c r="H668" s="14">
        <v>24960</v>
      </c>
    </row>
    <row r="669" ht="20.25" spans="1:8">
      <c r="A669" s="10">
        <v>663</v>
      </c>
      <c r="B669" s="11" t="s">
        <v>633</v>
      </c>
      <c r="C669" s="12">
        <v>208</v>
      </c>
      <c r="D669" s="12">
        <v>0</v>
      </c>
      <c r="E669" s="12">
        <v>208</v>
      </c>
      <c r="F669" s="13">
        <v>8320</v>
      </c>
      <c r="G669" s="13">
        <v>0</v>
      </c>
      <c r="H669" s="14">
        <v>8320</v>
      </c>
    </row>
    <row r="670" ht="20.25" spans="1:8">
      <c r="A670" s="10">
        <v>664</v>
      </c>
      <c r="B670" s="11" t="s">
        <v>634</v>
      </c>
      <c r="C670" s="12">
        <v>52</v>
      </c>
      <c r="D670" s="12">
        <v>0</v>
      </c>
      <c r="E670" s="12">
        <v>52</v>
      </c>
      <c r="F670" s="13">
        <v>2080</v>
      </c>
      <c r="G670" s="13">
        <v>0</v>
      </c>
      <c r="H670" s="14">
        <v>2080</v>
      </c>
    </row>
    <row r="671" ht="20.25" spans="1:8">
      <c r="A671" s="10">
        <v>665</v>
      </c>
      <c r="B671" s="11" t="s">
        <v>635</v>
      </c>
      <c r="C671" s="12">
        <v>720</v>
      </c>
      <c r="D671" s="12">
        <v>0</v>
      </c>
      <c r="E671" s="12">
        <v>720</v>
      </c>
      <c r="F671" s="13">
        <v>28800</v>
      </c>
      <c r="G671" s="13">
        <v>0</v>
      </c>
      <c r="H671" s="14">
        <v>28800</v>
      </c>
    </row>
    <row r="672" ht="20.25" spans="1:8">
      <c r="A672" s="10">
        <v>666</v>
      </c>
      <c r="B672" s="11" t="s">
        <v>402</v>
      </c>
      <c r="C672" s="12">
        <v>312</v>
      </c>
      <c r="D672" s="12">
        <v>0</v>
      </c>
      <c r="E672" s="12">
        <v>312</v>
      </c>
      <c r="F672" s="13">
        <v>12480</v>
      </c>
      <c r="G672" s="13">
        <v>0</v>
      </c>
      <c r="H672" s="14">
        <v>12480</v>
      </c>
    </row>
    <row r="673" ht="20.25" spans="1:8">
      <c r="A673" s="10">
        <v>667</v>
      </c>
      <c r="B673" s="11" t="s">
        <v>181</v>
      </c>
      <c r="C673" s="12">
        <v>104</v>
      </c>
      <c r="D673" s="12">
        <v>0</v>
      </c>
      <c r="E673" s="12">
        <v>104</v>
      </c>
      <c r="F673" s="13">
        <v>4160</v>
      </c>
      <c r="G673" s="13">
        <v>0</v>
      </c>
      <c r="H673" s="14">
        <v>4160</v>
      </c>
    </row>
    <row r="674" ht="20.25" spans="1:8">
      <c r="A674" s="10">
        <v>668</v>
      </c>
      <c r="B674" s="11" t="s">
        <v>636</v>
      </c>
      <c r="C674" s="12">
        <v>360</v>
      </c>
      <c r="D674" s="12">
        <v>360</v>
      </c>
      <c r="E674" s="12">
        <v>720</v>
      </c>
      <c r="F674" s="13">
        <v>14400</v>
      </c>
      <c r="G674" s="13">
        <v>14400</v>
      </c>
      <c r="H674" s="14">
        <v>28800</v>
      </c>
    </row>
    <row r="675" ht="20.25" spans="1:8">
      <c r="A675" s="10">
        <v>669</v>
      </c>
      <c r="B675" s="11" t="s">
        <v>637</v>
      </c>
      <c r="C675" s="12">
        <v>312</v>
      </c>
      <c r="D675" s="12">
        <v>0</v>
      </c>
      <c r="E675" s="12">
        <v>312</v>
      </c>
      <c r="F675" s="13">
        <v>12480</v>
      </c>
      <c r="G675" s="13">
        <v>0</v>
      </c>
      <c r="H675" s="14">
        <v>12480</v>
      </c>
    </row>
    <row r="676" ht="20.25" spans="1:8">
      <c r="A676" s="10">
        <v>670</v>
      </c>
      <c r="B676" s="11" t="s">
        <v>638</v>
      </c>
      <c r="C676" s="12">
        <v>312</v>
      </c>
      <c r="D676" s="12">
        <v>0</v>
      </c>
      <c r="E676" s="12">
        <v>312</v>
      </c>
      <c r="F676" s="13">
        <v>12480</v>
      </c>
      <c r="G676" s="13">
        <v>0</v>
      </c>
      <c r="H676" s="14">
        <v>12480</v>
      </c>
    </row>
    <row r="677" ht="20.25" spans="1:8">
      <c r="A677" s="10">
        <v>671</v>
      </c>
      <c r="B677" s="11" t="s">
        <v>639</v>
      </c>
      <c r="C677" s="12">
        <v>104</v>
      </c>
      <c r="D677" s="12">
        <v>60</v>
      </c>
      <c r="E677" s="12">
        <v>164</v>
      </c>
      <c r="F677" s="13">
        <v>2080</v>
      </c>
      <c r="G677" s="13">
        <v>1200</v>
      </c>
      <c r="H677" s="14">
        <v>3280</v>
      </c>
    </row>
    <row r="678" ht="20.25" spans="1:8">
      <c r="A678" s="10">
        <v>672</v>
      </c>
      <c r="B678" s="11" t="s">
        <v>640</v>
      </c>
      <c r="C678" s="12">
        <v>1800</v>
      </c>
      <c r="D678" s="12">
        <v>0</v>
      </c>
      <c r="E678" s="12">
        <v>1800</v>
      </c>
      <c r="F678" s="13">
        <v>72000</v>
      </c>
      <c r="G678" s="13">
        <v>0</v>
      </c>
      <c r="H678" s="14">
        <v>72000</v>
      </c>
    </row>
    <row r="679" ht="20.25" spans="1:8">
      <c r="A679" s="10">
        <v>673</v>
      </c>
      <c r="B679" s="11" t="s">
        <v>641</v>
      </c>
      <c r="C679" s="12">
        <v>720</v>
      </c>
      <c r="D679" s="12">
        <v>0</v>
      </c>
      <c r="E679" s="12">
        <v>720</v>
      </c>
      <c r="F679" s="13">
        <v>28800</v>
      </c>
      <c r="G679" s="13">
        <v>0</v>
      </c>
      <c r="H679" s="14">
        <v>28800</v>
      </c>
    </row>
    <row r="680" ht="20.25" spans="1:8">
      <c r="A680" s="10">
        <v>674</v>
      </c>
      <c r="B680" s="11" t="s">
        <v>641</v>
      </c>
      <c r="C680" s="12">
        <v>104</v>
      </c>
      <c r="D680" s="12">
        <v>0</v>
      </c>
      <c r="E680" s="12">
        <v>104</v>
      </c>
      <c r="F680" s="13">
        <v>4160</v>
      </c>
      <c r="G680" s="13">
        <v>0</v>
      </c>
      <c r="H680" s="14">
        <v>4160</v>
      </c>
    </row>
    <row r="681" ht="20.25" spans="1:8">
      <c r="A681" s="10">
        <v>675</v>
      </c>
      <c r="B681" s="11" t="s">
        <v>642</v>
      </c>
      <c r="C681" s="12">
        <v>720</v>
      </c>
      <c r="D681" s="12">
        <v>0</v>
      </c>
      <c r="E681" s="12">
        <v>720</v>
      </c>
      <c r="F681" s="13">
        <v>28800</v>
      </c>
      <c r="G681" s="13">
        <v>0</v>
      </c>
      <c r="H681" s="14">
        <v>28800</v>
      </c>
    </row>
    <row r="682" ht="20.25" spans="1:8">
      <c r="A682" s="10">
        <v>676</v>
      </c>
      <c r="B682" s="11" t="s">
        <v>87</v>
      </c>
      <c r="C682" s="12">
        <v>0</v>
      </c>
      <c r="D682" s="12">
        <v>90</v>
      </c>
      <c r="E682" s="12">
        <v>90</v>
      </c>
      <c r="F682" s="13">
        <v>0</v>
      </c>
      <c r="G682" s="13">
        <v>3600</v>
      </c>
      <c r="H682" s="14">
        <v>3600</v>
      </c>
    </row>
    <row r="683" ht="20.25" spans="1:8">
      <c r="A683" s="10">
        <v>677</v>
      </c>
      <c r="B683" s="11" t="s">
        <v>643</v>
      </c>
      <c r="C683" s="12">
        <v>26</v>
      </c>
      <c r="D683" s="12">
        <v>0</v>
      </c>
      <c r="E683" s="12">
        <v>26</v>
      </c>
      <c r="F683" s="13">
        <v>1040</v>
      </c>
      <c r="G683" s="13">
        <v>0</v>
      </c>
      <c r="H683" s="14">
        <v>1040</v>
      </c>
    </row>
    <row r="684" ht="20.25" spans="1:8">
      <c r="A684" s="10">
        <v>678</v>
      </c>
      <c r="B684" s="11" t="s">
        <v>644</v>
      </c>
      <c r="C684" s="12">
        <v>0</v>
      </c>
      <c r="D684" s="12">
        <v>130</v>
      </c>
      <c r="E684" s="12">
        <v>130</v>
      </c>
      <c r="F684" s="13">
        <v>0</v>
      </c>
      <c r="G684" s="13">
        <v>5200</v>
      </c>
      <c r="H684" s="14">
        <v>5200</v>
      </c>
    </row>
    <row r="685" ht="20.25" spans="1:8">
      <c r="A685" s="10">
        <v>679</v>
      </c>
      <c r="B685" s="11" t="s">
        <v>645</v>
      </c>
      <c r="C685" s="12">
        <v>22</v>
      </c>
      <c r="D685" s="12">
        <v>30</v>
      </c>
      <c r="E685" s="12">
        <v>52</v>
      </c>
      <c r="F685" s="13">
        <v>440</v>
      </c>
      <c r="G685" s="13">
        <v>600</v>
      </c>
      <c r="H685" s="14">
        <v>1040</v>
      </c>
    </row>
    <row r="686" ht="20.25" spans="1:8">
      <c r="A686" s="10">
        <v>680</v>
      </c>
      <c r="B686" s="11" t="s">
        <v>646</v>
      </c>
      <c r="C686" s="12">
        <v>52</v>
      </c>
      <c r="D686" s="12">
        <v>0</v>
      </c>
      <c r="E686" s="12">
        <v>52</v>
      </c>
      <c r="F686" s="13">
        <v>2080</v>
      </c>
      <c r="G686" s="13">
        <v>0</v>
      </c>
      <c r="H686" s="14">
        <v>2080</v>
      </c>
    </row>
    <row r="687" ht="20.25" spans="1:8">
      <c r="A687" s="10">
        <v>681</v>
      </c>
      <c r="B687" s="11" t="s">
        <v>647</v>
      </c>
      <c r="C687" s="12">
        <v>96</v>
      </c>
      <c r="D687" s="12">
        <v>0</v>
      </c>
      <c r="E687" s="12">
        <v>96</v>
      </c>
      <c r="F687" s="13">
        <v>3840</v>
      </c>
      <c r="G687" s="13">
        <v>0</v>
      </c>
      <c r="H687" s="14">
        <v>3840</v>
      </c>
    </row>
    <row r="688" ht="20.25" spans="1:8">
      <c r="A688" s="10">
        <v>682</v>
      </c>
      <c r="B688" s="11" t="s">
        <v>648</v>
      </c>
      <c r="C688" s="12">
        <v>1250</v>
      </c>
      <c r="D688" s="12">
        <v>0</v>
      </c>
      <c r="E688" s="12">
        <v>1250</v>
      </c>
      <c r="F688" s="13">
        <v>50000</v>
      </c>
      <c r="G688" s="13">
        <v>0</v>
      </c>
      <c r="H688" s="14">
        <v>50000</v>
      </c>
    </row>
    <row r="689" ht="20.25" spans="1:8">
      <c r="A689" s="10">
        <v>683</v>
      </c>
      <c r="B689" s="11" t="s">
        <v>649</v>
      </c>
      <c r="C689" s="12">
        <v>360</v>
      </c>
      <c r="D689" s="12">
        <v>0</v>
      </c>
      <c r="E689" s="12">
        <v>360</v>
      </c>
      <c r="F689" s="13">
        <v>14400</v>
      </c>
      <c r="G689" s="13">
        <v>0</v>
      </c>
      <c r="H689" s="14">
        <v>14400</v>
      </c>
    </row>
    <row r="690" ht="20.25" spans="1:8">
      <c r="A690" s="10">
        <v>684</v>
      </c>
      <c r="B690" s="11" t="s">
        <v>650</v>
      </c>
      <c r="C690" s="12">
        <v>105</v>
      </c>
      <c r="D690" s="12">
        <v>210</v>
      </c>
      <c r="E690" s="12">
        <v>315</v>
      </c>
      <c r="F690" s="13">
        <v>2100</v>
      </c>
      <c r="G690" s="13">
        <v>4200</v>
      </c>
      <c r="H690" s="14">
        <v>6300</v>
      </c>
    </row>
    <row r="691" ht="20.25" spans="1:8">
      <c r="A691" s="10">
        <v>685</v>
      </c>
      <c r="B691" s="11" t="s">
        <v>650</v>
      </c>
      <c r="C691" s="12">
        <v>0</v>
      </c>
      <c r="D691" s="12">
        <v>120</v>
      </c>
      <c r="E691" s="12">
        <v>120</v>
      </c>
      <c r="F691" s="13">
        <v>0</v>
      </c>
      <c r="G691" s="13">
        <v>4800</v>
      </c>
      <c r="H691" s="14">
        <v>4800</v>
      </c>
    </row>
    <row r="692" ht="20.25" spans="1:8">
      <c r="A692" s="10">
        <v>686</v>
      </c>
      <c r="B692" s="11" t="s">
        <v>651</v>
      </c>
      <c r="C692" s="12">
        <v>180</v>
      </c>
      <c r="D692" s="12">
        <v>0</v>
      </c>
      <c r="E692" s="12">
        <v>180</v>
      </c>
      <c r="F692" s="13">
        <v>7200</v>
      </c>
      <c r="G692" s="13">
        <v>0</v>
      </c>
      <c r="H692" s="14">
        <v>7200</v>
      </c>
    </row>
    <row r="693" ht="20.25" spans="1:8">
      <c r="A693" s="10">
        <v>687</v>
      </c>
      <c r="B693" s="11" t="s">
        <v>210</v>
      </c>
      <c r="C693" s="12">
        <v>0</v>
      </c>
      <c r="D693" s="12">
        <v>180</v>
      </c>
      <c r="E693" s="12">
        <v>180</v>
      </c>
      <c r="F693" s="13">
        <v>0</v>
      </c>
      <c r="G693" s="13">
        <v>7200</v>
      </c>
      <c r="H693" s="14">
        <v>7200</v>
      </c>
    </row>
    <row r="694" ht="20.25" spans="1:8">
      <c r="A694" s="10">
        <v>688</v>
      </c>
      <c r="B694" s="11" t="s">
        <v>210</v>
      </c>
      <c r="C694" s="12">
        <v>400</v>
      </c>
      <c r="D694" s="12">
        <v>0</v>
      </c>
      <c r="E694" s="12">
        <v>400</v>
      </c>
      <c r="F694" s="13">
        <v>16000</v>
      </c>
      <c r="G694" s="13">
        <v>0</v>
      </c>
      <c r="H694" s="14">
        <v>16000</v>
      </c>
    </row>
    <row r="695" ht="20.25" spans="1:8">
      <c r="A695" s="10">
        <v>689</v>
      </c>
      <c r="B695" s="11" t="s">
        <v>652</v>
      </c>
      <c r="C695" s="12">
        <v>2450</v>
      </c>
      <c r="D695" s="12">
        <v>0</v>
      </c>
      <c r="E695" s="12">
        <v>2450</v>
      </c>
      <c r="F695" s="13">
        <v>98000</v>
      </c>
      <c r="G695" s="13">
        <v>0</v>
      </c>
      <c r="H695" s="14">
        <v>98000</v>
      </c>
    </row>
    <row r="696" ht="20.25" spans="1:8">
      <c r="A696" s="10">
        <v>690</v>
      </c>
      <c r="B696" s="11" t="s">
        <v>653</v>
      </c>
      <c r="C696" s="12">
        <v>1440</v>
      </c>
      <c r="D696" s="12">
        <v>0</v>
      </c>
      <c r="E696" s="12">
        <v>1440</v>
      </c>
      <c r="F696" s="13">
        <v>57600</v>
      </c>
      <c r="G696" s="13">
        <v>0</v>
      </c>
      <c r="H696" s="14">
        <v>57600</v>
      </c>
    </row>
    <row r="697" ht="20.25" spans="1:8">
      <c r="A697" s="10">
        <v>691</v>
      </c>
      <c r="B697" s="11" t="s">
        <v>654</v>
      </c>
      <c r="C697" s="12">
        <v>156</v>
      </c>
      <c r="D697" s="12">
        <v>0</v>
      </c>
      <c r="E697" s="12">
        <v>156</v>
      </c>
      <c r="F697" s="13">
        <v>6240</v>
      </c>
      <c r="G697" s="13">
        <v>0</v>
      </c>
      <c r="H697" s="14">
        <v>6240</v>
      </c>
    </row>
    <row r="698" ht="20.25" spans="1:8">
      <c r="A698" s="10">
        <v>692</v>
      </c>
      <c r="B698" s="11" t="s">
        <v>655</v>
      </c>
      <c r="C698" s="12">
        <v>25</v>
      </c>
      <c r="D698" s="12">
        <v>0</v>
      </c>
      <c r="E698" s="12">
        <v>25</v>
      </c>
      <c r="F698" s="13">
        <v>1000</v>
      </c>
      <c r="G698" s="13">
        <v>0</v>
      </c>
      <c r="H698" s="14">
        <v>1000</v>
      </c>
    </row>
    <row r="699" ht="20.25" spans="1:8">
      <c r="A699" s="10">
        <v>693</v>
      </c>
      <c r="B699" s="11" t="s">
        <v>656</v>
      </c>
      <c r="C699" s="12">
        <v>364</v>
      </c>
      <c r="D699" s="12">
        <v>0</v>
      </c>
      <c r="E699" s="12">
        <v>364</v>
      </c>
      <c r="F699" s="13">
        <v>14560</v>
      </c>
      <c r="G699" s="13">
        <v>0</v>
      </c>
      <c r="H699" s="14">
        <v>14560</v>
      </c>
    </row>
    <row r="700" ht="20.25" spans="1:8">
      <c r="A700" s="10">
        <v>694</v>
      </c>
      <c r="B700" s="11" t="s">
        <v>657</v>
      </c>
      <c r="C700" s="12">
        <v>26</v>
      </c>
      <c r="D700" s="12">
        <v>0</v>
      </c>
      <c r="E700" s="12">
        <v>26</v>
      </c>
      <c r="F700" s="13">
        <v>1040</v>
      </c>
      <c r="G700" s="13">
        <v>0</v>
      </c>
      <c r="H700" s="14">
        <v>1040</v>
      </c>
    </row>
    <row r="701" ht="20.25" spans="1:8">
      <c r="A701" s="10">
        <v>695</v>
      </c>
      <c r="B701" s="11" t="s">
        <v>658</v>
      </c>
      <c r="C701" s="12">
        <v>0</v>
      </c>
      <c r="D701" s="12">
        <v>150</v>
      </c>
      <c r="E701" s="12">
        <v>150</v>
      </c>
      <c r="F701" s="13">
        <v>0</v>
      </c>
      <c r="G701" s="13">
        <v>6000</v>
      </c>
      <c r="H701" s="14">
        <v>6000</v>
      </c>
    </row>
    <row r="702" ht="20.25" spans="1:8">
      <c r="A702" s="10">
        <v>696</v>
      </c>
      <c r="B702" s="11" t="s">
        <v>659</v>
      </c>
      <c r="C702" s="12">
        <v>500</v>
      </c>
      <c r="D702" s="12">
        <v>120</v>
      </c>
      <c r="E702" s="12">
        <v>620</v>
      </c>
      <c r="F702" s="13">
        <v>10000</v>
      </c>
      <c r="G702" s="13">
        <v>2400</v>
      </c>
      <c r="H702" s="14">
        <v>12400</v>
      </c>
    </row>
    <row r="703" ht="20.25" spans="1:8">
      <c r="A703" s="10">
        <v>697</v>
      </c>
      <c r="B703" s="11" t="s">
        <v>660</v>
      </c>
      <c r="C703" s="12">
        <v>0</v>
      </c>
      <c r="D703" s="12">
        <v>90</v>
      </c>
      <c r="E703" s="12">
        <v>90</v>
      </c>
      <c r="F703" s="13">
        <v>0</v>
      </c>
      <c r="G703" s="13">
        <v>1800</v>
      </c>
      <c r="H703" s="14">
        <v>1800</v>
      </c>
    </row>
    <row r="704" ht="20.25" spans="1:8">
      <c r="A704" s="10">
        <v>698</v>
      </c>
      <c r="B704" s="11" t="s">
        <v>661</v>
      </c>
      <c r="C704" s="12">
        <v>720</v>
      </c>
      <c r="D704" s="12">
        <v>360</v>
      </c>
      <c r="E704" s="12">
        <v>1080</v>
      </c>
      <c r="F704" s="13">
        <v>14400</v>
      </c>
      <c r="G704" s="13">
        <v>7200</v>
      </c>
      <c r="H704" s="14">
        <v>21600</v>
      </c>
    </row>
    <row r="705" ht="20.25" spans="1:8">
      <c r="A705" s="10">
        <v>699</v>
      </c>
      <c r="B705" s="11" t="s">
        <v>662</v>
      </c>
      <c r="C705" s="12">
        <v>0</v>
      </c>
      <c r="D705" s="12">
        <v>90</v>
      </c>
      <c r="E705" s="12">
        <v>90</v>
      </c>
      <c r="F705" s="13">
        <v>0</v>
      </c>
      <c r="G705" s="13">
        <v>1800</v>
      </c>
      <c r="H705" s="14">
        <v>1800</v>
      </c>
    </row>
    <row r="706" ht="20.25" spans="1:8">
      <c r="A706" s="10">
        <v>700</v>
      </c>
      <c r="B706" s="11" t="s">
        <v>663</v>
      </c>
      <c r="C706" s="12">
        <v>0</v>
      </c>
      <c r="D706" s="12">
        <v>90</v>
      </c>
      <c r="E706" s="12">
        <v>90</v>
      </c>
      <c r="F706" s="13">
        <v>0</v>
      </c>
      <c r="G706" s="13">
        <v>1800</v>
      </c>
      <c r="H706" s="14">
        <v>1800</v>
      </c>
    </row>
    <row r="707" ht="20.25" spans="1:8">
      <c r="A707" s="10">
        <v>701</v>
      </c>
      <c r="B707" s="11" t="s">
        <v>664</v>
      </c>
      <c r="C707" s="12">
        <v>78</v>
      </c>
      <c r="D707" s="12">
        <v>0</v>
      </c>
      <c r="E707" s="12">
        <v>78</v>
      </c>
      <c r="F707" s="13">
        <v>3120</v>
      </c>
      <c r="G707" s="13">
        <v>0</v>
      </c>
      <c r="H707" s="14">
        <v>3120</v>
      </c>
    </row>
    <row r="708" ht="20.25" spans="1:8">
      <c r="A708" s="10">
        <v>702</v>
      </c>
      <c r="B708" s="11" t="s">
        <v>401</v>
      </c>
      <c r="C708" s="12">
        <v>0</v>
      </c>
      <c r="D708" s="12">
        <v>360</v>
      </c>
      <c r="E708" s="12">
        <v>360</v>
      </c>
      <c r="F708" s="13">
        <v>0</v>
      </c>
      <c r="G708" s="13">
        <v>14400</v>
      </c>
      <c r="H708" s="14">
        <v>14400</v>
      </c>
    </row>
    <row r="709" ht="20.25" spans="1:8">
      <c r="A709" s="10">
        <v>703</v>
      </c>
      <c r="B709" s="11" t="s">
        <v>665</v>
      </c>
      <c r="C709" s="12">
        <v>52</v>
      </c>
      <c r="D709" s="12">
        <v>0</v>
      </c>
      <c r="E709" s="12">
        <v>52</v>
      </c>
      <c r="F709" s="13">
        <v>2080</v>
      </c>
      <c r="G709" s="13">
        <v>0</v>
      </c>
      <c r="H709" s="14">
        <v>2080</v>
      </c>
    </row>
    <row r="710" ht="20.25" spans="1:8">
      <c r="A710" s="10">
        <v>704</v>
      </c>
      <c r="B710" s="11" t="s">
        <v>171</v>
      </c>
      <c r="C710" s="12">
        <v>0</v>
      </c>
      <c r="D710" s="12">
        <v>60</v>
      </c>
      <c r="E710" s="12">
        <v>60</v>
      </c>
      <c r="F710" s="13">
        <v>0</v>
      </c>
      <c r="G710" s="13">
        <v>1200</v>
      </c>
      <c r="H710" s="14">
        <v>1200</v>
      </c>
    </row>
    <row r="711" ht="20.25" spans="1:8">
      <c r="A711" s="10">
        <v>705</v>
      </c>
      <c r="B711" s="11" t="s">
        <v>170</v>
      </c>
      <c r="C711" s="12">
        <v>0</v>
      </c>
      <c r="D711" s="12">
        <v>60</v>
      </c>
      <c r="E711" s="12">
        <v>60</v>
      </c>
      <c r="F711" s="13">
        <v>0</v>
      </c>
      <c r="G711" s="13">
        <v>1200</v>
      </c>
      <c r="H711" s="14">
        <v>1200</v>
      </c>
    </row>
    <row r="712" ht="20.25" spans="1:8">
      <c r="A712" s="10">
        <v>706</v>
      </c>
      <c r="B712" s="11" t="s">
        <v>193</v>
      </c>
      <c r="C712" s="12">
        <v>32</v>
      </c>
      <c r="D712" s="12">
        <v>0</v>
      </c>
      <c r="E712" s="12">
        <v>32</v>
      </c>
      <c r="F712" s="13">
        <v>1280</v>
      </c>
      <c r="G712" s="13">
        <v>0</v>
      </c>
      <c r="H712" s="14">
        <v>1280</v>
      </c>
    </row>
    <row r="713" ht="20.25" spans="1:8">
      <c r="A713" s="10">
        <v>707</v>
      </c>
      <c r="B713" s="11" t="s">
        <v>666</v>
      </c>
      <c r="C713" s="12">
        <v>20</v>
      </c>
      <c r="D713" s="12">
        <v>8</v>
      </c>
      <c r="E713" s="12">
        <v>28</v>
      </c>
      <c r="F713" s="13">
        <v>400</v>
      </c>
      <c r="G713" s="13">
        <v>160</v>
      </c>
      <c r="H713" s="14">
        <v>560</v>
      </c>
    </row>
    <row r="714" ht="20.25" spans="1:8">
      <c r="A714" s="10">
        <v>708</v>
      </c>
      <c r="B714" s="11" t="s">
        <v>667</v>
      </c>
      <c r="C714" s="12">
        <v>8</v>
      </c>
      <c r="D714" s="12">
        <v>8</v>
      </c>
      <c r="E714" s="12">
        <v>16</v>
      </c>
      <c r="F714" s="13">
        <v>160</v>
      </c>
      <c r="G714" s="13">
        <v>160</v>
      </c>
      <c r="H714" s="14">
        <v>320</v>
      </c>
    </row>
    <row r="715" ht="20.25" spans="1:8">
      <c r="A715" s="10">
        <v>709</v>
      </c>
      <c r="B715" s="11" t="s">
        <v>668</v>
      </c>
      <c r="C715" s="12">
        <v>6</v>
      </c>
      <c r="D715" s="12">
        <v>6</v>
      </c>
      <c r="E715" s="12">
        <v>12</v>
      </c>
      <c r="F715" s="13">
        <v>120</v>
      </c>
      <c r="G715" s="13">
        <v>120</v>
      </c>
      <c r="H715" s="14">
        <v>240</v>
      </c>
    </row>
    <row r="716" ht="20.25" spans="1:8">
      <c r="A716" s="10">
        <v>710</v>
      </c>
      <c r="B716" s="11" t="s">
        <v>669</v>
      </c>
      <c r="C716" s="12">
        <v>360</v>
      </c>
      <c r="D716" s="12">
        <v>0</v>
      </c>
      <c r="E716" s="12">
        <v>360</v>
      </c>
      <c r="F716" s="13">
        <v>14400</v>
      </c>
      <c r="G716" s="13">
        <v>0</v>
      </c>
      <c r="H716" s="14">
        <v>14400</v>
      </c>
    </row>
    <row r="717" ht="20.25" spans="1:8">
      <c r="A717" s="10">
        <v>711</v>
      </c>
      <c r="B717" s="11" t="s">
        <v>670</v>
      </c>
      <c r="C717" s="12">
        <v>60</v>
      </c>
      <c r="D717" s="12">
        <v>52</v>
      </c>
      <c r="E717" s="12">
        <v>112</v>
      </c>
      <c r="F717" s="13">
        <v>1200</v>
      </c>
      <c r="G717" s="13">
        <v>1040</v>
      </c>
      <c r="H717" s="14">
        <v>2240</v>
      </c>
    </row>
    <row r="718" ht="20.25" spans="1:8">
      <c r="A718" s="10">
        <v>712</v>
      </c>
      <c r="B718" s="11" t="s">
        <v>671</v>
      </c>
      <c r="C718" s="12">
        <v>52</v>
      </c>
      <c r="D718" s="12">
        <v>0</v>
      </c>
      <c r="E718" s="12">
        <v>52</v>
      </c>
      <c r="F718" s="13">
        <v>2080</v>
      </c>
      <c r="G718" s="13">
        <v>0</v>
      </c>
      <c r="H718" s="14">
        <v>2080</v>
      </c>
    </row>
    <row r="719" ht="20.25" spans="1:8">
      <c r="A719" s="10">
        <v>713</v>
      </c>
      <c r="B719" s="11" t="s">
        <v>71</v>
      </c>
      <c r="C719" s="12">
        <v>21</v>
      </c>
      <c r="D719" s="12">
        <v>0</v>
      </c>
      <c r="E719" s="12">
        <v>21</v>
      </c>
      <c r="F719" s="13">
        <v>840</v>
      </c>
      <c r="G719" s="13">
        <v>0</v>
      </c>
      <c r="H719" s="14">
        <v>840</v>
      </c>
    </row>
    <row r="720" ht="20.25" spans="1:8">
      <c r="A720" s="10">
        <v>714</v>
      </c>
      <c r="B720" s="11" t="s">
        <v>672</v>
      </c>
      <c r="C720" s="12">
        <v>104</v>
      </c>
      <c r="D720" s="12">
        <v>26</v>
      </c>
      <c r="E720" s="12">
        <v>130</v>
      </c>
      <c r="F720" s="13">
        <v>2080</v>
      </c>
      <c r="G720" s="13">
        <v>520</v>
      </c>
      <c r="H720" s="14">
        <v>2600</v>
      </c>
    </row>
    <row r="721" ht="20.25" spans="1:8">
      <c r="A721" s="10">
        <v>715</v>
      </c>
      <c r="B721" s="11" t="s">
        <v>673</v>
      </c>
      <c r="C721" s="12">
        <v>26</v>
      </c>
      <c r="D721" s="12">
        <v>0</v>
      </c>
      <c r="E721" s="12">
        <v>26</v>
      </c>
      <c r="F721" s="13">
        <v>1040</v>
      </c>
      <c r="G721" s="13">
        <v>0</v>
      </c>
      <c r="H721" s="14">
        <v>1040</v>
      </c>
    </row>
    <row r="722" ht="20.25" spans="1:8">
      <c r="A722" s="10">
        <v>716</v>
      </c>
      <c r="B722" s="11" t="s">
        <v>674</v>
      </c>
      <c r="C722" s="12">
        <v>104</v>
      </c>
      <c r="D722" s="12">
        <v>26</v>
      </c>
      <c r="E722" s="12">
        <v>130</v>
      </c>
      <c r="F722" s="13">
        <v>2080</v>
      </c>
      <c r="G722" s="13">
        <v>520</v>
      </c>
      <c r="H722" s="14">
        <v>2600</v>
      </c>
    </row>
    <row r="723" ht="20.25" spans="1:8">
      <c r="A723" s="10">
        <v>717</v>
      </c>
      <c r="B723" s="11" t="s">
        <v>675</v>
      </c>
      <c r="C723" s="12">
        <v>208</v>
      </c>
      <c r="D723" s="12">
        <v>0</v>
      </c>
      <c r="E723" s="12">
        <v>208</v>
      </c>
      <c r="F723" s="13">
        <v>8320</v>
      </c>
      <c r="G723" s="13">
        <v>0</v>
      </c>
      <c r="H723" s="14">
        <v>8320</v>
      </c>
    </row>
    <row r="724" ht="20.25" spans="1:8">
      <c r="A724" s="10">
        <v>718</v>
      </c>
      <c r="B724" s="11" t="s">
        <v>22</v>
      </c>
      <c r="C724" s="12">
        <v>0</v>
      </c>
      <c r="D724" s="12">
        <v>260</v>
      </c>
      <c r="E724" s="12">
        <v>260</v>
      </c>
      <c r="F724" s="13">
        <v>0</v>
      </c>
      <c r="G724" s="13">
        <v>10400</v>
      </c>
      <c r="H724" s="14">
        <v>10400</v>
      </c>
    </row>
    <row r="725" ht="20.25" spans="1:8">
      <c r="A725" s="10">
        <v>719</v>
      </c>
      <c r="B725" s="11" t="s">
        <v>676</v>
      </c>
      <c r="C725" s="12">
        <v>570</v>
      </c>
      <c r="D725" s="12">
        <v>0</v>
      </c>
      <c r="E725" s="12">
        <v>570</v>
      </c>
      <c r="F725" s="13">
        <v>22800</v>
      </c>
      <c r="G725" s="13">
        <v>0</v>
      </c>
      <c r="H725" s="14">
        <v>22800</v>
      </c>
    </row>
    <row r="726" ht="20.25" spans="1:8">
      <c r="A726" s="10">
        <v>720</v>
      </c>
      <c r="B726" s="11" t="s">
        <v>677</v>
      </c>
      <c r="C726" s="12">
        <v>20</v>
      </c>
      <c r="D726" s="12">
        <v>0</v>
      </c>
      <c r="E726" s="12">
        <v>20</v>
      </c>
      <c r="F726" s="13">
        <v>800</v>
      </c>
      <c r="G726" s="13">
        <v>0</v>
      </c>
      <c r="H726" s="14">
        <v>800</v>
      </c>
    </row>
    <row r="727" ht="20.25" spans="1:8">
      <c r="A727" s="10">
        <v>721</v>
      </c>
      <c r="B727" s="11" t="s">
        <v>678</v>
      </c>
      <c r="C727" s="12">
        <v>300</v>
      </c>
      <c r="D727" s="12">
        <v>0</v>
      </c>
      <c r="E727" s="12">
        <v>300</v>
      </c>
      <c r="F727" s="13">
        <v>12000</v>
      </c>
      <c r="G727" s="13">
        <v>0</v>
      </c>
      <c r="H727" s="14">
        <v>12000</v>
      </c>
    </row>
    <row r="728" ht="20.25" spans="1:8">
      <c r="A728" s="10">
        <v>722</v>
      </c>
      <c r="B728" s="11" t="s">
        <v>679</v>
      </c>
      <c r="C728" s="12">
        <v>510</v>
      </c>
      <c r="D728" s="12">
        <v>0</v>
      </c>
      <c r="E728" s="12">
        <v>510</v>
      </c>
      <c r="F728" s="13">
        <v>20400</v>
      </c>
      <c r="G728" s="13">
        <v>0</v>
      </c>
      <c r="H728" s="14">
        <v>20400</v>
      </c>
    </row>
    <row r="729" ht="20.25" spans="1:8">
      <c r="A729" s="10">
        <v>723</v>
      </c>
      <c r="B729" s="11" t="s">
        <v>680</v>
      </c>
      <c r="C729" s="12">
        <v>780</v>
      </c>
      <c r="D729" s="12">
        <v>0</v>
      </c>
      <c r="E729" s="12">
        <v>780</v>
      </c>
      <c r="F729" s="13">
        <v>31200</v>
      </c>
      <c r="G729" s="13">
        <v>0</v>
      </c>
      <c r="H729" s="14">
        <v>31200</v>
      </c>
    </row>
    <row r="730" ht="20.25" spans="1:8">
      <c r="A730" s="10">
        <v>724</v>
      </c>
      <c r="B730" s="11" t="s">
        <v>83</v>
      </c>
      <c r="C730" s="12">
        <v>1140</v>
      </c>
      <c r="D730" s="12">
        <v>250</v>
      </c>
      <c r="E730" s="12">
        <v>1390</v>
      </c>
      <c r="F730" s="13">
        <v>45600</v>
      </c>
      <c r="G730" s="13">
        <v>10000</v>
      </c>
      <c r="H730" s="14">
        <v>55600</v>
      </c>
    </row>
    <row r="731" ht="20.25" spans="1:8">
      <c r="A731" s="10">
        <v>725</v>
      </c>
      <c r="B731" s="11" t="s">
        <v>681</v>
      </c>
      <c r="C731" s="12">
        <v>104</v>
      </c>
      <c r="D731" s="12">
        <v>0</v>
      </c>
      <c r="E731" s="12">
        <v>104</v>
      </c>
      <c r="F731" s="13">
        <v>4160</v>
      </c>
      <c r="G731" s="13">
        <v>0</v>
      </c>
      <c r="H731" s="14">
        <v>4160</v>
      </c>
    </row>
    <row r="732" ht="20.25" spans="1:8">
      <c r="A732" s="10">
        <v>726</v>
      </c>
      <c r="B732" s="11" t="s">
        <v>682</v>
      </c>
      <c r="C732" s="12">
        <v>624</v>
      </c>
      <c r="D732" s="12">
        <v>0</v>
      </c>
      <c r="E732" s="12">
        <v>624</v>
      </c>
      <c r="F732" s="13">
        <v>24960</v>
      </c>
      <c r="G732" s="13">
        <v>0</v>
      </c>
      <c r="H732" s="14">
        <v>24960</v>
      </c>
    </row>
    <row r="733" ht="20.25" spans="1:8">
      <c r="A733" s="10">
        <v>727</v>
      </c>
      <c r="B733" s="11" t="s">
        <v>683</v>
      </c>
      <c r="C733" s="12">
        <v>375</v>
      </c>
      <c r="D733" s="12">
        <v>330</v>
      </c>
      <c r="E733" s="12">
        <v>705</v>
      </c>
      <c r="F733" s="13">
        <v>15000</v>
      </c>
      <c r="G733" s="13">
        <v>13200</v>
      </c>
      <c r="H733" s="14">
        <v>28200</v>
      </c>
    </row>
    <row r="734" ht="20.25" spans="1:8">
      <c r="A734" s="10">
        <v>728</v>
      </c>
      <c r="B734" s="11" t="s">
        <v>684</v>
      </c>
      <c r="C734" s="12">
        <v>400</v>
      </c>
      <c r="D734" s="12">
        <v>165</v>
      </c>
      <c r="E734" s="12">
        <v>565</v>
      </c>
      <c r="F734" s="13">
        <v>16000</v>
      </c>
      <c r="G734" s="13">
        <v>6600</v>
      </c>
      <c r="H734" s="14">
        <v>22600</v>
      </c>
    </row>
    <row r="735" ht="20.25" spans="1:8">
      <c r="A735" s="10">
        <v>729</v>
      </c>
      <c r="B735" s="11" t="s">
        <v>685</v>
      </c>
      <c r="C735" s="12">
        <v>3800</v>
      </c>
      <c r="D735" s="12">
        <v>1000</v>
      </c>
      <c r="E735" s="12">
        <v>4800</v>
      </c>
      <c r="F735" s="13">
        <v>152000</v>
      </c>
      <c r="G735" s="13">
        <v>40000</v>
      </c>
      <c r="H735" s="14">
        <v>192000</v>
      </c>
    </row>
    <row r="736" ht="20.25" spans="1:8">
      <c r="A736" s="10">
        <v>730</v>
      </c>
      <c r="B736" s="11" t="s">
        <v>686</v>
      </c>
      <c r="C736" s="12">
        <v>225</v>
      </c>
      <c r="D736" s="12">
        <v>0</v>
      </c>
      <c r="E736" s="12">
        <v>225</v>
      </c>
      <c r="F736" s="13">
        <v>9000</v>
      </c>
      <c r="G736" s="13">
        <v>0</v>
      </c>
      <c r="H736" s="14">
        <v>9000</v>
      </c>
    </row>
    <row r="737" ht="20.25" spans="1:8">
      <c r="A737" s="10">
        <v>731</v>
      </c>
      <c r="B737" s="11" t="s">
        <v>687</v>
      </c>
      <c r="C737" s="12">
        <v>2000</v>
      </c>
      <c r="D737" s="12">
        <v>0</v>
      </c>
      <c r="E737" s="12">
        <v>2000</v>
      </c>
      <c r="F737" s="13">
        <v>80000</v>
      </c>
      <c r="G737" s="13">
        <v>0</v>
      </c>
      <c r="H737" s="14">
        <v>80000</v>
      </c>
    </row>
    <row r="738" ht="20.25" spans="1:8">
      <c r="A738" s="10">
        <v>732</v>
      </c>
      <c r="B738" s="11" t="s">
        <v>687</v>
      </c>
      <c r="C738" s="12">
        <v>0</v>
      </c>
      <c r="D738" s="12">
        <v>330</v>
      </c>
      <c r="E738" s="12">
        <v>330</v>
      </c>
      <c r="F738" s="13">
        <v>0</v>
      </c>
      <c r="G738" s="13">
        <v>13200</v>
      </c>
      <c r="H738" s="14">
        <v>13200</v>
      </c>
    </row>
    <row r="739" ht="20.25" spans="1:8">
      <c r="A739" s="10">
        <v>733</v>
      </c>
      <c r="B739" s="11" t="s">
        <v>688</v>
      </c>
      <c r="C739" s="12">
        <v>104</v>
      </c>
      <c r="D739" s="12">
        <v>0</v>
      </c>
      <c r="E739" s="12">
        <v>104</v>
      </c>
      <c r="F739" s="13">
        <v>4160</v>
      </c>
      <c r="G739" s="13">
        <v>0</v>
      </c>
      <c r="H739" s="14">
        <v>4160</v>
      </c>
    </row>
    <row r="740" ht="20.25" spans="1:8">
      <c r="A740" s="10">
        <v>734</v>
      </c>
      <c r="B740" s="11" t="s">
        <v>689</v>
      </c>
      <c r="C740" s="12">
        <v>156</v>
      </c>
      <c r="D740" s="12">
        <v>0</v>
      </c>
      <c r="E740" s="12">
        <v>156</v>
      </c>
      <c r="F740" s="13">
        <v>6240</v>
      </c>
      <c r="G740" s="13">
        <v>0</v>
      </c>
      <c r="H740" s="14">
        <v>6240</v>
      </c>
    </row>
    <row r="741" ht="20.25" spans="1:8">
      <c r="A741" s="10">
        <v>735</v>
      </c>
      <c r="B741" s="11" t="s">
        <v>690</v>
      </c>
      <c r="C741" s="12">
        <v>52</v>
      </c>
      <c r="D741" s="12">
        <v>0</v>
      </c>
      <c r="E741" s="12">
        <v>52</v>
      </c>
      <c r="F741" s="13">
        <v>2080</v>
      </c>
      <c r="G741" s="13">
        <v>0</v>
      </c>
      <c r="H741" s="14">
        <v>2080</v>
      </c>
    </row>
    <row r="742" ht="20.25" spans="1:8">
      <c r="A742" s="10">
        <v>736</v>
      </c>
      <c r="B742" s="11" t="s">
        <v>691</v>
      </c>
      <c r="C742" s="12">
        <v>52</v>
      </c>
      <c r="D742" s="12">
        <v>0</v>
      </c>
      <c r="E742" s="12">
        <v>52</v>
      </c>
      <c r="F742" s="13">
        <v>2080</v>
      </c>
      <c r="G742" s="13">
        <v>0</v>
      </c>
      <c r="H742" s="14">
        <v>2080</v>
      </c>
    </row>
    <row r="743" ht="20.25" spans="1:8">
      <c r="A743" s="10">
        <v>737</v>
      </c>
      <c r="B743" s="11" t="s">
        <v>692</v>
      </c>
      <c r="C743" s="12">
        <v>52</v>
      </c>
      <c r="D743" s="12">
        <v>0</v>
      </c>
      <c r="E743" s="12">
        <v>52</v>
      </c>
      <c r="F743" s="13">
        <v>2080</v>
      </c>
      <c r="G743" s="13">
        <v>0</v>
      </c>
      <c r="H743" s="14">
        <v>2080</v>
      </c>
    </row>
    <row r="744" ht="20.25" spans="1:8">
      <c r="A744" s="10">
        <v>738</v>
      </c>
      <c r="B744" s="11" t="s">
        <v>693</v>
      </c>
      <c r="C744" s="12">
        <v>52</v>
      </c>
      <c r="D744" s="12">
        <v>0</v>
      </c>
      <c r="E744" s="12">
        <v>52</v>
      </c>
      <c r="F744" s="13">
        <v>2080</v>
      </c>
      <c r="G744" s="13">
        <v>0</v>
      </c>
      <c r="H744" s="14">
        <v>2080</v>
      </c>
    </row>
    <row r="745" ht="20.25" spans="1:8">
      <c r="A745" s="10">
        <v>739</v>
      </c>
      <c r="B745" s="11" t="s">
        <v>694</v>
      </c>
      <c r="C745" s="12">
        <v>0</v>
      </c>
      <c r="D745" s="12">
        <v>165</v>
      </c>
      <c r="E745" s="12">
        <v>165</v>
      </c>
      <c r="F745" s="13">
        <v>0</v>
      </c>
      <c r="G745" s="13">
        <v>3300</v>
      </c>
      <c r="H745" s="14">
        <v>3300</v>
      </c>
    </row>
    <row r="746" ht="20.25" spans="1:8">
      <c r="A746" s="10">
        <v>740</v>
      </c>
      <c r="B746" s="11" t="s">
        <v>695</v>
      </c>
      <c r="C746" s="12">
        <v>260</v>
      </c>
      <c r="D746" s="12">
        <v>0</v>
      </c>
      <c r="E746" s="12">
        <v>260</v>
      </c>
      <c r="F746" s="13">
        <v>10400</v>
      </c>
      <c r="G746" s="13">
        <v>0</v>
      </c>
      <c r="H746" s="14">
        <v>10400</v>
      </c>
    </row>
    <row r="747" ht="20.25" spans="1:8">
      <c r="A747" s="10">
        <v>741</v>
      </c>
      <c r="B747" s="11" t="s">
        <v>696</v>
      </c>
      <c r="C747" s="12">
        <v>312</v>
      </c>
      <c r="D747" s="12">
        <v>0</v>
      </c>
      <c r="E747" s="12">
        <v>312</v>
      </c>
      <c r="F747" s="13">
        <v>12480</v>
      </c>
      <c r="G747" s="13">
        <v>0</v>
      </c>
      <c r="H747" s="14">
        <v>12480</v>
      </c>
    </row>
    <row r="748" ht="20.25" spans="1:8">
      <c r="A748" s="10">
        <v>742</v>
      </c>
      <c r="B748" s="11" t="s">
        <v>697</v>
      </c>
      <c r="C748" s="12">
        <v>52</v>
      </c>
      <c r="D748" s="12">
        <v>52</v>
      </c>
      <c r="E748" s="12">
        <v>104</v>
      </c>
      <c r="F748" s="13">
        <v>1040</v>
      </c>
      <c r="G748" s="13">
        <v>1040</v>
      </c>
      <c r="H748" s="14">
        <v>2080</v>
      </c>
    </row>
    <row r="749" ht="20.25" spans="1:8">
      <c r="A749" s="10">
        <v>743</v>
      </c>
      <c r="B749" s="11" t="s">
        <v>698</v>
      </c>
      <c r="C749" s="12">
        <v>104</v>
      </c>
      <c r="D749" s="12">
        <v>0</v>
      </c>
      <c r="E749" s="12">
        <v>104</v>
      </c>
      <c r="F749" s="13">
        <v>4160</v>
      </c>
      <c r="G749" s="13">
        <v>0</v>
      </c>
      <c r="H749" s="14">
        <v>4160</v>
      </c>
    </row>
    <row r="750" ht="20.25" spans="1:8">
      <c r="A750" s="10">
        <v>744</v>
      </c>
      <c r="B750" s="11" t="s">
        <v>699</v>
      </c>
      <c r="C750" s="12">
        <v>150</v>
      </c>
      <c r="D750" s="12">
        <v>0</v>
      </c>
      <c r="E750" s="12">
        <v>150</v>
      </c>
      <c r="F750" s="13">
        <v>6000</v>
      </c>
      <c r="G750" s="13">
        <v>0</v>
      </c>
      <c r="H750" s="14">
        <v>6000</v>
      </c>
    </row>
    <row r="751" ht="28" customHeight="true" spans="1:8">
      <c r="A751" s="10">
        <v>745</v>
      </c>
      <c r="B751" s="11" t="s">
        <v>700</v>
      </c>
      <c r="C751" s="12">
        <v>0</v>
      </c>
      <c r="D751" s="12">
        <v>60</v>
      </c>
      <c r="E751" s="12">
        <v>60</v>
      </c>
      <c r="F751" s="13">
        <v>0</v>
      </c>
      <c r="G751" s="13">
        <v>1200</v>
      </c>
      <c r="H751" s="14">
        <v>1200</v>
      </c>
    </row>
    <row r="752" ht="20.25" spans="1:8">
      <c r="A752" s="10">
        <v>746</v>
      </c>
      <c r="B752" s="11" t="s">
        <v>701</v>
      </c>
      <c r="C752" s="12">
        <v>24</v>
      </c>
      <c r="D752" s="12">
        <v>12</v>
      </c>
      <c r="E752" s="12">
        <v>36</v>
      </c>
      <c r="F752" s="13">
        <v>480</v>
      </c>
      <c r="G752" s="13">
        <v>240</v>
      </c>
      <c r="H752" s="14">
        <v>720</v>
      </c>
    </row>
    <row r="753" ht="20.25" spans="1:8">
      <c r="A753" s="10">
        <v>747</v>
      </c>
      <c r="B753" s="11" t="s">
        <v>702</v>
      </c>
      <c r="C753" s="12">
        <v>0</v>
      </c>
      <c r="D753" s="12">
        <v>360</v>
      </c>
      <c r="E753" s="12">
        <v>360</v>
      </c>
      <c r="F753" s="13">
        <v>0</v>
      </c>
      <c r="G753" s="13">
        <v>14400</v>
      </c>
      <c r="H753" s="14">
        <v>14400</v>
      </c>
    </row>
    <row r="754" ht="20.25" spans="1:8">
      <c r="A754" s="10">
        <v>748</v>
      </c>
      <c r="B754" s="11" t="s">
        <v>703</v>
      </c>
      <c r="C754" s="12">
        <v>0</v>
      </c>
      <c r="D754" s="12">
        <v>180</v>
      </c>
      <c r="E754" s="12">
        <v>180</v>
      </c>
      <c r="F754" s="13">
        <v>0</v>
      </c>
      <c r="G754" s="13">
        <v>7200</v>
      </c>
      <c r="H754" s="14">
        <v>7200</v>
      </c>
    </row>
    <row r="755" ht="29" customHeight="true" spans="1:8">
      <c r="A755" s="10">
        <v>749</v>
      </c>
      <c r="B755" s="11" t="s">
        <v>704</v>
      </c>
      <c r="C755" s="12">
        <v>0</v>
      </c>
      <c r="D755" s="12">
        <v>90</v>
      </c>
      <c r="E755" s="12">
        <v>90</v>
      </c>
      <c r="F755" s="13">
        <v>0</v>
      </c>
      <c r="G755" s="13">
        <v>1800</v>
      </c>
      <c r="H755" s="14">
        <v>1800</v>
      </c>
    </row>
    <row r="756" ht="20.25" spans="1:8">
      <c r="A756" s="10">
        <v>750</v>
      </c>
      <c r="B756" s="11" t="s">
        <v>131</v>
      </c>
      <c r="C756" s="12">
        <v>0</v>
      </c>
      <c r="D756" s="12">
        <v>360</v>
      </c>
      <c r="E756" s="12">
        <v>360</v>
      </c>
      <c r="F756" s="13">
        <v>0</v>
      </c>
      <c r="G756" s="13">
        <v>14400</v>
      </c>
      <c r="H756" s="14">
        <v>14400</v>
      </c>
    </row>
    <row r="757" ht="20.25" spans="1:8">
      <c r="A757" s="10">
        <v>751</v>
      </c>
      <c r="B757" s="11" t="s">
        <v>705</v>
      </c>
      <c r="C757" s="12">
        <v>6</v>
      </c>
      <c r="D757" s="12">
        <v>22.5</v>
      </c>
      <c r="E757" s="12">
        <v>28.5</v>
      </c>
      <c r="F757" s="13">
        <v>120</v>
      </c>
      <c r="G757" s="13">
        <v>450</v>
      </c>
      <c r="H757" s="14">
        <v>570</v>
      </c>
    </row>
    <row r="758" ht="20.25" spans="1:8">
      <c r="A758" s="10">
        <v>752</v>
      </c>
      <c r="B758" s="11" t="s">
        <v>706</v>
      </c>
      <c r="C758" s="12">
        <v>12</v>
      </c>
      <c r="D758" s="12">
        <v>0</v>
      </c>
      <c r="E758" s="12">
        <v>12</v>
      </c>
      <c r="F758" s="13">
        <v>480</v>
      </c>
      <c r="G758" s="13">
        <v>0</v>
      </c>
      <c r="H758" s="14">
        <v>480</v>
      </c>
    </row>
    <row r="759" ht="20.25" spans="1:8">
      <c r="A759" s="10">
        <v>753</v>
      </c>
      <c r="B759" s="11" t="s">
        <v>707</v>
      </c>
      <c r="C759" s="12">
        <v>45</v>
      </c>
      <c r="D759" s="12">
        <v>45</v>
      </c>
      <c r="E759" s="12">
        <v>90</v>
      </c>
      <c r="F759" s="13">
        <v>900</v>
      </c>
      <c r="G759" s="13">
        <v>900</v>
      </c>
      <c r="H759" s="14">
        <v>1800</v>
      </c>
    </row>
    <row r="760" ht="20.25" spans="1:8">
      <c r="A760" s="10">
        <v>754</v>
      </c>
      <c r="B760" s="11" t="s">
        <v>708</v>
      </c>
      <c r="C760" s="12">
        <v>65</v>
      </c>
      <c r="D760" s="12">
        <v>0</v>
      </c>
      <c r="E760" s="12">
        <v>65</v>
      </c>
      <c r="F760" s="13">
        <v>2600</v>
      </c>
      <c r="G760" s="13">
        <v>0</v>
      </c>
      <c r="H760" s="14">
        <v>2600</v>
      </c>
    </row>
    <row r="761" ht="20.25" spans="1:8">
      <c r="A761" s="10">
        <v>755</v>
      </c>
      <c r="B761" s="11" t="s">
        <v>709</v>
      </c>
      <c r="C761" s="12">
        <v>720</v>
      </c>
      <c r="D761" s="12">
        <v>0</v>
      </c>
      <c r="E761" s="12">
        <v>720</v>
      </c>
      <c r="F761" s="13">
        <v>28800</v>
      </c>
      <c r="G761" s="13">
        <v>0</v>
      </c>
      <c r="H761" s="14">
        <v>28800</v>
      </c>
    </row>
    <row r="762" ht="20.25" spans="1:8">
      <c r="A762" s="10">
        <v>756</v>
      </c>
      <c r="B762" s="11" t="s">
        <v>710</v>
      </c>
      <c r="C762" s="12">
        <v>525</v>
      </c>
      <c r="D762" s="12">
        <v>0</v>
      </c>
      <c r="E762" s="12">
        <v>525</v>
      </c>
      <c r="F762" s="13">
        <v>21000</v>
      </c>
      <c r="G762" s="13">
        <v>0</v>
      </c>
      <c r="H762" s="14">
        <v>21000</v>
      </c>
    </row>
    <row r="763" ht="20.25" spans="1:8">
      <c r="A763" s="10">
        <v>757</v>
      </c>
      <c r="B763" s="11" t="s">
        <v>711</v>
      </c>
      <c r="C763" s="12">
        <v>12.5</v>
      </c>
      <c r="D763" s="12">
        <v>0</v>
      </c>
      <c r="E763" s="12">
        <v>12.5</v>
      </c>
      <c r="F763" s="13">
        <v>500</v>
      </c>
      <c r="G763" s="13">
        <v>0</v>
      </c>
      <c r="H763" s="14">
        <v>500</v>
      </c>
    </row>
    <row r="764" ht="20.25" spans="1:8">
      <c r="A764" s="10">
        <v>758</v>
      </c>
      <c r="B764" s="11" t="s">
        <v>712</v>
      </c>
      <c r="C764" s="12">
        <v>104</v>
      </c>
      <c r="D764" s="12">
        <v>0</v>
      </c>
      <c r="E764" s="12">
        <v>104</v>
      </c>
      <c r="F764" s="13">
        <v>4160</v>
      </c>
      <c r="G764" s="13">
        <v>0</v>
      </c>
      <c r="H764" s="14">
        <v>4160</v>
      </c>
    </row>
    <row r="765" ht="20.25" spans="1:8">
      <c r="A765" s="10">
        <v>759</v>
      </c>
      <c r="B765" s="11" t="s">
        <v>713</v>
      </c>
      <c r="C765" s="12">
        <v>1080</v>
      </c>
      <c r="D765" s="12">
        <v>90</v>
      </c>
      <c r="E765" s="12">
        <v>1170</v>
      </c>
      <c r="F765" s="13">
        <v>43200</v>
      </c>
      <c r="G765" s="13">
        <v>3600</v>
      </c>
      <c r="H765" s="14">
        <v>46800</v>
      </c>
    </row>
    <row r="766" ht="20.25" spans="1:8">
      <c r="A766" s="10">
        <v>760</v>
      </c>
      <c r="B766" s="11" t="s">
        <v>714</v>
      </c>
      <c r="C766" s="12">
        <v>180</v>
      </c>
      <c r="D766" s="12">
        <v>0</v>
      </c>
      <c r="E766" s="12">
        <v>180</v>
      </c>
      <c r="F766" s="13">
        <v>3600</v>
      </c>
      <c r="G766" s="13">
        <v>0</v>
      </c>
      <c r="H766" s="14">
        <v>3600</v>
      </c>
    </row>
    <row r="767" ht="20.25" spans="1:8">
      <c r="A767" s="10">
        <v>761</v>
      </c>
      <c r="B767" s="11" t="s">
        <v>715</v>
      </c>
      <c r="C767" s="12">
        <v>680</v>
      </c>
      <c r="D767" s="12">
        <v>0</v>
      </c>
      <c r="E767" s="12">
        <v>680</v>
      </c>
      <c r="F767" s="13">
        <v>27200</v>
      </c>
      <c r="G767" s="13">
        <v>0</v>
      </c>
      <c r="H767" s="14">
        <v>27200</v>
      </c>
    </row>
    <row r="768" ht="20.25" spans="1:8">
      <c r="A768" s="10">
        <v>762</v>
      </c>
      <c r="B768" s="11" t="s">
        <v>446</v>
      </c>
      <c r="C768" s="12">
        <v>108</v>
      </c>
      <c r="D768" s="12">
        <v>0</v>
      </c>
      <c r="E768" s="12">
        <v>108</v>
      </c>
      <c r="F768" s="13">
        <v>4320</v>
      </c>
      <c r="G768" s="13">
        <v>0</v>
      </c>
      <c r="H768" s="14">
        <v>4320</v>
      </c>
    </row>
    <row r="769" ht="25" customHeight="true" spans="1:8">
      <c r="A769" s="10">
        <v>763</v>
      </c>
      <c r="B769" s="11" t="s">
        <v>716</v>
      </c>
      <c r="C769" s="12">
        <v>720</v>
      </c>
      <c r="D769" s="12">
        <v>0</v>
      </c>
      <c r="E769" s="12">
        <v>720</v>
      </c>
      <c r="F769" s="13">
        <v>28800</v>
      </c>
      <c r="G769" s="13">
        <v>0</v>
      </c>
      <c r="H769" s="14">
        <v>28800</v>
      </c>
    </row>
    <row r="770" ht="20.25" spans="1:8">
      <c r="A770" s="10">
        <v>764</v>
      </c>
      <c r="B770" s="11" t="s">
        <v>717</v>
      </c>
      <c r="C770" s="12">
        <v>4320</v>
      </c>
      <c r="D770" s="12">
        <v>0</v>
      </c>
      <c r="E770" s="12">
        <v>4320</v>
      </c>
      <c r="F770" s="13">
        <v>172800</v>
      </c>
      <c r="G770" s="13">
        <v>0</v>
      </c>
      <c r="H770" s="14">
        <v>172800</v>
      </c>
    </row>
    <row r="771" ht="20.25" spans="1:8">
      <c r="A771" s="10">
        <v>765</v>
      </c>
      <c r="B771" s="11" t="s">
        <v>718</v>
      </c>
      <c r="C771" s="12">
        <v>0</v>
      </c>
      <c r="D771" s="12">
        <v>150</v>
      </c>
      <c r="E771" s="12">
        <v>150</v>
      </c>
      <c r="F771" s="13">
        <v>0</v>
      </c>
      <c r="G771" s="13">
        <v>6000</v>
      </c>
      <c r="H771" s="14">
        <v>6000</v>
      </c>
    </row>
    <row r="772" ht="20.25" spans="1:8">
      <c r="A772" s="10">
        <v>766</v>
      </c>
      <c r="B772" s="11" t="s">
        <v>654</v>
      </c>
      <c r="C772" s="12">
        <v>847.5</v>
      </c>
      <c r="D772" s="12">
        <v>0</v>
      </c>
      <c r="E772" s="12">
        <v>847.5</v>
      </c>
      <c r="F772" s="13">
        <v>33900</v>
      </c>
      <c r="G772" s="13">
        <v>0</v>
      </c>
      <c r="H772" s="14">
        <v>33900</v>
      </c>
    </row>
    <row r="773" ht="20.25" spans="1:8">
      <c r="A773" s="10">
        <v>767</v>
      </c>
      <c r="B773" s="11" t="s">
        <v>719</v>
      </c>
      <c r="C773" s="12">
        <v>360</v>
      </c>
      <c r="D773" s="12">
        <v>0</v>
      </c>
      <c r="E773" s="12">
        <v>360</v>
      </c>
      <c r="F773" s="13">
        <v>14400</v>
      </c>
      <c r="G773" s="13">
        <v>0</v>
      </c>
      <c r="H773" s="14">
        <v>14400</v>
      </c>
    </row>
    <row r="774" ht="20.25" spans="1:8">
      <c r="A774" s="10">
        <v>768</v>
      </c>
      <c r="B774" s="11" t="s">
        <v>720</v>
      </c>
      <c r="C774" s="12">
        <v>133.325</v>
      </c>
      <c r="D774" s="12">
        <v>55</v>
      </c>
      <c r="E774" s="12">
        <v>188.325</v>
      </c>
      <c r="F774" s="13">
        <v>5333</v>
      </c>
      <c r="G774" s="13">
        <v>2200</v>
      </c>
      <c r="H774" s="14">
        <v>7533</v>
      </c>
    </row>
    <row r="775" ht="20.25" spans="1:8">
      <c r="A775" s="10">
        <v>769</v>
      </c>
      <c r="B775" s="11" t="s">
        <v>721</v>
      </c>
      <c r="C775" s="12">
        <v>78</v>
      </c>
      <c r="D775" s="12">
        <v>0</v>
      </c>
      <c r="E775" s="12">
        <v>78</v>
      </c>
      <c r="F775" s="13">
        <v>3120</v>
      </c>
      <c r="G775" s="13">
        <v>0</v>
      </c>
      <c r="H775" s="14">
        <v>3120</v>
      </c>
    </row>
    <row r="776" ht="20.25" spans="1:8">
      <c r="A776" s="10">
        <v>770</v>
      </c>
      <c r="B776" s="11" t="s">
        <v>722</v>
      </c>
      <c r="C776" s="12">
        <v>0</v>
      </c>
      <c r="D776" s="12">
        <v>480</v>
      </c>
      <c r="E776" s="12">
        <v>480</v>
      </c>
      <c r="F776" s="13">
        <v>0</v>
      </c>
      <c r="G776" s="13">
        <v>9600</v>
      </c>
      <c r="H776" s="14">
        <v>9600</v>
      </c>
    </row>
    <row r="777" ht="20.25" spans="1:8">
      <c r="A777" s="10">
        <v>771</v>
      </c>
      <c r="B777" s="11" t="s">
        <v>680</v>
      </c>
      <c r="C777" s="12">
        <v>0</v>
      </c>
      <c r="D777" s="12">
        <v>120</v>
      </c>
      <c r="E777" s="12">
        <v>120</v>
      </c>
      <c r="F777" s="13">
        <v>0</v>
      </c>
      <c r="G777" s="13">
        <v>4800</v>
      </c>
      <c r="H777" s="14">
        <v>4800</v>
      </c>
    </row>
    <row r="778" ht="20.25" spans="1:8">
      <c r="A778" s="10">
        <v>772</v>
      </c>
      <c r="B778" s="11" t="s">
        <v>723</v>
      </c>
      <c r="C778" s="12">
        <v>120</v>
      </c>
      <c r="D778" s="12">
        <v>0</v>
      </c>
      <c r="E778" s="12">
        <v>120</v>
      </c>
      <c r="F778" s="13">
        <v>2400</v>
      </c>
      <c r="G778" s="13">
        <v>0</v>
      </c>
      <c r="H778" s="14">
        <v>2400</v>
      </c>
    </row>
    <row r="779" ht="20.25" spans="1:8">
      <c r="A779" s="10">
        <v>773</v>
      </c>
      <c r="B779" s="11" t="s">
        <v>724</v>
      </c>
      <c r="C779" s="12">
        <v>1260</v>
      </c>
      <c r="D779" s="12">
        <v>0</v>
      </c>
      <c r="E779" s="12">
        <v>1260</v>
      </c>
      <c r="F779" s="13">
        <v>50400</v>
      </c>
      <c r="G779" s="13">
        <v>0</v>
      </c>
      <c r="H779" s="14">
        <v>50400</v>
      </c>
    </row>
    <row r="780" ht="20.25" spans="1:8">
      <c r="A780" s="10">
        <v>774</v>
      </c>
      <c r="B780" s="11" t="s">
        <v>725</v>
      </c>
      <c r="C780" s="12">
        <v>210</v>
      </c>
      <c r="D780" s="12">
        <v>0</v>
      </c>
      <c r="E780" s="12">
        <v>210</v>
      </c>
      <c r="F780" s="13">
        <v>8400</v>
      </c>
      <c r="G780" s="13">
        <v>0</v>
      </c>
      <c r="H780" s="14">
        <v>8400</v>
      </c>
    </row>
    <row r="781" ht="20.25" spans="1:8">
      <c r="A781" s="10">
        <v>775</v>
      </c>
      <c r="B781" s="11" t="s">
        <v>726</v>
      </c>
      <c r="C781" s="12">
        <v>240</v>
      </c>
      <c r="D781" s="12">
        <v>150</v>
      </c>
      <c r="E781" s="12">
        <v>390</v>
      </c>
      <c r="F781" s="13">
        <v>4800</v>
      </c>
      <c r="G781" s="13">
        <v>3000</v>
      </c>
      <c r="H781" s="14">
        <v>7800</v>
      </c>
    </row>
    <row r="782" ht="20.25" spans="1:8">
      <c r="A782" s="10">
        <v>776</v>
      </c>
      <c r="B782" s="11" t="s">
        <v>727</v>
      </c>
      <c r="C782" s="12">
        <v>180</v>
      </c>
      <c r="D782" s="12">
        <v>150</v>
      </c>
      <c r="E782" s="12">
        <v>330</v>
      </c>
      <c r="F782" s="13">
        <v>3600</v>
      </c>
      <c r="G782" s="13">
        <v>3000</v>
      </c>
      <c r="H782" s="14">
        <v>6600</v>
      </c>
    </row>
    <row r="783" ht="20.25" spans="1:8">
      <c r="A783" s="10">
        <v>777</v>
      </c>
      <c r="B783" s="11" t="s">
        <v>728</v>
      </c>
      <c r="C783" s="12">
        <v>13</v>
      </c>
      <c r="D783" s="12">
        <v>13</v>
      </c>
      <c r="E783" s="12">
        <v>26</v>
      </c>
      <c r="F783" s="13">
        <v>260</v>
      </c>
      <c r="G783" s="13">
        <v>260</v>
      </c>
      <c r="H783" s="14">
        <v>520</v>
      </c>
    </row>
    <row r="784" ht="20.25" spans="1:8">
      <c r="A784" s="10">
        <v>778</v>
      </c>
      <c r="B784" s="11" t="s">
        <v>729</v>
      </c>
      <c r="C784" s="12">
        <v>26</v>
      </c>
      <c r="D784" s="12">
        <v>0</v>
      </c>
      <c r="E784" s="12">
        <v>26</v>
      </c>
      <c r="F784" s="13">
        <v>1040</v>
      </c>
      <c r="G784" s="13">
        <v>0</v>
      </c>
      <c r="H784" s="14">
        <v>1040</v>
      </c>
    </row>
    <row r="785" ht="20.25" spans="1:8">
      <c r="A785" s="10">
        <v>779</v>
      </c>
      <c r="B785" s="11" t="s">
        <v>730</v>
      </c>
      <c r="C785" s="12">
        <v>18</v>
      </c>
      <c r="D785" s="12">
        <v>0</v>
      </c>
      <c r="E785" s="12">
        <v>18</v>
      </c>
      <c r="F785" s="13">
        <v>720</v>
      </c>
      <c r="G785" s="13">
        <v>0</v>
      </c>
      <c r="H785" s="14">
        <v>720</v>
      </c>
    </row>
    <row r="786" ht="20.25" spans="1:8">
      <c r="A786" s="10">
        <v>780</v>
      </c>
      <c r="B786" s="11" t="s">
        <v>731</v>
      </c>
      <c r="C786" s="12">
        <v>78</v>
      </c>
      <c r="D786" s="12">
        <v>26</v>
      </c>
      <c r="E786" s="12">
        <v>104</v>
      </c>
      <c r="F786" s="13">
        <v>1560</v>
      </c>
      <c r="G786" s="13">
        <v>520</v>
      </c>
      <c r="H786" s="14">
        <v>2080</v>
      </c>
    </row>
    <row r="787" ht="20.25" spans="1:8">
      <c r="A787" s="10">
        <v>781</v>
      </c>
      <c r="B787" s="11" t="s">
        <v>732</v>
      </c>
      <c r="C787" s="12">
        <v>7.5</v>
      </c>
      <c r="D787" s="12">
        <v>0</v>
      </c>
      <c r="E787" s="12">
        <v>7.5</v>
      </c>
      <c r="F787" s="13">
        <v>300</v>
      </c>
      <c r="G787" s="13">
        <v>0</v>
      </c>
      <c r="H787" s="14">
        <v>300</v>
      </c>
    </row>
    <row r="788" ht="20.25" spans="1:8">
      <c r="A788" s="10">
        <v>782</v>
      </c>
      <c r="B788" s="11" t="s">
        <v>733</v>
      </c>
      <c r="C788" s="12">
        <v>18</v>
      </c>
      <c r="D788" s="12">
        <v>0</v>
      </c>
      <c r="E788" s="12">
        <v>18</v>
      </c>
      <c r="F788" s="13">
        <v>720</v>
      </c>
      <c r="G788" s="13">
        <v>0</v>
      </c>
      <c r="H788" s="14">
        <v>720</v>
      </c>
    </row>
    <row r="789" ht="20.25" spans="1:8">
      <c r="A789" s="10">
        <v>783</v>
      </c>
      <c r="B789" s="11" t="s">
        <v>734</v>
      </c>
      <c r="C789" s="12">
        <v>12</v>
      </c>
      <c r="D789" s="12">
        <v>0</v>
      </c>
      <c r="E789" s="12">
        <v>12</v>
      </c>
      <c r="F789" s="13">
        <v>480</v>
      </c>
      <c r="G789" s="13">
        <v>0</v>
      </c>
      <c r="H789" s="14">
        <v>480</v>
      </c>
    </row>
    <row r="790" ht="20.25" spans="1:8">
      <c r="A790" s="10">
        <v>784</v>
      </c>
      <c r="B790" s="11" t="s">
        <v>735</v>
      </c>
      <c r="C790" s="12">
        <v>30</v>
      </c>
      <c r="D790" s="12">
        <v>0</v>
      </c>
      <c r="E790" s="12">
        <v>30</v>
      </c>
      <c r="F790" s="13">
        <v>600</v>
      </c>
      <c r="G790" s="13">
        <v>0</v>
      </c>
      <c r="H790" s="14">
        <v>600</v>
      </c>
    </row>
    <row r="791" ht="20.25" spans="1:8">
      <c r="A791" s="10">
        <v>785</v>
      </c>
      <c r="B791" s="11" t="s">
        <v>736</v>
      </c>
      <c r="C791" s="12">
        <v>18</v>
      </c>
      <c r="D791" s="12">
        <v>0</v>
      </c>
      <c r="E791" s="12">
        <v>18</v>
      </c>
      <c r="F791" s="13">
        <v>360</v>
      </c>
      <c r="G791" s="13">
        <v>0</v>
      </c>
      <c r="H791" s="14">
        <v>360</v>
      </c>
    </row>
    <row r="792" ht="20.25" spans="1:8">
      <c r="A792" s="10">
        <v>786</v>
      </c>
      <c r="B792" s="11" t="s">
        <v>737</v>
      </c>
      <c r="C792" s="12">
        <v>20</v>
      </c>
      <c r="D792" s="12">
        <v>0</v>
      </c>
      <c r="E792" s="12">
        <v>20</v>
      </c>
      <c r="F792" s="13">
        <v>800</v>
      </c>
      <c r="G792" s="13">
        <v>0</v>
      </c>
      <c r="H792" s="14">
        <v>800</v>
      </c>
    </row>
    <row r="793" ht="20.25" spans="1:8">
      <c r="A793" s="10">
        <v>787</v>
      </c>
      <c r="B793" s="11" t="s">
        <v>738</v>
      </c>
      <c r="C793" s="12">
        <v>30</v>
      </c>
      <c r="D793" s="12">
        <v>0</v>
      </c>
      <c r="E793" s="12">
        <v>30</v>
      </c>
      <c r="F793" s="13">
        <v>600</v>
      </c>
      <c r="G793" s="13">
        <v>0</v>
      </c>
      <c r="H793" s="14">
        <v>600</v>
      </c>
    </row>
    <row r="794" ht="20.25" spans="1:8">
      <c r="A794" s="10">
        <v>788</v>
      </c>
      <c r="B794" s="11" t="s">
        <v>739</v>
      </c>
      <c r="C794" s="12">
        <v>30</v>
      </c>
      <c r="D794" s="12">
        <v>0</v>
      </c>
      <c r="E794" s="12">
        <v>30</v>
      </c>
      <c r="F794" s="13">
        <v>600</v>
      </c>
      <c r="G794" s="13">
        <v>0</v>
      </c>
      <c r="H794" s="14">
        <v>600</v>
      </c>
    </row>
    <row r="795" ht="20.25" spans="1:8">
      <c r="A795" s="10">
        <v>789</v>
      </c>
      <c r="B795" s="11" t="s">
        <v>740</v>
      </c>
      <c r="C795" s="12">
        <v>15</v>
      </c>
      <c r="D795" s="12">
        <v>0</v>
      </c>
      <c r="E795" s="12">
        <v>15</v>
      </c>
      <c r="F795" s="13">
        <v>300</v>
      </c>
      <c r="G795" s="13">
        <v>0</v>
      </c>
      <c r="H795" s="14">
        <v>300</v>
      </c>
    </row>
    <row r="796" ht="20.25" spans="1:8">
      <c r="A796" s="10">
        <v>790</v>
      </c>
      <c r="B796" s="11" t="s">
        <v>734</v>
      </c>
      <c r="C796" s="12">
        <v>8</v>
      </c>
      <c r="D796" s="12">
        <v>0</v>
      </c>
      <c r="E796" s="12">
        <v>8</v>
      </c>
      <c r="F796" s="13">
        <v>320</v>
      </c>
      <c r="G796" s="13">
        <v>0</v>
      </c>
      <c r="H796" s="14">
        <v>320</v>
      </c>
    </row>
    <row r="797" ht="20.25" spans="1:8">
      <c r="A797" s="10">
        <v>791</v>
      </c>
      <c r="B797" s="11" t="s">
        <v>741</v>
      </c>
      <c r="C797" s="12">
        <v>24</v>
      </c>
      <c r="D797" s="12">
        <v>0</v>
      </c>
      <c r="E797" s="12">
        <v>24</v>
      </c>
      <c r="F797" s="13">
        <v>960</v>
      </c>
      <c r="G797" s="13">
        <v>0</v>
      </c>
      <c r="H797" s="14">
        <v>960</v>
      </c>
    </row>
    <row r="798" ht="20.25" spans="1:8">
      <c r="A798" s="10">
        <v>792</v>
      </c>
      <c r="B798" s="11" t="s">
        <v>734</v>
      </c>
      <c r="C798" s="12">
        <v>12</v>
      </c>
      <c r="D798" s="12">
        <v>0</v>
      </c>
      <c r="E798" s="12">
        <v>12</v>
      </c>
      <c r="F798" s="13">
        <v>480</v>
      </c>
      <c r="G798" s="13">
        <v>0</v>
      </c>
      <c r="H798" s="14">
        <v>480</v>
      </c>
    </row>
    <row r="799" ht="20.25" spans="1:8">
      <c r="A799" s="10">
        <v>793</v>
      </c>
      <c r="B799" s="11" t="s">
        <v>742</v>
      </c>
      <c r="C799" s="12">
        <v>30</v>
      </c>
      <c r="D799" s="12">
        <v>0</v>
      </c>
      <c r="E799" s="12">
        <v>30</v>
      </c>
      <c r="F799" s="13">
        <v>600</v>
      </c>
      <c r="G799" s="13">
        <v>0</v>
      </c>
      <c r="H799" s="14">
        <v>600</v>
      </c>
    </row>
    <row r="800" ht="20.25" spans="1:8">
      <c r="A800" s="10">
        <v>794</v>
      </c>
      <c r="B800" s="11" t="s">
        <v>743</v>
      </c>
      <c r="C800" s="12">
        <v>12</v>
      </c>
      <c r="D800" s="12">
        <v>0</v>
      </c>
      <c r="E800" s="12">
        <v>12</v>
      </c>
      <c r="F800" s="13">
        <v>480</v>
      </c>
      <c r="G800" s="13">
        <v>0</v>
      </c>
      <c r="H800" s="14">
        <v>480</v>
      </c>
    </row>
    <row r="801" ht="20.25" spans="1:8">
      <c r="A801" s="10">
        <v>795</v>
      </c>
      <c r="B801" s="11" t="s">
        <v>744</v>
      </c>
      <c r="C801" s="12">
        <v>60</v>
      </c>
      <c r="D801" s="12">
        <v>52</v>
      </c>
      <c r="E801" s="12">
        <v>112</v>
      </c>
      <c r="F801" s="13">
        <v>1200</v>
      </c>
      <c r="G801" s="13">
        <v>1040</v>
      </c>
      <c r="H801" s="14">
        <v>2240</v>
      </c>
    </row>
    <row r="802" ht="20.25" spans="1:8">
      <c r="A802" s="10">
        <v>796</v>
      </c>
      <c r="B802" s="11" t="s">
        <v>745</v>
      </c>
      <c r="C802" s="12">
        <v>60</v>
      </c>
      <c r="D802" s="12">
        <v>0</v>
      </c>
      <c r="E802" s="12">
        <v>60</v>
      </c>
      <c r="F802" s="13">
        <v>2400</v>
      </c>
      <c r="G802" s="13">
        <v>0</v>
      </c>
      <c r="H802" s="14">
        <v>2400</v>
      </c>
    </row>
    <row r="803" ht="20.25" spans="1:8">
      <c r="A803" s="10">
        <v>797</v>
      </c>
      <c r="B803" s="11" t="s">
        <v>745</v>
      </c>
      <c r="C803" s="12">
        <v>60</v>
      </c>
      <c r="D803" s="12">
        <v>0</v>
      </c>
      <c r="E803" s="12">
        <v>60</v>
      </c>
      <c r="F803" s="13">
        <v>2400</v>
      </c>
      <c r="G803" s="13">
        <v>0</v>
      </c>
      <c r="H803" s="14">
        <v>2400</v>
      </c>
    </row>
    <row r="804" ht="20.25" spans="1:8">
      <c r="A804" s="10">
        <v>798</v>
      </c>
      <c r="B804" s="11" t="s">
        <v>746</v>
      </c>
      <c r="C804" s="12">
        <v>7.5</v>
      </c>
      <c r="D804" s="12">
        <v>0</v>
      </c>
      <c r="E804" s="12">
        <v>7.5</v>
      </c>
      <c r="F804" s="13">
        <v>150</v>
      </c>
      <c r="G804" s="13">
        <v>0</v>
      </c>
      <c r="H804" s="14">
        <v>150</v>
      </c>
    </row>
    <row r="805" ht="20.25" spans="1:8">
      <c r="A805" s="10">
        <v>799</v>
      </c>
      <c r="B805" s="11" t="s">
        <v>747</v>
      </c>
      <c r="C805" s="12">
        <v>30</v>
      </c>
      <c r="D805" s="12">
        <v>0</v>
      </c>
      <c r="E805" s="12">
        <v>30</v>
      </c>
      <c r="F805" s="13">
        <v>600</v>
      </c>
      <c r="G805" s="13">
        <v>0</v>
      </c>
      <c r="H805" s="14">
        <v>600</v>
      </c>
    </row>
    <row r="806" ht="20.25" spans="1:8">
      <c r="A806" s="10">
        <v>800</v>
      </c>
      <c r="B806" s="11" t="s">
        <v>748</v>
      </c>
      <c r="C806" s="12">
        <v>60</v>
      </c>
      <c r="D806" s="12">
        <v>0</v>
      </c>
      <c r="E806" s="12">
        <v>60</v>
      </c>
      <c r="F806" s="13">
        <v>1200</v>
      </c>
      <c r="G806" s="13">
        <v>0</v>
      </c>
      <c r="H806" s="14">
        <v>1200</v>
      </c>
    </row>
    <row r="807" ht="20.25" spans="1:8">
      <c r="A807" s="10">
        <v>801</v>
      </c>
      <c r="B807" s="11" t="s">
        <v>749</v>
      </c>
      <c r="C807" s="12">
        <v>720</v>
      </c>
      <c r="D807" s="12">
        <v>0</v>
      </c>
      <c r="E807" s="12">
        <v>720</v>
      </c>
      <c r="F807" s="13">
        <v>28800</v>
      </c>
      <c r="G807" s="13">
        <v>0</v>
      </c>
      <c r="H807" s="14">
        <v>28800</v>
      </c>
    </row>
    <row r="808" ht="20.25" spans="1:8">
      <c r="A808" s="10">
        <v>802</v>
      </c>
      <c r="B808" s="11" t="s">
        <v>750</v>
      </c>
      <c r="C808" s="12">
        <v>4800</v>
      </c>
      <c r="D808" s="12">
        <v>0</v>
      </c>
      <c r="E808" s="12">
        <v>4800</v>
      </c>
      <c r="F808" s="13">
        <v>192000</v>
      </c>
      <c r="G808" s="13">
        <v>0</v>
      </c>
      <c r="H808" s="14">
        <v>192000</v>
      </c>
    </row>
    <row r="809" ht="20.25" spans="1:8">
      <c r="A809" s="10">
        <v>803</v>
      </c>
      <c r="B809" s="11" t="s">
        <v>751</v>
      </c>
      <c r="C809" s="12">
        <v>1800</v>
      </c>
      <c r="D809" s="12">
        <v>360</v>
      </c>
      <c r="E809" s="12">
        <v>2160</v>
      </c>
      <c r="F809" s="13">
        <v>72000</v>
      </c>
      <c r="G809" s="13">
        <v>14400</v>
      </c>
      <c r="H809" s="14">
        <v>86400</v>
      </c>
    </row>
    <row r="810" ht="20.25" spans="1:8">
      <c r="A810" s="10">
        <v>804</v>
      </c>
      <c r="B810" s="11" t="s">
        <v>752</v>
      </c>
      <c r="C810" s="12">
        <v>540</v>
      </c>
      <c r="D810" s="12">
        <v>0</v>
      </c>
      <c r="E810" s="12">
        <v>540</v>
      </c>
      <c r="F810" s="13">
        <v>21600</v>
      </c>
      <c r="G810" s="13">
        <v>0</v>
      </c>
      <c r="H810" s="14">
        <v>21600</v>
      </c>
    </row>
    <row r="811" ht="20.25" spans="1:8">
      <c r="A811" s="10">
        <v>805</v>
      </c>
      <c r="B811" s="11" t="s">
        <v>753</v>
      </c>
      <c r="C811" s="12">
        <v>43</v>
      </c>
      <c r="D811" s="12">
        <v>37</v>
      </c>
      <c r="E811" s="12">
        <v>80</v>
      </c>
      <c r="F811" s="13">
        <v>860</v>
      </c>
      <c r="G811" s="13">
        <v>740</v>
      </c>
      <c r="H811" s="14">
        <v>1600</v>
      </c>
    </row>
    <row r="812" ht="20.25" spans="1:8">
      <c r="A812" s="10">
        <v>806</v>
      </c>
      <c r="B812" s="11" t="s">
        <v>754</v>
      </c>
      <c r="C812" s="12">
        <v>170</v>
      </c>
      <c r="D812" s="12">
        <v>60</v>
      </c>
      <c r="E812" s="12">
        <v>230</v>
      </c>
      <c r="F812" s="13">
        <v>3400</v>
      </c>
      <c r="G812" s="13">
        <v>1200</v>
      </c>
      <c r="H812" s="14">
        <v>4600</v>
      </c>
    </row>
    <row r="813" ht="20.25" spans="1:8">
      <c r="A813" s="10">
        <v>807</v>
      </c>
      <c r="B813" s="11" t="s">
        <v>755</v>
      </c>
      <c r="C813" s="12">
        <v>416</v>
      </c>
      <c r="D813" s="12">
        <v>0</v>
      </c>
      <c r="E813" s="12">
        <v>416</v>
      </c>
      <c r="F813" s="13">
        <v>8320</v>
      </c>
      <c r="G813" s="13">
        <v>0</v>
      </c>
      <c r="H813" s="14">
        <v>8320</v>
      </c>
    </row>
    <row r="814" ht="20.25" spans="1:8">
      <c r="A814" s="10">
        <v>808</v>
      </c>
      <c r="B814" s="11" t="s">
        <v>756</v>
      </c>
      <c r="C814" s="12">
        <v>52</v>
      </c>
      <c r="D814" s="12">
        <v>0</v>
      </c>
      <c r="E814" s="12">
        <v>52</v>
      </c>
      <c r="F814" s="13">
        <v>2080</v>
      </c>
      <c r="G814" s="13">
        <v>0</v>
      </c>
      <c r="H814" s="14">
        <v>2080</v>
      </c>
    </row>
    <row r="815" ht="20.25" spans="1:8">
      <c r="A815" s="10">
        <v>809</v>
      </c>
      <c r="B815" s="11" t="s">
        <v>756</v>
      </c>
      <c r="C815" s="12">
        <v>182</v>
      </c>
      <c r="D815" s="12">
        <v>0</v>
      </c>
      <c r="E815" s="12">
        <v>182</v>
      </c>
      <c r="F815" s="13">
        <v>7280</v>
      </c>
      <c r="G815" s="13">
        <v>0</v>
      </c>
      <c r="H815" s="14">
        <v>7280</v>
      </c>
    </row>
    <row r="816" ht="20.25" spans="1:8">
      <c r="A816" s="10">
        <v>810</v>
      </c>
      <c r="B816" s="11" t="s">
        <v>757</v>
      </c>
      <c r="C816" s="12">
        <v>104</v>
      </c>
      <c r="D816" s="12">
        <v>0</v>
      </c>
      <c r="E816" s="12">
        <v>104</v>
      </c>
      <c r="F816" s="13">
        <v>4160</v>
      </c>
      <c r="G816" s="13">
        <v>0</v>
      </c>
      <c r="H816" s="14">
        <v>4160</v>
      </c>
    </row>
    <row r="817" ht="20.25" spans="1:8">
      <c r="A817" s="10">
        <v>811</v>
      </c>
      <c r="B817" s="11" t="s">
        <v>758</v>
      </c>
      <c r="C817" s="12">
        <v>360</v>
      </c>
      <c r="D817" s="12">
        <v>0</v>
      </c>
      <c r="E817" s="12">
        <v>360</v>
      </c>
      <c r="F817" s="13">
        <v>14400</v>
      </c>
      <c r="G817" s="13">
        <v>0</v>
      </c>
      <c r="H817" s="14">
        <v>14400</v>
      </c>
    </row>
    <row r="818" ht="20.25" spans="1:8">
      <c r="A818" s="10">
        <v>812</v>
      </c>
      <c r="B818" s="11" t="s">
        <v>758</v>
      </c>
      <c r="C818" s="12">
        <v>360</v>
      </c>
      <c r="D818" s="12">
        <v>0</v>
      </c>
      <c r="E818" s="12">
        <v>360</v>
      </c>
      <c r="F818" s="13">
        <v>14400</v>
      </c>
      <c r="G818" s="13">
        <v>0</v>
      </c>
      <c r="H818" s="14">
        <v>14400</v>
      </c>
    </row>
    <row r="819" ht="20.25" spans="1:8">
      <c r="A819" s="10">
        <v>813</v>
      </c>
      <c r="B819" s="11" t="s">
        <v>758</v>
      </c>
      <c r="C819" s="12">
        <v>1080</v>
      </c>
      <c r="D819" s="12">
        <v>0</v>
      </c>
      <c r="E819" s="12">
        <v>1080</v>
      </c>
      <c r="F819" s="13">
        <v>43200</v>
      </c>
      <c r="G819" s="13">
        <v>0</v>
      </c>
      <c r="H819" s="14">
        <v>43200</v>
      </c>
    </row>
    <row r="820" ht="20.25" spans="1:8">
      <c r="A820" s="10">
        <v>814</v>
      </c>
      <c r="B820" s="11" t="s">
        <v>758</v>
      </c>
      <c r="C820" s="12">
        <v>360</v>
      </c>
      <c r="D820" s="12">
        <v>0</v>
      </c>
      <c r="E820" s="12">
        <v>360</v>
      </c>
      <c r="F820" s="13">
        <v>14400</v>
      </c>
      <c r="G820" s="13">
        <v>0</v>
      </c>
      <c r="H820" s="14">
        <v>14400</v>
      </c>
    </row>
    <row r="821" ht="20.25" spans="1:8">
      <c r="A821" s="10">
        <v>815</v>
      </c>
      <c r="B821" s="11" t="s">
        <v>758</v>
      </c>
      <c r="C821" s="12">
        <v>540</v>
      </c>
      <c r="D821" s="12">
        <v>0</v>
      </c>
      <c r="E821" s="12">
        <v>540</v>
      </c>
      <c r="F821" s="13">
        <v>21600</v>
      </c>
      <c r="G821" s="13">
        <v>0</v>
      </c>
      <c r="H821" s="14">
        <v>21600</v>
      </c>
    </row>
    <row r="822" ht="20.25" spans="1:8">
      <c r="A822" s="10">
        <v>816</v>
      </c>
      <c r="B822" s="11" t="s">
        <v>759</v>
      </c>
      <c r="C822" s="12">
        <v>156</v>
      </c>
      <c r="D822" s="12">
        <v>0</v>
      </c>
      <c r="E822" s="12">
        <v>156</v>
      </c>
      <c r="F822" s="13">
        <v>6240</v>
      </c>
      <c r="G822" s="13">
        <v>0</v>
      </c>
      <c r="H822" s="14">
        <v>6240</v>
      </c>
    </row>
    <row r="823" ht="20.25" spans="1:8">
      <c r="A823" s="10">
        <v>817</v>
      </c>
      <c r="B823" s="11" t="s">
        <v>760</v>
      </c>
      <c r="C823" s="12">
        <v>230</v>
      </c>
      <c r="D823" s="12">
        <v>0</v>
      </c>
      <c r="E823" s="12">
        <v>230</v>
      </c>
      <c r="F823" s="13">
        <v>9200</v>
      </c>
      <c r="G823" s="13">
        <v>0</v>
      </c>
      <c r="H823" s="14">
        <v>9200</v>
      </c>
    </row>
    <row r="824" ht="20.25" spans="1:8">
      <c r="A824" s="10">
        <v>818</v>
      </c>
      <c r="B824" s="11" t="s">
        <v>115</v>
      </c>
      <c r="C824" s="12">
        <v>0</v>
      </c>
      <c r="D824" s="12">
        <v>360</v>
      </c>
      <c r="E824" s="12">
        <v>360</v>
      </c>
      <c r="F824" s="13">
        <v>0</v>
      </c>
      <c r="G824" s="13">
        <v>14400</v>
      </c>
      <c r="H824" s="14">
        <v>14400</v>
      </c>
    </row>
    <row r="825" ht="20.25" spans="1:8">
      <c r="A825" s="10">
        <v>819</v>
      </c>
      <c r="B825" s="11" t="s">
        <v>761</v>
      </c>
      <c r="C825" s="12">
        <v>90</v>
      </c>
      <c r="D825" s="12">
        <v>90</v>
      </c>
      <c r="E825" s="12">
        <v>180</v>
      </c>
      <c r="F825" s="13">
        <v>3600</v>
      </c>
      <c r="G825" s="13">
        <v>3600</v>
      </c>
      <c r="H825" s="14">
        <v>7200</v>
      </c>
    </row>
    <row r="826" ht="20.25" spans="1:8">
      <c r="A826" s="10">
        <v>820</v>
      </c>
      <c r="B826" s="11" t="s">
        <v>762</v>
      </c>
      <c r="C826" s="12">
        <v>0</v>
      </c>
      <c r="D826" s="12">
        <v>480</v>
      </c>
      <c r="E826" s="12">
        <v>480</v>
      </c>
      <c r="F826" s="13">
        <v>0</v>
      </c>
      <c r="G826" s="13">
        <v>19200</v>
      </c>
      <c r="H826" s="14">
        <v>19200</v>
      </c>
    </row>
    <row r="827" ht="20.25" spans="1:8">
      <c r="A827" s="10">
        <v>821</v>
      </c>
      <c r="B827" s="11" t="s">
        <v>763</v>
      </c>
      <c r="C827" s="12">
        <v>270</v>
      </c>
      <c r="D827" s="12">
        <v>0</v>
      </c>
      <c r="E827" s="12">
        <v>270</v>
      </c>
      <c r="F827" s="13">
        <v>10800</v>
      </c>
      <c r="G827" s="13">
        <v>0</v>
      </c>
      <c r="H827" s="14">
        <v>10800</v>
      </c>
    </row>
    <row r="828" ht="20.25" spans="1:8">
      <c r="A828" s="10">
        <v>822</v>
      </c>
      <c r="B828" s="11" t="s">
        <v>377</v>
      </c>
      <c r="C828" s="12">
        <v>1440</v>
      </c>
      <c r="D828" s="12">
        <v>0</v>
      </c>
      <c r="E828" s="12">
        <v>1440</v>
      </c>
      <c r="F828" s="13">
        <v>57600</v>
      </c>
      <c r="G828" s="13">
        <v>0</v>
      </c>
      <c r="H828" s="14">
        <v>57600</v>
      </c>
    </row>
    <row r="829" ht="20.25" spans="1:8">
      <c r="A829" s="10">
        <v>823</v>
      </c>
      <c r="B829" s="11" t="s">
        <v>764</v>
      </c>
      <c r="C829" s="12">
        <v>39</v>
      </c>
      <c r="D829" s="12">
        <v>39</v>
      </c>
      <c r="E829" s="12">
        <v>78</v>
      </c>
      <c r="F829" s="13">
        <v>1560</v>
      </c>
      <c r="G829" s="13">
        <v>1560</v>
      </c>
      <c r="H829" s="14">
        <v>3120</v>
      </c>
    </row>
    <row r="830" ht="20.25" spans="1:8">
      <c r="A830" s="10">
        <v>824</v>
      </c>
      <c r="B830" s="11" t="s">
        <v>765</v>
      </c>
      <c r="C830" s="12">
        <v>6.5</v>
      </c>
      <c r="D830" s="12">
        <v>6.5</v>
      </c>
      <c r="E830" s="12">
        <v>13</v>
      </c>
      <c r="F830" s="13">
        <v>130</v>
      </c>
      <c r="G830" s="13">
        <v>130</v>
      </c>
      <c r="H830" s="14">
        <v>260</v>
      </c>
    </row>
    <row r="831" ht="20.25" spans="1:8">
      <c r="A831" s="10">
        <v>825</v>
      </c>
      <c r="B831" s="11" t="s">
        <v>766</v>
      </c>
      <c r="C831" s="12">
        <v>104</v>
      </c>
      <c r="D831" s="12">
        <v>120</v>
      </c>
      <c r="E831" s="12">
        <v>224</v>
      </c>
      <c r="F831" s="13">
        <v>2080</v>
      </c>
      <c r="G831" s="13">
        <v>2400</v>
      </c>
      <c r="H831" s="14">
        <v>4480</v>
      </c>
    </row>
    <row r="832" ht="20.25" spans="1:8">
      <c r="A832" s="10">
        <v>826</v>
      </c>
      <c r="B832" s="11" t="s">
        <v>767</v>
      </c>
      <c r="C832" s="12">
        <v>6.5</v>
      </c>
      <c r="D832" s="12">
        <v>6.5</v>
      </c>
      <c r="E832" s="12">
        <v>13</v>
      </c>
      <c r="F832" s="13">
        <v>130</v>
      </c>
      <c r="G832" s="13">
        <v>130</v>
      </c>
      <c r="H832" s="14">
        <v>260</v>
      </c>
    </row>
    <row r="833" ht="20.25" spans="1:8">
      <c r="A833" s="10">
        <v>827</v>
      </c>
      <c r="B833" s="11" t="s">
        <v>768</v>
      </c>
      <c r="C833" s="12">
        <v>104</v>
      </c>
      <c r="D833" s="12">
        <v>0</v>
      </c>
      <c r="E833" s="12">
        <v>104</v>
      </c>
      <c r="F833" s="13">
        <v>4160</v>
      </c>
      <c r="G833" s="13">
        <v>0</v>
      </c>
      <c r="H833" s="14">
        <v>4160</v>
      </c>
    </row>
    <row r="834" ht="20.25" spans="1:8">
      <c r="A834" s="10">
        <v>828</v>
      </c>
      <c r="B834" s="11" t="s">
        <v>769</v>
      </c>
      <c r="C834" s="12">
        <v>52</v>
      </c>
      <c r="D834" s="12">
        <v>0</v>
      </c>
      <c r="E834" s="12">
        <v>52</v>
      </c>
      <c r="F834" s="13">
        <v>2080</v>
      </c>
      <c r="G834" s="13">
        <v>0</v>
      </c>
      <c r="H834" s="14">
        <v>2080</v>
      </c>
    </row>
    <row r="835" ht="20.25" spans="1:8">
      <c r="A835" s="10">
        <v>829</v>
      </c>
      <c r="B835" s="11" t="s">
        <v>770</v>
      </c>
      <c r="C835" s="12">
        <v>400</v>
      </c>
      <c r="D835" s="12">
        <v>165</v>
      </c>
      <c r="E835" s="12">
        <v>565</v>
      </c>
      <c r="F835" s="13">
        <v>16000</v>
      </c>
      <c r="G835" s="13">
        <v>6600</v>
      </c>
      <c r="H835" s="14">
        <v>22600</v>
      </c>
    </row>
    <row r="836" ht="20.25" spans="1:8">
      <c r="A836" s="10">
        <v>830</v>
      </c>
      <c r="B836" s="11" t="s">
        <v>771</v>
      </c>
      <c r="C836" s="12">
        <v>200</v>
      </c>
      <c r="D836" s="12">
        <v>165</v>
      </c>
      <c r="E836" s="12">
        <v>365</v>
      </c>
      <c r="F836" s="13">
        <v>8000</v>
      </c>
      <c r="G836" s="13">
        <v>6600</v>
      </c>
      <c r="H836" s="14">
        <v>14600</v>
      </c>
    </row>
    <row r="837" ht="20.25" spans="1:8">
      <c r="A837" s="10">
        <v>831</v>
      </c>
      <c r="B837" s="11" t="s">
        <v>772</v>
      </c>
      <c r="C837" s="12">
        <v>720</v>
      </c>
      <c r="D837" s="12">
        <v>0</v>
      </c>
      <c r="E837" s="12">
        <v>720</v>
      </c>
      <c r="F837" s="13">
        <v>28800</v>
      </c>
      <c r="G837" s="13">
        <v>0</v>
      </c>
      <c r="H837" s="14">
        <v>28800</v>
      </c>
    </row>
    <row r="838" ht="20.25" spans="1:8">
      <c r="A838" s="10">
        <v>832</v>
      </c>
      <c r="B838" s="11" t="s">
        <v>772</v>
      </c>
      <c r="C838" s="12">
        <v>720</v>
      </c>
      <c r="D838" s="12">
        <v>0</v>
      </c>
      <c r="E838" s="12">
        <v>720</v>
      </c>
      <c r="F838" s="13">
        <v>28800</v>
      </c>
      <c r="G838" s="13">
        <v>0</v>
      </c>
      <c r="H838" s="14">
        <v>28800</v>
      </c>
    </row>
    <row r="839" ht="20.25" spans="1:8">
      <c r="A839" s="10">
        <v>833</v>
      </c>
      <c r="B839" s="11" t="s">
        <v>773</v>
      </c>
      <c r="C839" s="12">
        <v>52</v>
      </c>
      <c r="D839" s="12">
        <v>0</v>
      </c>
      <c r="E839" s="12">
        <v>52</v>
      </c>
      <c r="F839" s="13">
        <v>2080</v>
      </c>
      <c r="G839" s="13">
        <v>0</v>
      </c>
      <c r="H839" s="14">
        <v>2080</v>
      </c>
    </row>
    <row r="840" ht="20.25" spans="1:8">
      <c r="A840" s="10">
        <v>834</v>
      </c>
      <c r="B840" s="11" t="s">
        <v>774</v>
      </c>
      <c r="C840" s="12">
        <v>75</v>
      </c>
      <c r="D840" s="12">
        <v>0</v>
      </c>
      <c r="E840" s="12">
        <v>75</v>
      </c>
      <c r="F840" s="13">
        <v>3000</v>
      </c>
      <c r="G840" s="13">
        <v>0</v>
      </c>
      <c r="H840" s="14">
        <v>3000</v>
      </c>
    </row>
    <row r="841" ht="20.25" spans="1:8">
      <c r="A841" s="10">
        <v>835</v>
      </c>
      <c r="B841" s="11" t="s">
        <v>775</v>
      </c>
      <c r="C841" s="12">
        <v>0</v>
      </c>
      <c r="D841" s="12">
        <v>450</v>
      </c>
      <c r="E841" s="12">
        <v>450</v>
      </c>
      <c r="F841" s="13">
        <v>0</v>
      </c>
      <c r="G841" s="13">
        <v>18000</v>
      </c>
      <c r="H841" s="14">
        <v>18000</v>
      </c>
    </row>
    <row r="842" ht="20.25" spans="1:8">
      <c r="A842" s="10">
        <v>836</v>
      </c>
      <c r="B842" s="11" t="s">
        <v>776</v>
      </c>
      <c r="C842" s="12">
        <v>0</v>
      </c>
      <c r="D842" s="12">
        <v>480</v>
      </c>
      <c r="E842" s="12">
        <v>480</v>
      </c>
      <c r="F842" s="13">
        <v>0</v>
      </c>
      <c r="G842" s="13">
        <v>19200</v>
      </c>
      <c r="H842" s="14">
        <v>19200</v>
      </c>
    </row>
    <row r="843" ht="20.25" spans="1:8">
      <c r="A843" s="10">
        <v>837</v>
      </c>
      <c r="B843" s="11" t="s">
        <v>777</v>
      </c>
      <c r="C843" s="12">
        <v>90</v>
      </c>
      <c r="D843" s="12">
        <v>90</v>
      </c>
      <c r="E843" s="12">
        <v>180</v>
      </c>
      <c r="F843" s="13">
        <v>1800</v>
      </c>
      <c r="G843" s="13">
        <v>1800</v>
      </c>
      <c r="H843" s="14">
        <v>3600</v>
      </c>
    </row>
    <row r="844" ht="20.25" spans="1:8">
      <c r="A844" s="10">
        <v>838</v>
      </c>
      <c r="B844" s="11" t="s">
        <v>778</v>
      </c>
      <c r="C844" s="12">
        <v>180</v>
      </c>
      <c r="D844" s="12">
        <v>104</v>
      </c>
      <c r="E844" s="12">
        <v>284</v>
      </c>
      <c r="F844" s="13">
        <v>7200</v>
      </c>
      <c r="G844" s="13">
        <v>4160</v>
      </c>
      <c r="H844" s="14">
        <v>11360</v>
      </c>
    </row>
    <row r="845" ht="20.25" spans="1:8">
      <c r="A845" s="10">
        <v>839</v>
      </c>
      <c r="B845" s="11" t="s">
        <v>779</v>
      </c>
      <c r="C845" s="12">
        <v>0</v>
      </c>
      <c r="D845" s="12">
        <v>32</v>
      </c>
      <c r="E845" s="12">
        <v>32</v>
      </c>
      <c r="F845" s="13">
        <v>0</v>
      </c>
      <c r="G845" s="13">
        <v>640</v>
      </c>
      <c r="H845" s="14">
        <v>640</v>
      </c>
    </row>
    <row r="846" ht="20.25" spans="1:8">
      <c r="A846" s="10">
        <v>840</v>
      </c>
      <c r="B846" s="11" t="s">
        <v>780</v>
      </c>
      <c r="C846" s="12">
        <v>12</v>
      </c>
      <c r="D846" s="12">
        <v>0</v>
      </c>
      <c r="E846" s="12">
        <v>12</v>
      </c>
      <c r="F846" s="13">
        <v>480</v>
      </c>
      <c r="G846" s="13">
        <v>0</v>
      </c>
      <c r="H846" s="14">
        <v>480</v>
      </c>
    </row>
    <row r="847" ht="20.25" spans="1:8">
      <c r="A847" s="10">
        <v>841</v>
      </c>
      <c r="B847" s="11" t="s">
        <v>781</v>
      </c>
      <c r="C847" s="12">
        <v>12</v>
      </c>
      <c r="D847" s="12">
        <v>0</v>
      </c>
      <c r="E847" s="12">
        <v>12</v>
      </c>
      <c r="F847" s="13">
        <v>480</v>
      </c>
      <c r="G847" s="13">
        <v>0</v>
      </c>
      <c r="H847" s="14">
        <v>480</v>
      </c>
    </row>
    <row r="848" ht="20.25" spans="1:8">
      <c r="A848" s="10">
        <v>842</v>
      </c>
      <c r="B848" s="11" t="s">
        <v>782</v>
      </c>
      <c r="C848" s="12">
        <v>12</v>
      </c>
      <c r="D848" s="12">
        <v>0</v>
      </c>
      <c r="E848" s="12">
        <v>12</v>
      </c>
      <c r="F848" s="13">
        <v>480</v>
      </c>
      <c r="G848" s="13">
        <v>0</v>
      </c>
      <c r="H848" s="14">
        <v>480</v>
      </c>
    </row>
    <row r="849" ht="20.25" spans="1:8">
      <c r="A849" s="10">
        <v>843</v>
      </c>
      <c r="B849" s="11" t="s">
        <v>783</v>
      </c>
      <c r="C849" s="12">
        <v>250</v>
      </c>
      <c r="D849" s="12">
        <v>0</v>
      </c>
      <c r="E849" s="12">
        <v>250</v>
      </c>
      <c r="F849" s="13">
        <v>10000</v>
      </c>
      <c r="G849" s="13">
        <v>0</v>
      </c>
      <c r="H849" s="14">
        <v>10000</v>
      </c>
    </row>
    <row r="850" ht="20.25" spans="1:8">
      <c r="A850" s="10">
        <v>844</v>
      </c>
      <c r="B850" s="11" t="s">
        <v>784</v>
      </c>
      <c r="C850" s="12">
        <v>104</v>
      </c>
      <c r="D850" s="12">
        <v>0</v>
      </c>
      <c r="E850" s="12">
        <v>104</v>
      </c>
      <c r="F850" s="13">
        <v>4160</v>
      </c>
      <c r="G850" s="13">
        <v>0</v>
      </c>
      <c r="H850" s="14">
        <v>4160</v>
      </c>
    </row>
    <row r="851" ht="20.25" spans="1:8">
      <c r="A851" s="10">
        <v>845</v>
      </c>
      <c r="B851" s="11" t="s">
        <v>785</v>
      </c>
      <c r="C851" s="12">
        <v>60</v>
      </c>
      <c r="D851" s="12">
        <v>0</v>
      </c>
      <c r="E851" s="12">
        <v>60</v>
      </c>
      <c r="F851" s="13">
        <v>2400</v>
      </c>
      <c r="G851" s="13">
        <v>0</v>
      </c>
      <c r="H851" s="14">
        <v>2400</v>
      </c>
    </row>
    <row r="852" ht="20.25" spans="1:8">
      <c r="A852" s="10">
        <v>846</v>
      </c>
      <c r="B852" s="11" t="s">
        <v>786</v>
      </c>
      <c r="C852" s="12">
        <v>60</v>
      </c>
      <c r="D852" s="12">
        <v>0</v>
      </c>
      <c r="E852" s="12">
        <v>60</v>
      </c>
      <c r="F852" s="13">
        <v>2400</v>
      </c>
      <c r="G852" s="13">
        <v>0</v>
      </c>
      <c r="H852" s="14">
        <v>2400</v>
      </c>
    </row>
    <row r="853" ht="20.25" spans="1:8">
      <c r="A853" s="10">
        <v>847</v>
      </c>
      <c r="B853" s="11" t="s">
        <v>787</v>
      </c>
      <c r="C853" s="12">
        <v>832</v>
      </c>
      <c r="D853" s="12">
        <v>0</v>
      </c>
      <c r="E853" s="12">
        <v>832</v>
      </c>
      <c r="F853" s="13">
        <v>33280</v>
      </c>
      <c r="G853" s="13">
        <v>0</v>
      </c>
      <c r="H853" s="14">
        <v>33280</v>
      </c>
    </row>
    <row r="854" ht="20.25" spans="1:8">
      <c r="A854" s="10">
        <v>848</v>
      </c>
      <c r="B854" s="11" t="s">
        <v>658</v>
      </c>
      <c r="C854" s="12">
        <v>600</v>
      </c>
      <c r="D854" s="12">
        <v>0</v>
      </c>
      <c r="E854" s="12">
        <v>600</v>
      </c>
      <c r="F854" s="13">
        <v>24000</v>
      </c>
      <c r="G854" s="13">
        <v>0</v>
      </c>
      <c r="H854" s="14">
        <v>24000</v>
      </c>
    </row>
    <row r="855" ht="20.25" spans="1:8">
      <c r="A855" s="10">
        <v>849</v>
      </c>
      <c r="B855" s="11" t="s">
        <v>788</v>
      </c>
      <c r="C855" s="12">
        <v>300</v>
      </c>
      <c r="D855" s="12">
        <v>0</v>
      </c>
      <c r="E855" s="12">
        <v>300</v>
      </c>
      <c r="F855" s="13">
        <v>12000</v>
      </c>
      <c r="G855" s="13">
        <v>0</v>
      </c>
      <c r="H855" s="14">
        <v>12000</v>
      </c>
    </row>
    <row r="856" ht="20.25" spans="1:8">
      <c r="A856" s="10">
        <v>850</v>
      </c>
      <c r="B856" s="11" t="s">
        <v>723</v>
      </c>
      <c r="C856" s="12">
        <v>90</v>
      </c>
      <c r="D856" s="12">
        <v>0</v>
      </c>
      <c r="E856" s="12">
        <v>90</v>
      </c>
      <c r="F856" s="13">
        <v>1800</v>
      </c>
      <c r="G856" s="13">
        <v>0</v>
      </c>
      <c r="H856" s="14">
        <v>1800</v>
      </c>
    </row>
    <row r="857" ht="20.25" spans="1:8">
      <c r="A857" s="10">
        <v>851</v>
      </c>
      <c r="B857" s="11" t="s">
        <v>789</v>
      </c>
      <c r="C857" s="12">
        <v>360</v>
      </c>
      <c r="D857" s="12">
        <v>0</v>
      </c>
      <c r="E857" s="12">
        <v>360</v>
      </c>
      <c r="F857" s="13">
        <v>14400</v>
      </c>
      <c r="G857" s="13">
        <v>0</v>
      </c>
      <c r="H857" s="14">
        <v>14400</v>
      </c>
    </row>
    <row r="858" ht="20.25" spans="1:8">
      <c r="A858" s="10">
        <v>852</v>
      </c>
      <c r="B858" s="11" t="s">
        <v>196</v>
      </c>
      <c r="C858" s="12">
        <v>360</v>
      </c>
      <c r="D858" s="12">
        <v>0</v>
      </c>
      <c r="E858" s="12">
        <v>360</v>
      </c>
      <c r="F858" s="13">
        <v>14400</v>
      </c>
      <c r="G858" s="13">
        <v>0</v>
      </c>
      <c r="H858" s="14">
        <v>14400</v>
      </c>
    </row>
    <row r="859" ht="20.25" spans="1:8">
      <c r="A859" s="10">
        <v>853</v>
      </c>
      <c r="B859" s="11" t="s">
        <v>395</v>
      </c>
      <c r="C859" s="12">
        <v>192</v>
      </c>
      <c r="D859" s="12">
        <v>0</v>
      </c>
      <c r="E859" s="12">
        <v>192</v>
      </c>
      <c r="F859" s="13">
        <v>7680</v>
      </c>
      <c r="G859" s="13">
        <v>0</v>
      </c>
      <c r="H859" s="14">
        <v>7680</v>
      </c>
    </row>
    <row r="860" ht="20.25" spans="1:8">
      <c r="A860" s="10">
        <v>854</v>
      </c>
      <c r="B860" s="11" t="s">
        <v>790</v>
      </c>
      <c r="C860" s="12">
        <v>0</v>
      </c>
      <c r="D860" s="12">
        <v>120</v>
      </c>
      <c r="E860" s="12">
        <v>120</v>
      </c>
      <c r="F860" s="13">
        <v>0</v>
      </c>
      <c r="G860" s="13">
        <v>2400</v>
      </c>
      <c r="H860" s="14">
        <v>2400</v>
      </c>
    </row>
    <row r="861" ht="20.25" spans="1:8">
      <c r="A861" s="10">
        <v>855</v>
      </c>
      <c r="B861" s="11" t="s">
        <v>791</v>
      </c>
      <c r="C861" s="12">
        <v>0</v>
      </c>
      <c r="D861" s="12">
        <v>192</v>
      </c>
      <c r="E861" s="12">
        <v>192</v>
      </c>
      <c r="F861" s="13">
        <v>0</v>
      </c>
      <c r="G861" s="13">
        <v>3840</v>
      </c>
      <c r="H861" s="14">
        <v>3840</v>
      </c>
    </row>
    <row r="862" ht="20.25" spans="1:8">
      <c r="A862" s="10">
        <v>856</v>
      </c>
      <c r="B862" s="11" t="s">
        <v>792</v>
      </c>
      <c r="C862" s="12">
        <v>0</v>
      </c>
      <c r="D862" s="12">
        <v>72</v>
      </c>
      <c r="E862" s="12">
        <v>72</v>
      </c>
      <c r="F862" s="13">
        <v>0</v>
      </c>
      <c r="G862" s="13">
        <v>1440</v>
      </c>
      <c r="H862" s="14">
        <v>1440</v>
      </c>
    </row>
    <row r="863" ht="20.25" spans="1:8">
      <c r="A863" s="10">
        <v>857</v>
      </c>
      <c r="B863" s="11" t="s">
        <v>793</v>
      </c>
      <c r="C863" s="12">
        <v>540</v>
      </c>
      <c r="D863" s="12">
        <v>180</v>
      </c>
      <c r="E863" s="12">
        <v>720</v>
      </c>
      <c r="F863" s="13">
        <v>21600</v>
      </c>
      <c r="G863" s="13">
        <v>7200</v>
      </c>
      <c r="H863" s="14">
        <v>28800</v>
      </c>
    </row>
    <row r="864" ht="20.25" spans="1:8">
      <c r="A864" s="10">
        <v>858</v>
      </c>
      <c r="B864" s="11" t="s">
        <v>723</v>
      </c>
      <c r="C864" s="12">
        <v>180</v>
      </c>
      <c r="D864" s="12">
        <v>0</v>
      </c>
      <c r="E864" s="12">
        <v>180</v>
      </c>
      <c r="F864" s="13">
        <v>3600</v>
      </c>
      <c r="G864" s="13">
        <v>0</v>
      </c>
      <c r="H864" s="14">
        <v>3600</v>
      </c>
    </row>
    <row r="865" ht="20.25" spans="1:8">
      <c r="A865" s="10">
        <v>859</v>
      </c>
      <c r="B865" s="11" t="s">
        <v>17</v>
      </c>
      <c r="C865" s="12">
        <v>240</v>
      </c>
      <c r="D865" s="12">
        <v>0</v>
      </c>
      <c r="E865" s="12">
        <v>240</v>
      </c>
      <c r="F865" s="13">
        <v>9600</v>
      </c>
      <c r="G865" s="13">
        <v>0</v>
      </c>
      <c r="H865" s="14">
        <v>9600</v>
      </c>
    </row>
    <row r="866" ht="40.5" spans="1:8">
      <c r="A866" s="10">
        <v>860</v>
      </c>
      <c r="B866" s="11" t="s">
        <v>794</v>
      </c>
      <c r="C866" s="12">
        <v>900</v>
      </c>
      <c r="D866" s="12">
        <v>90</v>
      </c>
      <c r="E866" s="12">
        <v>990</v>
      </c>
      <c r="F866" s="13">
        <v>36000</v>
      </c>
      <c r="G866" s="13">
        <v>3600</v>
      </c>
      <c r="H866" s="14">
        <v>39600</v>
      </c>
    </row>
    <row r="867" ht="20.25" spans="1:8">
      <c r="A867" s="10">
        <v>861</v>
      </c>
      <c r="B867" s="11" t="s">
        <v>795</v>
      </c>
      <c r="C867" s="12">
        <v>18</v>
      </c>
      <c r="D867" s="12">
        <v>0</v>
      </c>
      <c r="E867" s="12">
        <v>18</v>
      </c>
      <c r="F867" s="13">
        <v>360</v>
      </c>
      <c r="G867" s="13">
        <v>0</v>
      </c>
      <c r="H867" s="14">
        <v>360</v>
      </c>
    </row>
    <row r="868" ht="20.25" spans="1:8">
      <c r="A868" s="10">
        <v>862</v>
      </c>
      <c r="B868" s="11" t="s">
        <v>796</v>
      </c>
      <c r="C868" s="12">
        <v>12</v>
      </c>
      <c r="D868" s="12">
        <v>0</v>
      </c>
      <c r="E868" s="12">
        <v>12</v>
      </c>
      <c r="F868" s="13">
        <v>480</v>
      </c>
      <c r="G868" s="13">
        <v>0</v>
      </c>
      <c r="H868" s="14">
        <v>480</v>
      </c>
    </row>
    <row r="869" ht="20.25" spans="1:8">
      <c r="A869" s="10">
        <v>863</v>
      </c>
      <c r="B869" s="11" t="s">
        <v>797</v>
      </c>
      <c r="C869" s="12">
        <v>24</v>
      </c>
      <c r="D869" s="12">
        <v>0</v>
      </c>
      <c r="E869" s="12">
        <v>24</v>
      </c>
      <c r="F869" s="13">
        <v>480</v>
      </c>
      <c r="G869" s="13">
        <v>0</v>
      </c>
      <c r="H869" s="14">
        <v>480</v>
      </c>
    </row>
    <row r="870" ht="20.25" spans="1:8">
      <c r="A870" s="10">
        <v>864</v>
      </c>
      <c r="B870" s="11" t="s">
        <v>798</v>
      </c>
      <c r="C870" s="12">
        <v>12</v>
      </c>
      <c r="D870" s="12">
        <v>0</v>
      </c>
      <c r="E870" s="12">
        <v>12</v>
      </c>
      <c r="F870" s="13">
        <v>480</v>
      </c>
      <c r="G870" s="13">
        <v>0</v>
      </c>
      <c r="H870" s="14">
        <v>480</v>
      </c>
    </row>
    <row r="871" ht="20.25" spans="1:8">
      <c r="A871" s="10">
        <v>865</v>
      </c>
      <c r="B871" s="11" t="s">
        <v>799</v>
      </c>
      <c r="C871" s="12">
        <v>12</v>
      </c>
      <c r="D871" s="12">
        <v>0</v>
      </c>
      <c r="E871" s="12">
        <v>12</v>
      </c>
      <c r="F871" s="13">
        <v>480</v>
      </c>
      <c r="G871" s="13">
        <v>0</v>
      </c>
      <c r="H871" s="14">
        <v>480</v>
      </c>
    </row>
    <row r="872" ht="20.25" spans="1:8">
      <c r="A872" s="10">
        <v>866</v>
      </c>
      <c r="B872" s="11" t="s">
        <v>800</v>
      </c>
      <c r="C872" s="12">
        <v>18</v>
      </c>
      <c r="D872" s="12">
        <v>0</v>
      </c>
      <c r="E872" s="12">
        <v>18</v>
      </c>
      <c r="F872" s="13">
        <v>360</v>
      </c>
      <c r="G872" s="13">
        <v>0</v>
      </c>
      <c r="H872" s="14">
        <v>360</v>
      </c>
    </row>
    <row r="873" ht="20.25" spans="1:8">
      <c r="A873" s="10">
        <v>867</v>
      </c>
      <c r="B873" s="11" t="s">
        <v>801</v>
      </c>
      <c r="C873" s="12">
        <v>12</v>
      </c>
      <c r="D873" s="12">
        <v>0</v>
      </c>
      <c r="E873" s="12">
        <v>12</v>
      </c>
      <c r="F873" s="13">
        <v>240</v>
      </c>
      <c r="G873" s="13">
        <v>0</v>
      </c>
      <c r="H873" s="14">
        <v>240</v>
      </c>
    </row>
    <row r="874" ht="20.25" spans="1:8">
      <c r="A874" s="10">
        <v>868</v>
      </c>
      <c r="B874" s="11" t="s">
        <v>802</v>
      </c>
      <c r="C874" s="12">
        <v>18</v>
      </c>
      <c r="D874" s="12">
        <v>0</v>
      </c>
      <c r="E874" s="12">
        <v>18</v>
      </c>
      <c r="F874" s="13">
        <v>360</v>
      </c>
      <c r="G874" s="13">
        <v>0</v>
      </c>
      <c r="H874" s="14">
        <v>360</v>
      </c>
    </row>
    <row r="875" ht="20.25" spans="1:8">
      <c r="A875" s="10">
        <v>869</v>
      </c>
      <c r="B875" s="11" t="s">
        <v>803</v>
      </c>
      <c r="C875" s="12">
        <v>12</v>
      </c>
      <c r="D875" s="12">
        <v>0</v>
      </c>
      <c r="E875" s="12">
        <v>12</v>
      </c>
      <c r="F875" s="13">
        <v>480</v>
      </c>
      <c r="G875" s="13">
        <v>0</v>
      </c>
      <c r="H875" s="14">
        <v>480</v>
      </c>
    </row>
    <row r="876" ht="20.25" spans="1:8">
      <c r="A876" s="10">
        <v>870</v>
      </c>
      <c r="B876" s="11" t="s">
        <v>804</v>
      </c>
      <c r="C876" s="12">
        <v>12</v>
      </c>
      <c r="D876" s="12">
        <v>0</v>
      </c>
      <c r="E876" s="12">
        <v>12</v>
      </c>
      <c r="F876" s="13">
        <v>480</v>
      </c>
      <c r="G876" s="13">
        <v>0</v>
      </c>
      <c r="H876" s="14">
        <v>480</v>
      </c>
    </row>
    <row r="877" ht="20.25" spans="1:8">
      <c r="A877" s="10">
        <v>871</v>
      </c>
      <c r="B877" s="11" t="s">
        <v>805</v>
      </c>
      <c r="C877" s="12">
        <v>12</v>
      </c>
      <c r="D877" s="12">
        <v>0</v>
      </c>
      <c r="E877" s="12">
        <v>12</v>
      </c>
      <c r="F877" s="13">
        <v>480</v>
      </c>
      <c r="G877" s="13">
        <v>0</v>
      </c>
      <c r="H877" s="14">
        <v>480</v>
      </c>
    </row>
    <row r="878" ht="20.25" spans="1:8">
      <c r="A878" s="10">
        <v>872</v>
      </c>
      <c r="B878" s="11" t="s">
        <v>806</v>
      </c>
      <c r="C878" s="12">
        <v>12</v>
      </c>
      <c r="D878" s="12">
        <v>0</v>
      </c>
      <c r="E878" s="12">
        <v>12</v>
      </c>
      <c r="F878" s="13">
        <v>480</v>
      </c>
      <c r="G878" s="13">
        <v>0</v>
      </c>
      <c r="H878" s="14">
        <v>480</v>
      </c>
    </row>
    <row r="879" ht="20.25" spans="1:8">
      <c r="A879" s="10">
        <v>873</v>
      </c>
      <c r="B879" s="11" t="s">
        <v>807</v>
      </c>
      <c r="C879" s="12">
        <v>18</v>
      </c>
      <c r="D879" s="12">
        <v>0</v>
      </c>
      <c r="E879" s="12">
        <v>18</v>
      </c>
      <c r="F879" s="13">
        <v>720</v>
      </c>
      <c r="G879" s="13">
        <v>0</v>
      </c>
      <c r="H879" s="14">
        <v>720</v>
      </c>
    </row>
    <row r="880" ht="20.25" spans="1:8">
      <c r="A880" s="10">
        <v>874</v>
      </c>
      <c r="B880" s="11" t="s">
        <v>808</v>
      </c>
      <c r="C880" s="12">
        <v>12</v>
      </c>
      <c r="D880" s="12">
        <v>0</v>
      </c>
      <c r="E880" s="12">
        <v>12</v>
      </c>
      <c r="F880" s="13">
        <v>480</v>
      </c>
      <c r="G880" s="13">
        <v>0</v>
      </c>
      <c r="H880" s="14">
        <v>480</v>
      </c>
    </row>
    <row r="881" ht="20.25" spans="1:8">
      <c r="A881" s="10">
        <v>875</v>
      </c>
      <c r="B881" s="11" t="s">
        <v>809</v>
      </c>
      <c r="C881" s="12">
        <v>12</v>
      </c>
      <c r="D881" s="12">
        <v>0</v>
      </c>
      <c r="E881" s="12">
        <v>12</v>
      </c>
      <c r="F881" s="13">
        <v>480</v>
      </c>
      <c r="G881" s="13">
        <v>0</v>
      </c>
      <c r="H881" s="14">
        <v>480</v>
      </c>
    </row>
    <row r="882" ht="20.25" spans="1:8">
      <c r="A882" s="10">
        <v>876</v>
      </c>
      <c r="B882" s="11" t="s">
        <v>810</v>
      </c>
      <c r="C882" s="12">
        <v>36</v>
      </c>
      <c r="D882" s="12">
        <v>0</v>
      </c>
      <c r="E882" s="12">
        <v>36</v>
      </c>
      <c r="F882" s="13">
        <v>720</v>
      </c>
      <c r="G882" s="13">
        <v>0</v>
      </c>
      <c r="H882" s="14">
        <v>720</v>
      </c>
    </row>
    <row r="883" ht="20.25" spans="1:8">
      <c r="A883" s="10">
        <v>877</v>
      </c>
      <c r="B883" s="11" t="s">
        <v>811</v>
      </c>
      <c r="C883" s="12">
        <v>18</v>
      </c>
      <c r="D883" s="12">
        <v>0</v>
      </c>
      <c r="E883" s="12">
        <v>18</v>
      </c>
      <c r="F883" s="13">
        <v>720</v>
      </c>
      <c r="G883" s="13">
        <v>0</v>
      </c>
      <c r="H883" s="14">
        <v>720</v>
      </c>
    </row>
    <row r="884" ht="20.25" spans="1:8">
      <c r="A884" s="10">
        <v>878</v>
      </c>
      <c r="B884" s="11" t="s">
        <v>812</v>
      </c>
      <c r="C884" s="12">
        <v>18</v>
      </c>
      <c r="D884" s="12">
        <v>0</v>
      </c>
      <c r="E884" s="12">
        <v>18</v>
      </c>
      <c r="F884" s="13">
        <v>720</v>
      </c>
      <c r="G884" s="13">
        <v>0</v>
      </c>
      <c r="H884" s="14">
        <v>720</v>
      </c>
    </row>
    <row r="885" ht="20.25" spans="1:8">
      <c r="A885" s="10">
        <v>879</v>
      </c>
      <c r="B885" s="11" t="s">
        <v>813</v>
      </c>
      <c r="C885" s="12">
        <v>18</v>
      </c>
      <c r="D885" s="12">
        <v>0</v>
      </c>
      <c r="E885" s="12">
        <v>18</v>
      </c>
      <c r="F885" s="13">
        <v>720</v>
      </c>
      <c r="G885" s="13">
        <v>0</v>
      </c>
      <c r="H885" s="14">
        <v>720</v>
      </c>
    </row>
    <row r="886" ht="20.25" spans="1:8">
      <c r="A886" s="10">
        <v>880</v>
      </c>
      <c r="B886" s="11" t="s">
        <v>814</v>
      </c>
      <c r="C886" s="12">
        <v>12</v>
      </c>
      <c r="D886" s="12">
        <v>0</v>
      </c>
      <c r="E886" s="12">
        <v>12</v>
      </c>
      <c r="F886" s="13">
        <v>480</v>
      </c>
      <c r="G886" s="13">
        <v>0</v>
      </c>
      <c r="H886" s="14">
        <v>480</v>
      </c>
    </row>
    <row r="887" ht="20.25" spans="1:8">
      <c r="A887" s="10">
        <v>881</v>
      </c>
      <c r="B887" s="11" t="s">
        <v>815</v>
      </c>
      <c r="C887" s="12">
        <v>6</v>
      </c>
      <c r="D887" s="12">
        <v>0</v>
      </c>
      <c r="E887" s="12">
        <v>6</v>
      </c>
      <c r="F887" s="13">
        <v>240</v>
      </c>
      <c r="G887" s="13">
        <v>0</v>
      </c>
      <c r="H887" s="14">
        <v>240</v>
      </c>
    </row>
    <row r="888" ht="20.25" spans="1:8">
      <c r="A888" s="10">
        <v>882</v>
      </c>
      <c r="B888" s="11" t="s">
        <v>816</v>
      </c>
      <c r="C888" s="12">
        <v>12</v>
      </c>
      <c r="D888" s="12">
        <v>0</v>
      </c>
      <c r="E888" s="12">
        <v>12</v>
      </c>
      <c r="F888" s="13">
        <v>480</v>
      </c>
      <c r="G888" s="13">
        <v>0</v>
      </c>
      <c r="H888" s="14">
        <v>480</v>
      </c>
    </row>
    <row r="889" ht="20.25" spans="1:8">
      <c r="A889" s="10">
        <v>883</v>
      </c>
      <c r="B889" s="11" t="s">
        <v>817</v>
      </c>
      <c r="C889" s="12">
        <v>10</v>
      </c>
      <c r="D889" s="12">
        <v>0</v>
      </c>
      <c r="E889" s="12">
        <v>10</v>
      </c>
      <c r="F889" s="13">
        <v>400</v>
      </c>
      <c r="G889" s="13">
        <v>0</v>
      </c>
      <c r="H889" s="14">
        <v>400</v>
      </c>
    </row>
    <row r="890" ht="20.25" spans="1:8">
      <c r="A890" s="10">
        <v>884</v>
      </c>
      <c r="B890" s="11" t="s">
        <v>818</v>
      </c>
      <c r="C890" s="12">
        <v>18</v>
      </c>
      <c r="D890" s="12">
        <v>0</v>
      </c>
      <c r="E890" s="12">
        <v>18</v>
      </c>
      <c r="F890" s="13">
        <v>720</v>
      </c>
      <c r="G890" s="13">
        <v>0</v>
      </c>
      <c r="H890" s="14">
        <v>720</v>
      </c>
    </row>
    <row r="891" ht="20.25" spans="1:8">
      <c r="A891" s="10">
        <v>885</v>
      </c>
      <c r="B891" s="11" t="s">
        <v>819</v>
      </c>
      <c r="C891" s="12">
        <v>12</v>
      </c>
      <c r="D891" s="12">
        <v>0</v>
      </c>
      <c r="E891" s="12">
        <v>12</v>
      </c>
      <c r="F891" s="13">
        <v>480</v>
      </c>
      <c r="G891" s="13">
        <v>0</v>
      </c>
      <c r="H891" s="14">
        <v>480</v>
      </c>
    </row>
    <row r="892" ht="20.25" spans="1:8">
      <c r="A892" s="10">
        <v>886</v>
      </c>
      <c r="B892" s="11" t="s">
        <v>820</v>
      </c>
      <c r="C892" s="12">
        <v>12</v>
      </c>
      <c r="D892" s="12">
        <v>0</v>
      </c>
      <c r="E892" s="12">
        <v>12</v>
      </c>
      <c r="F892" s="13">
        <v>480</v>
      </c>
      <c r="G892" s="13">
        <v>0</v>
      </c>
      <c r="H892" s="14">
        <v>480</v>
      </c>
    </row>
    <row r="893" ht="20.25" spans="1:8">
      <c r="A893" s="10">
        <v>887</v>
      </c>
      <c r="B893" s="11" t="s">
        <v>821</v>
      </c>
      <c r="C893" s="12">
        <v>12</v>
      </c>
      <c r="D893" s="12">
        <v>0</v>
      </c>
      <c r="E893" s="12">
        <v>12</v>
      </c>
      <c r="F893" s="13">
        <v>480</v>
      </c>
      <c r="G893" s="13">
        <v>0</v>
      </c>
      <c r="H893" s="14">
        <v>480</v>
      </c>
    </row>
    <row r="894" ht="20.25" spans="1:8">
      <c r="A894" s="10">
        <v>888</v>
      </c>
      <c r="B894" s="11" t="s">
        <v>822</v>
      </c>
      <c r="C894" s="12">
        <v>12</v>
      </c>
      <c r="D894" s="12">
        <v>0</v>
      </c>
      <c r="E894" s="12">
        <v>12</v>
      </c>
      <c r="F894" s="13">
        <v>480</v>
      </c>
      <c r="G894" s="13">
        <v>0</v>
      </c>
      <c r="H894" s="14">
        <v>480</v>
      </c>
    </row>
    <row r="895" ht="20.25" spans="1:8">
      <c r="A895" s="10">
        <v>889</v>
      </c>
      <c r="B895" s="11" t="s">
        <v>823</v>
      </c>
      <c r="C895" s="12">
        <v>150</v>
      </c>
      <c r="D895" s="12">
        <v>150</v>
      </c>
      <c r="E895" s="12">
        <v>300</v>
      </c>
      <c r="F895" s="13">
        <v>3000</v>
      </c>
      <c r="G895" s="13">
        <v>3000</v>
      </c>
      <c r="H895" s="14">
        <v>6000</v>
      </c>
    </row>
    <row r="896" ht="20.25" spans="1:8">
      <c r="A896" s="10">
        <v>890</v>
      </c>
      <c r="B896" s="11" t="s">
        <v>824</v>
      </c>
      <c r="C896" s="12">
        <v>37.5</v>
      </c>
      <c r="D896" s="12">
        <v>0</v>
      </c>
      <c r="E896" s="12">
        <v>37.5</v>
      </c>
      <c r="F896" s="13">
        <v>750</v>
      </c>
      <c r="G896" s="13">
        <v>0</v>
      </c>
      <c r="H896" s="14">
        <v>750</v>
      </c>
    </row>
    <row r="897" ht="20.25" spans="1:8">
      <c r="A897" s="10">
        <v>891</v>
      </c>
      <c r="B897" s="11" t="s">
        <v>825</v>
      </c>
      <c r="C897" s="12">
        <v>50</v>
      </c>
      <c r="D897" s="12">
        <v>0</v>
      </c>
      <c r="E897" s="12">
        <v>50</v>
      </c>
      <c r="F897" s="13">
        <v>1000</v>
      </c>
      <c r="G897" s="13">
        <v>0</v>
      </c>
      <c r="H897" s="14">
        <v>1000</v>
      </c>
    </row>
    <row r="898" ht="20.25" spans="1:8">
      <c r="A898" s="10">
        <v>892</v>
      </c>
      <c r="B898" s="11" t="s">
        <v>826</v>
      </c>
      <c r="C898" s="12">
        <v>60</v>
      </c>
      <c r="D898" s="12">
        <v>0</v>
      </c>
      <c r="E898" s="12">
        <v>60</v>
      </c>
      <c r="F898" s="13">
        <v>1200</v>
      </c>
      <c r="G898" s="13">
        <v>0</v>
      </c>
      <c r="H898" s="14">
        <v>1200</v>
      </c>
    </row>
    <row r="899" ht="20.25" spans="1:8">
      <c r="A899" s="10">
        <v>893</v>
      </c>
      <c r="B899" s="11" t="s">
        <v>827</v>
      </c>
      <c r="C899" s="12">
        <v>60</v>
      </c>
      <c r="D899" s="12">
        <v>0</v>
      </c>
      <c r="E899" s="12">
        <v>60</v>
      </c>
      <c r="F899" s="13">
        <v>1200</v>
      </c>
      <c r="G899" s="13">
        <v>0</v>
      </c>
      <c r="H899" s="14">
        <v>1200</v>
      </c>
    </row>
    <row r="900" ht="20.25" spans="1:8">
      <c r="A900" s="10">
        <v>894</v>
      </c>
      <c r="B900" s="11" t="s">
        <v>828</v>
      </c>
      <c r="C900" s="12">
        <v>60</v>
      </c>
      <c r="D900" s="12">
        <v>0</v>
      </c>
      <c r="E900" s="12">
        <v>60</v>
      </c>
      <c r="F900" s="13">
        <v>1200</v>
      </c>
      <c r="G900" s="13">
        <v>0</v>
      </c>
      <c r="H900" s="14">
        <v>1200</v>
      </c>
    </row>
    <row r="901" ht="20.25" spans="1:8">
      <c r="A901" s="10">
        <v>895</v>
      </c>
      <c r="B901" s="11" t="s">
        <v>829</v>
      </c>
      <c r="C901" s="12">
        <v>780</v>
      </c>
      <c r="D901" s="12">
        <v>0</v>
      </c>
      <c r="E901" s="12">
        <v>780</v>
      </c>
      <c r="F901" s="13">
        <v>31200</v>
      </c>
      <c r="G901" s="13">
        <v>0</v>
      </c>
      <c r="H901" s="14">
        <v>31200</v>
      </c>
    </row>
    <row r="902" ht="20.25" spans="1:8">
      <c r="A902" s="10">
        <v>896</v>
      </c>
      <c r="B902" s="11" t="s">
        <v>830</v>
      </c>
      <c r="C902" s="12">
        <v>468</v>
      </c>
      <c r="D902" s="12">
        <v>210</v>
      </c>
      <c r="E902" s="12">
        <v>678</v>
      </c>
      <c r="F902" s="13">
        <v>18720</v>
      </c>
      <c r="G902" s="13">
        <v>8400</v>
      </c>
      <c r="H902" s="14">
        <v>27120</v>
      </c>
    </row>
    <row r="903" ht="20.25" spans="1:8">
      <c r="A903" s="10">
        <v>897</v>
      </c>
      <c r="B903" s="11" t="s">
        <v>831</v>
      </c>
      <c r="C903" s="12">
        <v>600</v>
      </c>
      <c r="D903" s="12">
        <v>0</v>
      </c>
      <c r="E903" s="12">
        <v>600</v>
      </c>
      <c r="F903" s="13">
        <v>24000</v>
      </c>
      <c r="G903" s="13">
        <v>0</v>
      </c>
      <c r="H903" s="14">
        <v>24000</v>
      </c>
    </row>
    <row r="904" ht="20.25" spans="1:8">
      <c r="A904" s="10">
        <v>898</v>
      </c>
      <c r="B904" s="11" t="s">
        <v>832</v>
      </c>
      <c r="C904" s="12">
        <v>18</v>
      </c>
      <c r="D904" s="12">
        <v>0</v>
      </c>
      <c r="E904" s="12">
        <v>18</v>
      </c>
      <c r="F904" s="13">
        <v>720</v>
      </c>
      <c r="G904" s="13">
        <v>0</v>
      </c>
      <c r="H904" s="14">
        <v>720</v>
      </c>
    </row>
    <row r="905" ht="20.25" spans="1:8">
      <c r="A905" s="10">
        <v>899</v>
      </c>
      <c r="B905" s="11" t="s">
        <v>833</v>
      </c>
      <c r="C905" s="12">
        <v>30</v>
      </c>
      <c r="D905" s="12">
        <v>0</v>
      </c>
      <c r="E905" s="12">
        <v>30</v>
      </c>
      <c r="F905" s="13">
        <v>1200</v>
      </c>
      <c r="G905" s="13">
        <v>0</v>
      </c>
      <c r="H905" s="14">
        <v>1200</v>
      </c>
    </row>
    <row r="906" ht="20.25" spans="1:8">
      <c r="A906" s="10">
        <v>900</v>
      </c>
      <c r="B906" s="11" t="s">
        <v>834</v>
      </c>
      <c r="C906" s="12">
        <v>18</v>
      </c>
      <c r="D906" s="12">
        <v>0</v>
      </c>
      <c r="E906" s="12">
        <v>18</v>
      </c>
      <c r="F906" s="13">
        <v>720</v>
      </c>
      <c r="G906" s="13">
        <v>0</v>
      </c>
      <c r="H906" s="14">
        <v>720</v>
      </c>
    </row>
    <row r="907" ht="20.25" spans="1:8">
      <c r="A907" s="10">
        <v>901</v>
      </c>
      <c r="B907" s="11" t="s">
        <v>835</v>
      </c>
      <c r="C907" s="12">
        <v>18</v>
      </c>
      <c r="D907" s="12">
        <v>0</v>
      </c>
      <c r="E907" s="12">
        <v>18</v>
      </c>
      <c r="F907" s="13">
        <v>720</v>
      </c>
      <c r="G907" s="13">
        <v>0</v>
      </c>
      <c r="H907" s="14">
        <v>720</v>
      </c>
    </row>
    <row r="908" ht="20.25" spans="1:8">
      <c r="A908" s="10">
        <v>902</v>
      </c>
      <c r="B908" s="11" t="s">
        <v>836</v>
      </c>
      <c r="C908" s="12">
        <v>18</v>
      </c>
      <c r="D908" s="12">
        <v>0</v>
      </c>
      <c r="E908" s="12">
        <v>18</v>
      </c>
      <c r="F908" s="13">
        <v>720</v>
      </c>
      <c r="G908" s="13">
        <v>0</v>
      </c>
      <c r="H908" s="14">
        <v>720</v>
      </c>
    </row>
    <row r="909" ht="20.25" spans="1:8">
      <c r="A909" s="10">
        <v>903</v>
      </c>
      <c r="B909" s="11" t="s">
        <v>837</v>
      </c>
      <c r="C909" s="12">
        <v>52</v>
      </c>
      <c r="D909" s="12">
        <v>0</v>
      </c>
      <c r="E909" s="12">
        <v>52</v>
      </c>
      <c r="F909" s="13">
        <v>2080</v>
      </c>
      <c r="G909" s="13">
        <v>0</v>
      </c>
      <c r="H909" s="14">
        <v>2080</v>
      </c>
    </row>
    <row r="910" ht="20.25" spans="1:8">
      <c r="A910" s="10">
        <v>904</v>
      </c>
      <c r="B910" s="11" t="s">
        <v>838</v>
      </c>
      <c r="C910" s="12">
        <v>12</v>
      </c>
      <c r="D910" s="12">
        <v>0</v>
      </c>
      <c r="E910" s="12">
        <v>12</v>
      </c>
      <c r="F910" s="13">
        <v>480</v>
      </c>
      <c r="G910" s="13">
        <v>0</v>
      </c>
      <c r="H910" s="14">
        <v>480</v>
      </c>
    </row>
    <row r="911" ht="20.25" spans="1:8">
      <c r="A911" s="10">
        <v>905</v>
      </c>
      <c r="B911" s="11" t="s">
        <v>839</v>
      </c>
      <c r="C911" s="12">
        <v>24</v>
      </c>
      <c r="D911" s="12">
        <v>0</v>
      </c>
      <c r="E911" s="12">
        <v>24</v>
      </c>
      <c r="F911" s="13">
        <v>960</v>
      </c>
      <c r="G911" s="13">
        <v>0</v>
      </c>
      <c r="H911" s="14">
        <v>960</v>
      </c>
    </row>
    <row r="912" ht="20.25" spans="1:8">
      <c r="A912" s="10">
        <v>906</v>
      </c>
      <c r="B912" s="11" t="s">
        <v>840</v>
      </c>
      <c r="C912" s="12">
        <v>18</v>
      </c>
      <c r="D912" s="12">
        <v>0</v>
      </c>
      <c r="E912" s="12">
        <v>18</v>
      </c>
      <c r="F912" s="13">
        <v>720</v>
      </c>
      <c r="G912" s="13">
        <v>0</v>
      </c>
      <c r="H912" s="14">
        <v>720</v>
      </c>
    </row>
    <row r="913" ht="20.25" spans="1:8">
      <c r="A913" s="10">
        <v>907</v>
      </c>
      <c r="B913" s="11" t="s">
        <v>841</v>
      </c>
      <c r="C913" s="12">
        <v>18</v>
      </c>
      <c r="D913" s="12">
        <v>0</v>
      </c>
      <c r="E913" s="12">
        <v>18</v>
      </c>
      <c r="F913" s="13">
        <v>720</v>
      </c>
      <c r="G913" s="13">
        <v>0</v>
      </c>
      <c r="H913" s="14">
        <v>720</v>
      </c>
    </row>
    <row r="914" ht="20.25" spans="1:8">
      <c r="A914" s="10">
        <v>908</v>
      </c>
      <c r="B914" s="11" t="s">
        <v>842</v>
      </c>
      <c r="C914" s="12">
        <v>18</v>
      </c>
      <c r="D914" s="12">
        <v>0</v>
      </c>
      <c r="E914" s="12">
        <v>18</v>
      </c>
      <c r="F914" s="13">
        <v>720</v>
      </c>
      <c r="G914" s="13">
        <v>0</v>
      </c>
      <c r="H914" s="14">
        <v>720</v>
      </c>
    </row>
    <row r="915" ht="20.25" spans="1:8">
      <c r="A915" s="10">
        <v>909</v>
      </c>
      <c r="B915" s="11" t="s">
        <v>843</v>
      </c>
      <c r="C915" s="12">
        <v>12</v>
      </c>
      <c r="D915" s="12">
        <v>0</v>
      </c>
      <c r="E915" s="12">
        <v>12</v>
      </c>
      <c r="F915" s="13">
        <v>480</v>
      </c>
      <c r="G915" s="13">
        <v>0</v>
      </c>
      <c r="H915" s="14">
        <v>480</v>
      </c>
    </row>
    <row r="916" ht="20.25" spans="1:8">
      <c r="A916" s="10">
        <v>910</v>
      </c>
      <c r="B916" s="11" t="s">
        <v>844</v>
      </c>
      <c r="C916" s="12">
        <v>12</v>
      </c>
      <c r="D916" s="12">
        <v>0</v>
      </c>
      <c r="E916" s="12">
        <v>12</v>
      </c>
      <c r="F916" s="13">
        <v>480</v>
      </c>
      <c r="G916" s="13">
        <v>0</v>
      </c>
      <c r="H916" s="14">
        <v>480</v>
      </c>
    </row>
    <row r="917" ht="20.25" spans="1:8">
      <c r="A917" s="10">
        <v>911</v>
      </c>
      <c r="B917" s="11" t="s">
        <v>845</v>
      </c>
      <c r="C917" s="12">
        <v>18</v>
      </c>
      <c r="D917" s="12">
        <v>0</v>
      </c>
      <c r="E917" s="12">
        <v>18</v>
      </c>
      <c r="F917" s="13">
        <v>720</v>
      </c>
      <c r="G917" s="13">
        <v>0</v>
      </c>
      <c r="H917" s="14">
        <v>720</v>
      </c>
    </row>
    <row r="918" ht="20.25" spans="1:8">
      <c r="A918" s="10">
        <v>912</v>
      </c>
      <c r="B918" s="11" t="s">
        <v>846</v>
      </c>
      <c r="C918" s="12">
        <v>12</v>
      </c>
      <c r="D918" s="12">
        <v>0</v>
      </c>
      <c r="E918" s="12">
        <v>12</v>
      </c>
      <c r="F918" s="13">
        <v>480</v>
      </c>
      <c r="G918" s="13">
        <v>0</v>
      </c>
      <c r="H918" s="14">
        <v>480</v>
      </c>
    </row>
    <row r="919" ht="20.25" spans="1:8">
      <c r="A919" s="10">
        <v>913</v>
      </c>
      <c r="B919" s="11" t="s">
        <v>847</v>
      </c>
      <c r="C919" s="12">
        <v>6</v>
      </c>
      <c r="D919" s="12">
        <v>0</v>
      </c>
      <c r="E919" s="12">
        <v>6</v>
      </c>
      <c r="F919" s="13">
        <v>240</v>
      </c>
      <c r="G919" s="13">
        <v>0</v>
      </c>
      <c r="H919" s="14">
        <v>240</v>
      </c>
    </row>
    <row r="920" ht="20.25" spans="1:8">
      <c r="A920" s="10">
        <v>914</v>
      </c>
      <c r="B920" s="11" t="s">
        <v>848</v>
      </c>
      <c r="C920" s="12">
        <v>12</v>
      </c>
      <c r="D920" s="12">
        <v>0</v>
      </c>
      <c r="E920" s="12">
        <v>12</v>
      </c>
      <c r="F920" s="13">
        <v>480</v>
      </c>
      <c r="G920" s="13">
        <v>0</v>
      </c>
      <c r="H920" s="14">
        <v>480</v>
      </c>
    </row>
    <row r="921" ht="20.25" spans="1:8">
      <c r="A921" s="10">
        <v>915</v>
      </c>
      <c r="B921" s="11" t="s">
        <v>849</v>
      </c>
      <c r="C921" s="12">
        <v>12</v>
      </c>
      <c r="D921" s="12">
        <v>0</v>
      </c>
      <c r="E921" s="12">
        <v>12</v>
      </c>
      <c r="F921" s="13">
        <v>480</v>
      </c>
      <c r="G921" s="13">
        <v>0</v>
      </c>
      <c r="H921" s="14">
        <v>480</v>
      </c>
    </row>
    <row r="922" ht="20.25" spans="1:8">
      <c r="A922" s="10">
        <v>916</v>
      </c>
      <c r="B922" s="11" t="s">
        <v>816</v>
      </c>
      <c r="C922" s="12">
        <v>12</v>
      </c>
      <c r="D922" s="12">
        <v>0</v>
      </c>
      <c r="E922" s="12">
        <v>12</v>
      </c>
      <c r="F922" s="13">
        <v>480</v>
      </c>
      <c r="G922" s="13">
        <v>0</v>
      </c>
      <c r="H922" s="14">
        <v>480</v>
      </c>
    </row>
    <row r="923" ht="20.25" spans="1:8">
      <c r="A923" s="10">
        <v>917</v>
      </c>
      <c r="B923" s="11" t="s">
        <v>850</v>
      </c>
      <c r="C923" s="12">
        <v>18</v>
      </c>
      <c r="D923" s="12">
        <v>0</v>
      </c>
      <c r="E923" s="12">
        <v>18</v>
      </c>
      <c r="F923" s="13">
        <v>360</v>
      </c>
      <c r="G923" s="13">
        <v>0</v>
      </c>
      <c r="H923" s="14">
        <v>360</v>
      </c>
    </row>
    <row r="924" ht="20.25" spans="1:8">
      <c r="A924" s="10">
        <v>918</v>
      </c>
      <c r="B924" s="11" t="s">
        <v>851</v>
      </c>
      <c r="C924" s="12">
        <v>36</v>
      </c>
      <c r="D924" s="12">
        <v>0</v>
      </c>
      <c r="E924" s="12">
        <v>36</v>
      </c>
      <c r="F924" s="13">
        <v>720</v>
      </c>
      <c r="G924" s="13">
        <v>0</v>
      </c>
      <c r="H924" s="14">
        <v>720</v>
      </c>
    </row>
    <row r="925" ht="20.25" spans="1:8">
      <c r="A925" s="10">
        <v>919</v>
      </c>
      <c r="B925" s="11" t="s">
        <v>852</v>
      </c>
      <c r="C925" s="12">
        <v>18</v>
      </c>
      <c r="D925" s="12">
        <v>0</v>
      </c>
      <c r="E925" s="12">
        <v>18</v>
      </c>
      <c r="F925" s="13">
        <v>360</v>
      </c>
      <c r="G925" s="13">
        <v>0</v>
      </c>
      <c r="H925" s="14">
        <v>360</v>
      </c>
    </row>
    <row r="926" ht="20.25" spans="1:8">
      <c r="A926" s="10">
        <v>920</v>
      </c>
      <c r="B926" s="11" t="s">
        <v>853</v>
      </c>
      <c r="C926" s="12">
        <v>12</v>
      </c>
      <c r="D926" s="12">
        <v>0</v>
      </c>
      <c r="E926" s="12">
        <v>12</v>
      </c>
      <c r="F926" s="13">
        <v>480</v>
      </c>
      <c r="G926" s="13">
        <v>0</v>
      </c>
      <c r="H926" s="14">
        <v>480</v>
      </c>
    </row>
    <row r="927" ht="20.25" spans="1:8">
      <c r="A927" s="10">
        <v>921</v>
      </c>
      <c r="B927" s="11" t="s">
        <v>854</v>
      </c>
      <c r="C927" s="12">
        <v>18</v>
      </c>
      <c r="D927" s="12">
        <v>0</v>
      </c>
      <c r="E927" s="12">
        <v>18</v>
      </c>
      <c r="F927" s="13">
        <v>360</v>
      </c>
      <c r="G927" s="13">
        <v>0</v>
      </c>
      <c r="H927" s="14">
        <v>360</v>
      </c>
    </row>
    <row r="928" ht="20.25" spans="1:8">
      <c r="A928" s="10">
        <v>922</v>
      </c>
      <c r="B928" s="11" t="s">
        <v>855</v>
      </c>
      <c r="C928" s="12">
        <v>7.5</v>
      </c>
      <c r="D928" s="12">
        <v>0</v>
      </c>
      <c r="E928" s="12">
        <v>7.5</v>
      </c>
      <c r="F928" s="13">
        <v>150</v>
      </c>
      <c r="G928" s="13">
        <v>0</v>
      </c>
      <c r="H928" s="14">
        <v>150</v>
      </c>
    </row>
    <row r="929" ht="20.25" spans="1:8">
      <c r="A929" s="10">
        <v>923</v>
      </c>
      <c r="B929" s="11" t="s">
        <v>856</v>
      </c>
      <c r="C929" s="12">
        <v>45</v>
      </c>
      <c r="D929" s="12">
        <v>0</v>
      </c>
      <c r="E929" s="12">
        <v>45</v>
      </c>
      <c r="F929" s="13">
        <v>900</v>
      </c>
      <c r="G929" s="13">
        <v>0</v>
      </c>
      <c r="H929" s="14">
        <v>900</v>
      </c>
    </row>
    <row r="930" ht="20.25" spans="1:8">
      <c r="A930" s="10">
        <v>924</v>
      </c>
      <c r="B930" s="11" t="s">
        <v>857</v>
      </c>
      <c r="C930" s="12">
        <v>15</v>
      </c>
      <c r="D930" s="12">
        <v>0</v>
      </c>
      <c r="E930" s="12">
        <v>15</v>
      </c>
      <c r="F930" s="13">
        <v>300</v>
      </c>
      <c r="G930" s="13">
        <v>0</v>
      </c>
      <c r="H930" s="14">
        <v>300</v>
      </c>
    </row>
    <row r="931" ht="20.25" spans="1:8">
      <c r="A931" s="10">
        <v>925</v>
      </c>
      <c r="B931" s="11" t="s">
        <v>858</v>
      </c>
      <c r="C931" s="12">
        <v>26</v>
      </c>
      <c r="D931" s="12">
        <v>0</v>
      </c>
      <c r="E931" s="12">
        <v>26</v>
      </c>
      <c r="F931" s="13">
        <v>520</v>
      </c>
      <c r="G931" s="13">
        <v>0</v>
      </c>
      <c r="H931" s="14">
        <v>520</v>
      </c>
    </row>
    <row r="932" ht="20.25" spans="1:8">
      <c r="A932" s="10">
        <v>926</v>
      </c>
      <c r="B932" s="11" t="s">
        <v>859</v>
      </c>
      <c r="C932" s="12">
        <v>12</v>
      </c>
      <c r="D932" s="12">
        <v>0</v>
      </c>
      <c r="E932" s="12">
        <v>12</v>
      </c>
      <c r="F932" s="13">
        <v>480</v>
      </c>
      <c r="G932" s="13">
        <v>0</v>
      </c>
      <c r="H932" s="14">
        <v>480</v>
      </c>
    </row>
    <row r="933" ht="20.25" spans="1:8">
      <c r="A933" s="10">
        <v>927</v>
      </c>
      <c r="B933" s="11" t="s">
        <v>860</v>
      </c>
      <c r="C933" s="12">
        <v>18</v>
      </c>
      <c r="D933" s="12">
        <v>0</v>
      </c>
      <c r="E933" s="12">
        <v>18</v>
      </c>
      <c r="F933" s="13">
        <v>360</v>
      </c>
      <c r="G933" s="13">
        <v>0</v>
      </c>
      <c r="H933" s="14">
        <v>360</v>
      </c>
    </row>
    <row r="934" ht="20.25" spans="1:8">
      <c r="A934" s="10">
        <v>928</v>
      </c>
      <c r="B934" s="11" t="s">
        <v>861</v>
      </c>
      <c r="C934" s="12">
        <v>52</v>
      </c>
      <c r="D934" s="12">
        <v>52</v>
      </c>
      <c r="E934" s="12">
        <v>104</v>
      </c>
      <c r="F934" s="13">
        <v>2080</v>
      </c>
      <c r="G934" s="13">
        <v>2080</v>
      </c>
      <c r="H934" s="14">
        <v>4160</v>
      </c>
    </row>
    <row r="935" ht="20.25" spans="1:8">
      <c r="A935" s="10">
        <v>929</v>
      </c>
      <c r="B935" s="11" t="s">
        <v>862</v>
      </c>
      <c r="C935" s="12">
        <v>12</v>
      </c>
      <c r="D935" s="12">
        <v>0</v>
      </c>
      <c r="E935" s="12">
        <v>12</v>
      </c>
      <c r="F935" s="13">
        <v>480</v>
      </c>
      <c r="G935" s="13">
        <v>0</v>
      </c>
      <c r="H935" s="14">
        <v>480</v>
      </c>
    </row>
    <row r="936" ht="20.25" spans="1:8">
      <c r="A936" s="10">
        <v>930</v>
      </c>
      <c r="B936" s="11" t="s">
        <v>863</v>
      </c>
      <c r="C936" s="12">
        <v>12</v>
      </c>
      <c r="D936" s="12">
        <v>0</v>
      </c>
      <c r="E936" s="12">
        <v>12</v>
      </c>
      <c r="F936" s="13">
        <v>480</v>
      </c>
      <c r="G936" s="13">
        <v>0</v>
      </c>
      <c r="H936" s="14">
        <v>480</v>
      </c>
    </row>
    <row r="937" ht="20.25" spans="1:8">
      <c r="A937" s="10">
        <v>931</v>
      </c>
      <c r="B937" s="11" t="s">
        <v>864</v>
      </c>
      <c r="C937" s="12">
        <v>18</v>
      </c>
      <c r="D937" s="12">
        <v>0</v>
      </c>
      <c r="E937" s="12">
        <v>18</v>
      </c>
      <c r="F937" s="13">
        <v>360</v>
      </c>
      <c r="G937" s="13">
        <v>0</v>
      </c>
      <c r="H937" s="14">
        <v>360</v>
      </c>
    </row>
    <row r="938" ht="20.25" spans="1:8">
      <c r="A938" s="10">
        <v>932</v>
      </c>
      <c r="B938" s="11" t="s">
        <v>865</v>
      </c>
      <c r="C938" s="12">
        <v>6</v>
      </c>
      <c r="D938" s="12">
        <v>0</v>
      </c>
      <c r="E938" s="12">
        <v>6</v>
      </c>
      <c r="F938" s="13">
        <v>120</v>
      </c>
      <c r="G938" s="13">
        <v>0</v>
      </c>
      <c r="H938" s="14">
        <v>120</v>
      </c>
    </row>
    <row r="939" ht="20.25" spans="1:8">
      <c r="A939" s="10">
        <v>933</v>
      </c>
      <c r="B939" s="11" t="s">
        <v>866</v>
      </c>
      <c r="C939" s="12">
        <v>12</v>
      </c>
      <c r="D939" s="12">
        <v>0</v>
      </c>
      <c r="E939" s="12">
        <v>12</v>
      </c>
      <c r="F939" s="13">
        <v>240</v>
      </c>
      <c r="G939" s="13">
        <v>0</v>
      </c>
      <c r="H939" s="14">
        <v>240</v>
      </c>
    </row>
    <row r="940" ht="20.25" spans="1:8">
      <c r="A940" s="10">
        <v>934</v>
      </c>
      <c r="B940" s="11" t="s">
        <v>867</v>
      </c>
      <c r="C940" s="12">
        <v>243</v>
      </c>
      <c r="D940" s="12">
        <v>405</v>
      </c>
      <c r="E940" s="12">
        <v>648</v>
      </c>
      <c r="F940" s="13">
        <v>9720</v>
      </c>
      <c r="G940" s="13">
        <v>16200</v>
      </c>
      <c r="H940" s="14">
        <v>25920</v>
      </c>
    </row>
    <row r="941" ht="20.25" spans="1:8">
      <c r="A941" s="10">
        <v>935</v>
      </c>
      <c r="B941" s="11" t="s">
        <v>868</v>
      </c>
      <c r="C941" s="12">
        <v>65</v>
      </c>
      <c r="D941" s="12">
        <v>0</v>
      </c>
      <c r="E941" s="12">
        <v>65</v>
      </c>
      <c r="F941" s="13">
        <v>2600</v>
      </c>
      <c r="G941" s="13">
        <v>0</v>
      </c>
      <c r="H941" s="14">
        <v>2600</v>
      </c>
    </row>
    <row r="942" ht="20.25" spans="1:8">
      <c r="A942" s="10">
        <v>936</v>
      </c>
      <c r="B942" s="11" t="s">
        <v>869</v>
      </c>
      <c r="C942" s="12">
        <v>250</v>
      </c>
      <c r="D942" s="12">
        <v>0</v>
      </c>
      <c r="E942" s="12">
        <v>250</v>
      </c>
      <c r="F942" s="13">
        <v>10000</v>
      </c>
      <c r="G942" s="13">
        <v>0</v>
      </c>
      <c r="H942" s="14">
        <v>10000</v>
      </c>
    </row>
    <row r="943" ht="20.25" spans="1:8">
      <c r="A943" s="10">
        <v>937</v>
      </c>
      <c r="B943" s="11" t="s">
        <v>870</v>
      </c>
      <c r="C943" s="12">
        <v>52</v>
      </c>
      <c r="D943" s="12">
        <v>0</v>
      </c>
      <c r="E943" s="12">
        <v>52</v>
      </c>
      <c r="F943" s="13">
        <v>2080</v>
      </c>
      <c r="G943" s="13">
        <v>0</v>
      </c>
      <c r="H943" s="14">
        <v>2080</v>
      </c>
    </row>
    <row r="944" ht="20.25" spans="1:8">
      <c r="A944" s="10">
        <v>938</v>
      </c>
      <c r="B944" s="11" t="s">
        <v>871</v>
      </c>
      <c r="C944" s="12">
        <v>52</v>
      </c>
      <c r="D944" s="12">
        <v>0</v>
      </c>
      <c r="E944" s="12">
        <v>52</v>
      </c>
      <c r="F944" s="13">
        <v>2080</v>
      </c>
      <c r="G944" s="13">
        <v>0</v>
      </c>
      <c r="H944" s="14">
        <v>2080</v>
      </c>
    </row>
    <row r="945" ht="20.25" spans="1:8">
      <c r="A945" s="10">
        <v>939</v>
      </c>
      <c r="B945" s="11" t="s">
        <v>872</v>
      </c>
      <c r="C945" s="12">
        <v>52</v>
      </c>
      <c r="D945" s="12">
        <v>0</v>
      </c>
      <c r="E945" s="12">
        <v>52</v>
      </c>
      <c r="F945" s="13">
        <v>2080</v>
      </c>
      <c r="G945" s="13">
        <v>0</v>
      </c>
      <c r="H945" s="14">
        <v>2080</v>
      </c>
    </row>
    <row r="946" ht="20.25" spans="1:8">
      <c r="A946" s="10">
        <v>940</v>
      </c>
      <c r="B946" s="11" t="s">
        <v>873</v>
      </c>
      <c r="C946" s="12">
        <v>1800</v>
      </c>
      <c r="D946" s="12">
        <v>0</v>
      </c>
      <c r="E946" s="12">
        <v>1800</v>
      </c>
      <c r="F946" s="13">
        <v>72000</v>
      </c>
      <c r="G946" s="13">
        <v>0</v>
      </c>
      <c r="H946" s="14">
        <v>72000</v>
      </c>
    </row>
    <row r="947" ht="20.25" spans="1:8">
      <c r="A947" s="10">
        <v>941</v>
      </c>
      <c r="B947" s="11" t="s">
        <v>285</v>
      </c>
      <c r="C947" s="12">
        <v>260</v>
      </c>
      <c r="D947" s="12">
        <v>0</v>
      </c>
      <c r="E947" s="12">
        <v>260</v>
      </c>
      <c r="F947" s="13">
        <v>5200</v>
      </c>
      <c r="G947" s="13">
        <v>0</v>
      </c>
      <c r="H947" s="14">
        <v>5200</v>
      </c>
    </row>
    <row r="948" ht="20.25" spans="1:8">
      <c r="A948" s="10">
        <v>942</v>
      </c>
      <c r="B948" s="11" t="s">
        <v>874</v>
      </c>
      <c r="C948" s="12">
        <v>3240</v>
      </c>
      <c r="D948" s="12">
        <v>0</v>
      </c>
      <c r="E948" s="12">
        <v>3240</v>
      </c>
      <c r="F948" s="13">
        <v>129600</v>
      </c>
      <c r="G948" s="13">
        <v>0</v>
      </c>
      <c r="H948" s="14">
        <v>129600</v>
      </c>
    </row>
    <row r="949" ht="20.25" spans="1:8">
      <c r="A949" s="10">
        <v>943</v>
      </c>
      <c r="B949" s="11" t="s">
        <v>875</v>
      </c>
      <c r="C949" s="12">
        <v>1980</v>
      </c>
      <c r="D949" s="12">
        <v>0</v>
      </c>
      <c r="E949" s="12">
        <v>1980</v>
      </c>
      <c r="F949" s="13">
        <v>79200</v>
      </c>
      <c r="G949" s="13">
        <v>0</v>
      </c>
      <c r="H949" s="14">
        <v>79200</v>
      </c>
    </row>
    <row r="950" ht="20.25" spans="1:8">
      <c r="A950" s="10">
        <v>944</v>
      </c>
      <c r="B950" s="11" t="s">
        <v>404</v>
      </c>
      <c r="C950" s="12">
        <v>540</v>
      </c>
      <c r="D950" s="12">
        <v>180</v>
      </c>
      <c r="E950" s="12">
        <v>720</v>
      </c>
      <c r="F950" s="13">
        <v>10800</v>
      </c>
      <c r="G950" s="13">
        <v>3600</v>
      </c>
      <c r="H950" s="14">
        <v>14400</v>
      </c>
    </row>
    <row r="951" ht="20.25" spans="1:8">
      <c r="A951" s="10">
        <v>945</v>
      </c>
      <c r="B951" s="11" t="s">
        <v>876</v>
      </c>
      <c r="C951" s="12">
        <v>0</v>
      </c>
      <c r="D951" s="12">
        <v>90</v>
      </c>
      <c r="E951" s="12">
        <v>90</v>
      </c>
      <c r="F951" s="13">
        <v>0</v>
      </c>
      <c r="G951" s="13">
        <v>3150</v>
      </c>
      <c r="H951" s="14">
        <v>3150</v>
      </c>
    </row>
    <row r="952" ht="20.25" spans="1:8">
      <c r="A952" s="10">
        <v>946</v>
      </c>
      <c r="B952" s="11" t="s">
        <v>877</v>
      </c>
      <c r="C952" s="12">
        <v>0</v>
      </c>
      <c r="D952" s="12">
        <v>750</v>
      </c>
      <c r="E952" s="12">
        <v>750</v>
      </c>
      <c r="F952" s="13">
        <v>0</v>
      </c>
      <c r="G952" s="13">
        <v>30000</v>
      </c>
      <c r="H952" s="14">
        <v>30000</v>
      </c>
    </row>
    <row r="953" ht="20.25" spans="1:8">
      <c r="A953" s="10">
        <v>947</v>
      </c>
      <c r="B953" s="11" t="s">
        <v>878</v>
      </c>
      <c r="C953" s="12">
        <v>0</v>
      </c>
      <c r="D953" s="12">
        <v>30</v>
      </c>
      <c r="E953" s="12">
        <v>30</v>
      </c>
      <c r="F953" s="13">
        <v>0</v>
      </c>
      <c r="G953" s="13">
        <v>600</v>
      </c>
      <c r="H953" s="14">
        <v>600</v>
      </c>
    </row>
    <row r="954" ht="20.25" spans="1:8">
      <c r="A954" s="10">
        <v>948</v>
      </c>
      <c r="B954" s="11" t="s">
        <v>879</v>
      </c>
      <c r="C954" s="12">
        <v>20</v>
      </c>
      <c r="D954" s="12">
        <v>0</v>
      </c>
      <c r="E954" s="12">
        <v>20</v>
      </c>
      <c r="F954" s="13">
        <v>400</v>
      </c>
      <c r="G954" s="13">
        <v>0</v>
      </c>
      <c r="H954" s="14">
        <v>400</v>
      </c>
    </row>
    <row r="955" ht="20.25" spans="1:8">
      <c r="A955" s="10">
        <v>949</v>
      </c>
      <c r="B955" s="11" t="s">
        <v>880</v>
      </c>
      <c r="C955" s="12">
        <v>60</v>
      </c>
      <c r="D955" s="12">
        <v>60</v>
      </c>
      <c r="E955" s="12">
        <v>120</v>
      </c>
      <c r="F955" s="13">
        <v>1200</v>
      </c>
      <c r="G955" s="13">
        <v>1200</v>
      </c>
      <c r="H955" s="14">
        <v>2400</v>
      </c>
    </row>
    <row r="956" ht="20.25" spans="1:8">
      <c r="A956" s="10">
        <v>950</v>
      </c>
      <c r="B956" s="11" t="s">
        <v>881</v>
      </c>
      <c r="C956" s="12">
        <v>11160</v>
      </c>
      <c r="D956" s="12">
        <v>1260</v>
      </c>
      <c r="E956" s="12">
        <v>12420</v>
      </c>
      <c r="F956" s="13">
        <v>446400</v>
      </c>
      <c r="G956" s="13">
        <v>50400</v>
      </c>
      <c r="H956" s="14">
        <v>496800</v>
      </c>
    </row>
    <row r="957" ht="20.25" spans="1:8">
      <c r="A957" s="10">
        <v>951</v>
      </c>
      <c r="B957" s="11" t="s">
        <v>882</v>
      </c>
      <c r="C957" s="12">
        <v>90</v>
      </c>
      <c r="D957" s="12">
        <v>0</v>
      </c>
      <c r="E957" s="12">
        <v>90</v>
      </c>
      <c r="F957" s="13">
        <v>3600</v>
      </c>
      <c r="G957" s="13">
        <v>0</v>
      </c>
      <c r="H957" s="14">
        <v>3600</v>
      </c>
    </row>
    <row r="958" ht="20.25" spans="1:8">
      <c r="A958" s="10">
        <v>952</v>
      </c>
      <c r="B958" s="11" t="s">
        <v>883</v>
      </c>
      <c r="C958" s="12">
        <v>1800</v>
      </c>
      <c r="D958" s="12">
        <v>0</v>
      </c>
      <c r="E958" s="12">
        <v>1800</v>
      </c>
      <c r="F958" s="13">
        <v>72000</v>
      </c>
      <c r="G958" s="13">
        <v>0</v>
      </c>
      <c r="H958" s="14">
        <v>72000</v>
      </c>
    </row>
    <row r="959" ht="20.25" spans="1:8">
      <c r="A959" s="10">
        <v>953</v>
      </c>
      <c r="B959" s="11" t="s">
        <v>884</v>
      </c>
      <c r="C959" s="12">
        <v>180</v>
      </c>
      <c r="D959" s="12">
        <v>0</v>
      </c>
      <c r="E959" s="12">
        <v>180</v>
      </c>
      <c r="F959" s="13">
        <v>7200</v>
      </c>
      <c r="G959" s="13">
        <v>0</v>
      </c>
      <c r="H959" s="14">
        <v>7200</v>
      </c>
    </row>
    <row r="960" ht="20.25" spans="1:8">
      <c r="A960" s="10">
        <v>954</v>
      </c>
      <c r="B960" s="11" t="s">
        <v>885</v>
      </c>
      <c r="C960" s="12">
        <v>180</v>
      </c>
      <c r="D960" s="12">
        <v>0</v>
      </c>
      <c r="E960" s="12">
        <v>180</v>
      </c>
      <c r="F960" s="13">
        <v>7200</v>
      </c>
      <c r="G960" s="13">
        <v>0</v>
      </c>
      <c r="H960" s="14">
        <v>7200</v>
      </c>
    </row>
    <row r="961" ht="20.25" spans="1:8">
      <c r="A961" s="10">
        <v>955</v>
      </c>
      <c r="B961" s="11" t="s">
        <v>886</v>
      </c>
      <c r="C961" s="12">
        <v>75</v>
      </c>
      <c r="D961" s="12">
        <v>0</v>
      </c>
      <c r="E961" s="12">
        <v>75</v>
      </c>
      <c r="F961" s="13">
        <v>3000</v>
      </c>
      <c r="G961" s="13">
        <v>0</v>
      </c>
      <c r="H961" s="14">
        <v>3000</v>
      </c>
    </row>
    <row r="962" ht="20.25" spans="1:8">
      <c r="A962" s="10">
        <v>956</v>
      </c>
      <c r="B962" s="11" t="s">
        <v>887</v>
      </c>
      <c r="C962" s="12">
        <v>0</v>
      </c>
      <c r="D962" s="12">
        <v>360</v>
      </c>
      <c r="E962" s="12">
        <v>360</v>
      </c>
      <c r="F962" s="13">
        <v>0</v>
      </c>
      <c r="G962" s="13">
        <v>14400</v>
      </c>
      <c r="H962" s="14">
        <v>14400</v>
      </c>
    </row>
    <row r="963" ht="20.25" spans="1:8">
      <c r="A963" s="10">
        <v>957</v>
      </c>
      <c r="B963" s="11" t="s">
        <v>877</v>
      </c>
      <c r="C963" s="12">
        <v>6450</v>
      </c>
      <c r="D963" s="12">
        <v>0</v>
      </c>
      <c r="E963" s="12">
        <v>6450</v>
      </c>
      <c r="F963" s="13">
        <v>258000</v>
      </c>
      <c r="G963" s="13">
        <v>0</v>
      </c>
      <c r="H963" s="14">
        <v>258000</v>
      </c>
    </row>
    <row r="964" ht="20.25" spans="1:8">
      <c r="A964" s="10">
        <v>958</v>
      </c>
      <c r="B964" s="11" t="s">
        <v>888</v>
      </c>
      <c r="C964" s="12">
        <v>360</v>
      </c>
      <c r="D964" s="12">
        <v>0</v>
      </c>
      <c r="E964" s="12">
        <v>360</v>
      </c>
      <c r="F964" s="13">
        <v>14400</v>
      </c>
      <c r="G964" s="13">
        <v>0</v>
      </c>
      <c r="H964" s="14">
        <v>14400</v>
      </c>
    </row>
    <row r="965" ht="20.25" spans="1:8">
      <c r="A965" s="10">
        <v>959</v>
      </c>
      <c r="B965" s="11" t="s">
        <v>889</v>
      </c>
      <c r="C965" s="12">
        <v>2520</v>
      </c>
      <c r="D965" s="12">
        <v>0</v>
      </c>
      <c r="E965" s="12">
        <v>2520</v>
      </c>
      <c r="F965" s="13">
        <v>100800</v>
      </c>
      <c r="G965" s="13">
        <v>0</v>
      </c>
      <c r="H965" s="14">
        <v>100800</v>
      </c>
    </row>
    <row r="966" ht="20.25" spans="1:8">
      <c r="A966" s="10">
        <v>960</v>
      </c>
      <c r="B966" s="11" t="s">
        <v>890</v>
      </c>
      <c r="C966" s="12">
        <v>1080</v>
      </c>
      <c r="D966" s="12">
        <v>52</v>
      </c>
      <c r="E966" s="12">
        <v>1132</v>
      </c>
      <c r="F966" s="13">
        <v>21600</v>
      </c>
      <c r="G966" s="13">
        <v>1040</v>
      </c>
      <c r="H966" s="14">
        <v>22640</v>
      </c>
    </row>
    <row r="967" ht="20.25" spans="1:8">
      <c r="A967" s="10">
        <v>961</v>
      </c>
      <c r="B967" s="11" t="s">
        <v>891</v>
      </c>
      <c r="C967" s="12">
        <v>6000</v>
      </c>
      <c r="D967" s="12">
        <v>0</v>
      </c>
      <c r="E967" s="12">
        <v>6000</v>
      </c>
      <c r="F967" s="13">
        <v>240000</v>
      </c>
      <c r="G967" s="13">
        <v>0</v>
      </c>
      <c r="H967" s="14">
        <v>240000</v>
      </c>
    </row>
    <row r="968" ht="20.25" spans="1:8">
      <c r="A968" s="10">
        <v>962</v>
      </c>
      <c r="B968" s="11" t="s">
        <v>892</v>
      </c>
      <c r="C968" s="12">
        <v>60</v>
      </c>
      <c r="D968" s="12">
        <v>0</v>
      </c>
      <c r="E968" s="12">
        <v>60</v>
      </c>
      <c r="F968" s="13">
        <v>2400</v>
      </c>
      <c r="G968" s="13">
        <v>0</v>
      </c>
      <c r="H968" s="14">
        <v>2400</v>
      </c>
    </row>
    <row r="969" ht="20.25" spans="1:8">
      <c r="A969" s="10">
        <v>963</v>
      </c>
      <c r="B969" s="11" t="s">
        <v>893</v>
      </c>
      <c r="C969" s="12">
        <v>312</v>
      </c>
      <c r="D969" s="12">
        <v>360</v>
      </c>
      <c r="E969" s="12">
        <v>672</v>
      </c>
      <c r="F969" s="13">
        <v>12480</v>
      </c>
      <c r="G969" s="13">
        <v>14400</v>
      </c>
      <c r="H969" s="14">
        <v>26880</v>
      </c>
    </row>
    <row r="970" ht="20.25" spans="1:8">
      <c r="A970" s="10">
        <v>964</v>
      </c>
      <c r="B970" s="11" t="s">
        <v>197</v>
      </c>
      <c r="C970" s="12">
        <v>0</v>
      </c>
      <c r="D970" s="12">
        <v>80</v>
      </c>
      <c r="E970" s="12">
        <v>80</v>
      </c>
      <c r="F970" s="13">
        <v>0</v>
      </c>
      <c r="G970" s="13">
        <v>3200</v>
      </c>
      <c r="H970" s="14">
        <v>3200</v>
      </c>
    </row>
    <row r="971" ht="20.25" spans="1:8">
      <c r="A971" s="10">
        <v>965</v>
      </c>
      <c r="B971" s="11" t="s">
        <v>894</v>
      </c>
      <c r="C971" s="12">
        <v>1080</v>
      </c>
      <c r="D971" s="12">
        <v>0</v>
      </c>
      <c r="E971" s="12">
        <v>1080</v>
      </c>
      <c r="F971" s="13">
        <v>43200</v>
      </c>
      <c r="G971" s="13">
        <v>0</v>
      </c>
      <c r="H971" s="14">
        <v>43200</v>
      </c>
    </row>
    <row r="972" ht="20.25" spans="1:8">
      <c r="A972" s="10">
        <v>966</v>
      </c>
      <c r="B972" s="11" t="s">
        <v>895</v>
      </c>
      <c r="C972" s="12">
        <v>11</v>
      </c>
      <c r="D972" s="12">
        <v>0</v>
      </c>
      <c r="E972" s="12">
        <v>11</v>
      </c>
      <c r="F972" s="13">
        <v>440</v>
      </c>
      <c r="G972" s="13">
        <v>0</v>
      </c>
      <c r="H972" s="14">
        <v>440</v>
      </c>
    </row>
    <row r="973" ht="20.25" spans="1:8">
      <c r="A973" s="10">
        <v>967</v>
      </c>
      <c r="B973" s="11" t="s">
        <v>896</v>
      </c>
      <c r="C973" s="12">
        <v>6</v>
      </c>
      <c r="D973" s="12">
        <v>0</v>
      </c>
      <c r="E973" s="12">
        <v>6</v>
      </c>
      <c r="F973" s="13">
        <v>240</v>
      </c>
      <c r="G973" s="13">
        <v>0</v>
      </c>
      <c r="H973" s="14">
        <v>240</v>
      </c>
    </row>
    <row r="974" ht="20.25" spans="1:8">
      <c r="A974" s="10">
        <v>968</v>
      </c>
      <c r="B974" s="11" t="s">
        <v>897</v>
      </c>
      <c r="C974" s="12">
        <v>30</v>
      </c>
      <c r="D974" s="12">
        <v>0</v>
      </c>
      <c r="E974" s="12">
        <v>30</v>
      </c>
      <c r="F974" s="13">
        <v>600</v>
      </c>
      <c r="G974" s="13">
        <v>0</v>
      </c>
      <c r="H974" s="14">
        <v>600</v>
      </c>
    </row>
    <row r="975" ht="20.25" spans="1:8">
      <c r="A975" s="10">
        <v>969</v>
      </c>
      <c r="B975" s="11" t="s">
        <v>898</v>
      </c>
      <c r="C975" s="12">
        <v>12</v>
      </c>
      <c r="D975" s="12">
        <v>0</v>
      </c>
      <c r="E975" s="12">
        <v>12</v>
      </c>
      <c r="F975" s="13">
        <v>480</v>
      </c>
      <c r="G975" s="13">
        <v>0</v>
      </c>
      <c r="H975" s="14">
        <v>480</v>
      </c>
    </row>
    <row r="976" ht="20.25" spans="1:8">
      <c r="A976" s="10">
        <v>970</v>
      </c>
      <c r="B976" s="11" t="s">
        <v>899</v>
      </c>
      <c r="C976" s="12">
        <v>12</v>
      </c>
      <c r="D976" s="12">
        <v>0</v>
      </c>
      <c r="E976" s="12">
        <v>12</v>
      </c>
      <c r="F976" s="13">
        <v>480</v>
      </c>
      <c r="G976" s="13">
        <v>0</v>
      </c>
      <c r="H976" s="14">
        <v>480</v>
      </c>
    </row>
    <row r="977" ht="20.25" spans="1:8">
      <c r="A977" s="10">
        <v>971</v>
      </c>
      <c r="B977" s="11" t="s">
        <v>900</v>
      </c>
      <c r="C977" s="12">
        <v>18</v>
      </c>
      <c r="D977" s="12">
        <v>0</v>
      </c>
      <c r="E977" s="12">
        <v>18</v>
      </c>
      <c r="F977" s="13">
        <v>360</v>
      </c>
      <c r="G977" s="13">
        <v>0</v>
      </c>
      <c r="H977" s="14">
        <v>360</v>
      </c>
    </row>
    <row r="978" ht="20.25" spans="1:8">
      <c r="A978" s="10">
        <v>972</v>
      </c>
      <c r="B978" s="11" t="s">
        <v>901</v>
      </c>
      <c r="C978" s="12">
        <v>65</v>
      </c>
      <c r="D978" s="12">
        <v>0</v>
      </c>
      <c r="E978" s="12">
        <v>65</v>
      </c>
      <c r="F978" s="13">
        <v>2600</v>
      </c>
      <c r="G978" s="13">
        <v>0</v>
      </c>
      <c r="H978" s="14">
        <v>2600</v>
      </c>
    </row>
    <row r="979" ht="20.25" spans="1:8">
      <c r="A979" s="10">
        <v>973</v>
      </c>
      <c r="B979" s="11" t="s">
        <v>902</v>
      </c>
      <c r="C979" s="12">
        <v>30</v>
      </c>
      <c r="D979" s="12">
        <v>0</v>
      </c>
      <c r="E979" s="12">
        <v>30</v>
      </c>
      <c r="F979" s="13">
        <v>600</v>
      </c>
      <c r="G979" s="13">
        <v>0</v>
      </c>
      <c r="H979" s="14">
        <v>600</v>
      </c>
    </row>
    <row r="980" ht="20.25" spans="1:8">
      <c r="A980" s="10">
        <v>974</v>
      </c>
      <c r="B980" s="11" t="s">
        <v>903</v>
      </c>
      <c r="C980" s="12">
        <v>52</v>
      </c>
      <c r="D980" s="12">
        <v>0</v>
      </c>
      <c r="E980" s="12">
        <v>52</v>
      </c>
      <c r="F980" s="13">
        <v>2080</v>
      </c>
      <c r="G980" s="13">
        <v>0</v>
      </c>
      <c r="H980" s="14">
        <v>2080</v>
      </c>
    </row>
    <row r="981" ht="20.25" spans="1:8">
      <c r="A981" s="10">
        <v>975</v>
      </c>
      <c r="B981" s="11" t="s">
        <v>904</v>
      </c>
      <c r="C981" s="12">
        <v>18</v>
      </c>
      <c r="D981" s="12">
        <v>18</v>
      </c>
      <c r="E981" s="12">
        <v>36</v>
      </c>
      <c r="F981" s="13">
        <v>360</v>
      </c>
      <c r="G981" s="13">
        <v>360</v>
      </c>
      <c r="H981" s="14">
        <v>720</v>
      </c>
    </row>
    <row r="982" ht="20.25" spans="1:8">
      <c r="A982" s="10">
        <v>976</v>
      </c>
      <c r="B982" s="11" t="s">
        <v>905</v>
      </c>
      <c r="C982" s="12">
        <v>60</v>
      </c>
      <c r="D982" s="12">
        <v>0</v>
      </c>
      <c r="E982" s="12">
        <v>60</v>
      </c>
      <c r="F982" s="13">
        <v>2400</v>
      </c>
      <c r="G982" s="13">
        <v>0</v>
      </c>
      <c r="H982" s="14">
        <v>2400</v>
      </c>
    </row>
    <row r="983" ht="20.25" spans="1:8">
      <c r="A983" s="10">
        <v>977</v>
      </c>
      <c r="B983" s="11" t="s">
        <v>906</v>
      </c>
      <c r="C983" s="12">
        <v>26</v>
      </c>
      <c r="D983" s="12">
        <v>90</v>
      </c>
      <c r="E983" s="12">
        <v>116</v>
      </c>
      <c r="F983" s="13">
        <v>1040</v>
      </c>
      <c r="G983" s="13">
        <v>3600</v>
      </c>
      <c r="H983" s="14">
        <v>4640</v>
      </c>
    </row>
    <row r="984" ht="20.25" spans="1:8">
      <c r="A984" s="10">
        <v>978</v>
      </c>
      <c r="B984" s="11" t="s">
        <v>907</v>
      </c>
      <c r="C984" s="12">
        <v>18</v>
      </c>
      <c r="D984" s="12">
        <v>0</v>
      </c>
      <c r="E984" s="12">
        <v>18</v>
      </c>
      <c r="F984" s="13">
        <v>360</v>
      </c>
      <c r="G984" s="13">
        <v>0</v>
      </c>
      <c r="H984" s="14">
        <v>360</v>
      </c>
    </row>
    <row r="985" ht="20.25" spans="1:8">
      <c r="A985" s="10">
        <v>979</v>
      </c>
      <c r="B985" s="11" t="s">
        <v>908</v>
      </c>
      <c r="C985" s="12">
        <v>18</v>
      </c>
      <c r="D985" s="12">
        <v>0</v>
      </c>
      <c r="E985" s="12">
        <v>18</v>
      </c>
      <c r="F985" s="13">
        <v>720</v>
      </c>
      <c r="G985" s="13">
        <v>0</v>
      </c>
      <c r="H985" s="14">
        <v>720</v>
      </c>
    </row>
    <row r="986" ht="20.25" spans="1:8">
      <c r="A986" s="10">
        <v>980</v>
      </c>
      <c r="B986" s="11" t="s">
        <v>909</v>
      </c>
      <c r="C986" s="12">
        <v>12</v>
      </c>
      <c r="D986" s="12">
        <v>0</v>
      </c>
      <c r="E986" s="12">
        <v>12</v>
      </c>
      <c r="F986" s="13">
        <v>480</v>
      </c>
      <c r="G986" s="13">
        <v>0</v>
      </c>
      <c r="H986" s="14">
        <v>480</v>
      </c>
    </row>
    <row r="987" ht="20.25" spans="1:8">
      <c r="A987" s="10">
        <v>981</v>
      </c>
      <c r="B987" s="11" t="s">
        <v>910</v>
      </c>
      <c r="C987" s="12">
        <v>60</v>
      </c>
      <c r="D987" s="12">
        <v>0</v>
      </c>
      <c r="E987" s="12">
        <v>60</v>
      </c>
      <c r="F987" s="13">
        <v>2400</v>
      </c>
      <c r="G987" s="13">
        <v>0</v>
      </c>
      <c r="H987" s="14">
        <v>2400</v>
      </c>
    </row>
    <row r="988" ht="20.25" spans="1:8">
      <c r="A988" s="10">
        <v>982</v>
      </c>
      <c r="B988" s="11" t="s">
        <v>911</v>
      </c>
      <c r="C988" s="12">
        <v>720</v>
      </c>
      <c r="D988" s="12">
        <v>0</v>
      </c>
      <c r="E988" s="12">
        <v>720</v>
      </c>
      <c r="F988" s="13">
        <v>28800</v>
      </c>
      <c r="G988" s="13">
        <v>0</v>
      </c>
      <c r="H988" s="14">
        <v>28800</v>
      </c>
    </row>
    <row r="989" ht="20.25" spans="1:8">
      <c r="A989" s="10">
        <v>983</v>
      </c>
      <c r="B989" s="11" t="s">
        <v>84</v>
      </c>
      <c r="C989" s="12">
        <v>725</v>
      </c>
      <c r="D989" s="12">
        <v>390</v>
      </c>
      <c r="E989" s="12">
        <v>1115</v>
      </c>
      <c r="F989" s="13">
        <v>29000</v>
      </c>
      <c r="G989" s="13">
        <v>15600</v>
      </c>
      <c r="H989" s="14">
        <v>44600</v>
      </c>
    </row>
    <row r="990" ht="20.25" spans="1:8">
      <c r="A990" s="10">
        <v>984</v>
      </c>
      <c r="B990" s="11" t="s">
        <v>912</v>
      </c>
      <c r="C990" s="12">
        <v>0</v>
      </c>
      <c r="D990" s="12">
        <v>120</v>
      </c>
      <c r="E990" s="12">
        <v>120</v>
      </c>
      <c r="F990" s="13">
        <v>0</v>
      </c>
      <c r="G990" s="13">
        <v>4800</v>
      </c>
      <c r="H990" s="14">
        <v>4800</v>
      </c>
    </row>
    <row r="991" ht="20.25" spans="1:8">
      <c r="A991" s="10">
        <v>985</v>
      </c>
      <c r="B991" s="11" t="s">
        <v>913</v>
      </c>
      <c r="C991" s="12">
        <v>0</v>
      </c>
      <c r="D991" s="12">
        <v>165</v>
      </c>
      <c r="E991" s="12">
        <v>165</v>
      </c>
      <c r="F991" s="13">
        <v>0</v>
      </c>
      <c r="G991" s="13">
        <v>6600</v>
      </c>
      <c r="H991" s="14">
        <v>6600</v>
      </c>
    </row>
    <row r="992" ht="20.25" spans="1:8">
      <c r="A992" s="10">
        <v>986</v>
      </c>
      <c r="B992" s="11" t="s">
        <v>914</v>
      </c>
      <c r="C992" s="12">
        <v>84</v>
      </c>
      <c r="D992" s="12">
        <v>0</v>
      </c>
      <c r="E992" s="12">
        <v>84</v>
      </c>
      <c r="F992" s="13">
        <v>1680</v>
      </c>
      <c r="G992" s="13">
        <v>0</v>
      </c>
      <c r="H992" s="14">
        <v>1680</v>
      </c>
    </row>
    <row r="993" ht="20.25" spans="1:8">
      <c r="A993" s="10">
        <v>987</v>
      </c>
      <c r="B993" s="11" t="s">
        <v>915</v>
      </c>
      <c r="C993" s="12">
        <v>60</v>
      </c>
      <c r="D993" s="12">
        <v>52</v>
      </c>
      <c r="E993" s="12">
        <v>112</v>
      </c>
      <c r="F993" s="13">
        <v>1200</v>
      </c>
      <c r="G993" s="13">
        <v>1040</v>
      </c>
      <c r="H993" s="14">
        <v>2240</v>
      </c>
    </row>
    <row r="994" ht="20.25" spans="1:8">
      <c r="A994" s="10">
        <v>988</v>
      </c>
      <c r="B994" s="11" t="s">
        <v>916</v>
      </c>
      <c r="C994" s="12">
        <v>52</v>
      </c>
      <c r="D994" s="12">
        <v>26</v>
      </c>
      <c r="E994" s="12">
        <v>78</v>
      </c>
      <c r="F994" s="13">
        <v>1040</v>
      </c>
      <c r="G994" s="13">
        <v>520</v>
      </c>
      <c r="H994" s="14">
        <v>1560</v>
      </c>
    </row>
    <row r="995" ht="20.25" spans="1:8">
      <c r="A995" s="10">
        <v>989</v>
      </c>
      <c r="B995" s="11" t="s">
        <v>917</v>
      </c>
      <c r="C995" s="12">
        <v>52</v>
      </c>
      <c r="D995" s="12">
        <v>26</v>
      </c>
      <c r="E995" s="12">
        <v>78</v>
      </c>
      <c r="F995" s="13">
        <v>1040</v>
      </c>
      <c r="G995" s="13">
        <v>520</v>
      </c>
      <c r="H995" s="14">
        <v>1560</v>
      </c>
    </row>
    <row r="996" ht="20.25" spans="1:8">
      <c r="A996" s="10">
        <v>990</v>
      </c>
      <c r="B996" s="11" t="s">
        <v>918</v>
      </c>
      <c r="C996" s="12">
        <v>52</v>
      </c>
      <c r="D996" s="12">
        <v>26</v>
      </c>
      <c r="E996" s="12">
        <v>78</v>
      </c>
      <c r="F996" s="13">
        <v>1040</v>
      </c>
      <c r="G996" s="13">
        <v>520</v>
      </c>
      <c r="H996" s="14">
        <v>1560</v>
      </c>
    </row>
    <row r="997" ht="20.25" spans="1:8">
      <c r="A997" s="10">
        <v>991</v>
      </c>
      <c r="B997" s="11" t="s">
        <v>919</v>
      </c>
      <c r="C997" s="12">
        <v>35</v>
      </c>
      <c r="D997" s="12">
        <v>17</v>
      </c>
      <c r="E997" s="12">
        <v>52</v>
      </c>
      <c r="F997" s="13">
        <v>700</v>
      </c>
      <c r="G997" s="13">
        <v>340</v>
      </c>
      <c r="H997" s="14">
        <v>1040</v>
      </c>
    </row>
    <row r="998" ht="20.25" spans="1:8">
      <c r="A998" s="10">
        <v>992</v>
      </c>
      <c r="B998" s="11" t="s">
        <v>920</v>
      </c>
      <c r="C998" s="12">
        <v>52</v>
      </c>
      <c r="D998" s="12">
        <v>26</v>
      </c>
      <c r="E998" s="12">
        <v>78</v>
      </c>
      <c r="F998" s="13">
        <v>1040</v>
      </c>
      <c r="G998" s="13">
        <v>520</v>
      </c>
      <c r="H998" s="14">
        <v>1560</v>
      </c>
    </row>
    <row r="999" ht="20.25" spans="1:8">
      <c r="A999" s="10">
        <v>993</v>
      </c>
      <c r="B999" s="11" t="s">
        <v>921</v>
      </c>
      <c r="C999" s="12">
        <v>6</v>
      </c>
      <c r="D999" s="12">
        <v>0</v>
      </c>
      <c r="E999" s="12">
        <v>6</v>
      </c>
      <c r="F999" s="13">
        <v>240</v>
      </c>
      <c r="G999" s="13">
        <v>0</v>
      </c>
      <c r="H999" s="14">
        <v>240</v>
      </c>
    </row>
    <row r="1000" ht="20.25" spans="1:8">
      <c r="A1000" s="10">
        <v>994</v>
      </c>
      <c r="B1000" s="11" t="s">
        <v>922</v>
      </c>
      <c r="C1000" s="12">
        <v>26</v>
      </c>
      <c r="D1000" s="12">
        <v>0</v>
      </c>
      <c r="E1000" s="12">
        <v>26</v>
      </c>
      <c r="F1000" s="13">
        <v>520</v>
      </c>
      <c r="G1000" s="13">
        <v>0</v>
      </c>
      <c r="H1000" s="14">
        <v>520</v>
      </c>
    </row>
    <row r="1001" ht="20.25" spans="1:8">
      <c r="A1001" s="10">
        <v>995</v>
      </c>
      <c r="B1001" s="11" t="s">
        <v>923</v>
      </c>
      <c r="C1001" s="12">
        <v>12</v>
      </c>
      <c r="D1001" s="12">
        <v>0</v>
      </c>
      <c r="E1001" s="12">
        <v>12</v>
      </c>
      <c r="F1001" s="13">
        <v>480</v>
      </c>
      <c r="G1001" s="13">
        <v>0</v>
      </c>
      <c r="H1001" s="14">
        <v>480</v>
      </c>
    </row>
    <row r="1002" ht="20.25" spans="1:8">
      <c r="A1002" s="10">
        <v>996</v>
      </c>
      <c r="B1002" s="11" t="s">
        <v>409</v>
      </c>
      <c r="C1002" s="12">
        <v>6875</v>
      </c>
      <c r="D1002" s="12">
        <v>0</v>
      </c>
      <c r="E1002" s="12">
        <v>6875</v>
      </c>
      <c r="F1002" s="13">
        <v>275000</v>
      </c>
      <c r="G1002" s="13">
        <v>0</v>
      </c>
      <c r="H1002" s="14">
        <v>275000</v>
      </c>
    </row>
    <row r="1003" ht="20.25" spans="1:8">
      <c r="A1003" s="10">
        <v>997</v>
      </c>
      <c r="B1003" s="11" t="s">
        <v>924</v>
      </c>
      <c r="C1003" s="12">
        <v>0</v>
      </c>
      <c r="D1003" s="12">
        <v>180</v>
      </c>
      <c r="E1003" s="12">
        <v>180</v>
      </c>
      <c r="F1003" s="13">
        <v>0</v>
      </c>
      <c r="G1003" s="13">
        <v>3600</v>
      </c>
      <c r="H1003" s="14">
        <v>3600</v>
      </c>
    </row>
    <row r="1004" ht="20.25" spans="1:8">
      <c r="A1004" s="10">
        <v>998</v>
      </c>
      <c r="B1004" s="11" t="s">
        <v>925</v>
      </c>
      <c r="C1004" s="12">
        <v>104</v>
      </c>
      <c r="D1004" s="12">
        <v>0</v>
      </c>
      <c r="E1004" s="12">
        <v>104</v>
      </c>
      <c r="F1004" s="13">
        <v>4160</v>
      </c>
      <c r="G1004" s="13">
        <v>0</v>
      </c>
      <c r="H1004" s="14">
        <v>4160</v>
      </c>
    </row>
    <row r="1005" ht="20.25" spans="1:8">
      <c r="A1005" s="10">
        <v>999</v>
      </c>
      <c r="B1005" s="11" t="s">
        <v>926</v>
      </c>
      <c r="C1005" s="12">
        <v>9</v>
      </c>
      <c r="D1005" s="12">
        <v>0</v>
      </c>
      <c r="E1005" s="12">
        <v>9</v>
      </c>
      <c r="F1005" s="13">
        <v>180</v>
      </c>
      <c r="G1005" s="13">
        <v>0</v>
      </c>
      <c r="H1005" s="14">
        <v>180</v>
      </c>
    </row>
    <row r="1006" ht="20.25" spans="1:8">
      <c r="A1006" s="10">
        <v>1000</v>
      </c>
      <c r="B1006" s="11" t="s">
        <v>927</v>
      </c>
      <c r="C1006" s="12">
        <v>12</v>
      </c>
      <c r="D1006" s="12">
        <v>0</v>
      </c>
      <c r="E1006" s="12">
        <v>12</v>
      </c>
      <c r="F1006" s="13">
        <v>240</v>
      </c>
      <c r="G1006" s="13">
        <v>0</v>
      </c>
      <c r="H1006" s="14">
        <v>240</v>
      </c>
    </row>
    <row r="1007" ht="20.25" spans="1:8">
      <c r="A1007" s="10">
        <v>1001</v>
      </c>
      <c r="B1007" s="11" t="s">
        <v>928</v>
      </c>
      <c r="C1007" s="12">
        <v>52</v>
      </c>
      <c r="D1007" s="12">
        <v>0</v>
      </c>
      <c r="E1007" s="12">
        <v>52</v>
      </c>
      <c r="F1007" s="13">
        <v>1040</v>
      </c>
      <c r="G1007" s="13">
        <v>0</v>
      </c>
      <c r="H1007" s="14">
        <v>1040</v>
      </c>
    </row>
    <row r="1008" ht="20.25" spans="1:8">
      <c r="A1008" s="10">
        <v>1002</v>
      </c>
      <c r="B1008" s="11" t="s">
        <v>929</v>
      </c>
      <c r="C1008" s="12">
        <v>8</v>
      </c>
      <c r="D1008" s="12">
        <v>0</v>
      </c>
      <c r="E1008" s="12">
        <v>8</v>
      </c>
      <c r="F1008" s="13">
        <v>160</v>
      </c>
      <c r="G1008" s="13">
        <v>0</v>
      </c>
      <c r="H1008" s="14">
        <v>160</v>
      </c>
    </row>
    <row r="1009" ht="20.25" spans="1:8">
      <c r="A1009" s="10">
        <v>1003</v>
      </c>
      <c r="B1009" s="11" t="s">
        <v>930</v>
      </c>
      <c r="C1009" s="12">
        <v>110</v>
      </c>
      <c r="D1009" s="12">
        <v>0</v>
      </c>
      <c r="E1009" s="12">
        <v>110</v>
      </c>
      <c r="F1009" s="13">
        <v>4400</v>
      </c>
      <c r="G1009" s="13">
        <v>0</v>
      </c>
      <c r="H1009" s="14">
        <v>4400</v>
      </c>
    </row>
    <row r="1010" ht="20.25" spans="1:8">
      <c r="A1010" s="10">
        <v>1004</v>
      </c>
      <c r="B1010" s="11" t="s">
        <v>931</v>
      </c>
      <c r="C1010" s="15">
        <v>800</v>
      </c>
      <c r="D1010" s="15">
        <v>330</v>
      </c>
      <c r="E1010" s="17">
        <v>1130</v>
      </c>
      <c r="F1010" s="18">
        <v>32000</v>
      </c>
      <c r="G1010" s="18">
        <v>13200</v>
      </c>
      <c r="H1010" s="14">
        <v>45200</v>
      </c>
    </row>
    <row r="1011" ht="20.25" spans="1:8">
      <c r="A1011" s="10">
        <v>1005</v>
      </c>
      <c r="B1011" s="11" t="s">
        <v>932</v>
      </c>
      <c r="C1011" s="16">
        <v>52</v>
      </c>
      <c r="D1011" s="16">
        <v>0</v>
      </c>
      <c r="E1011" s="14">
        <v>52</v>
      </c>
      <c r="F1011" s="18">
        <v>2080</v>
      </c>
      <c r="G1011" s="18">
        <v>0</v>
      </c>
      <c r="H1011" s="14">
        <v>2080</v>
      </c>
    </row>
    <row r="1012" ht="20.25" spans="1:8">
      <c r="A1012" s="10">
        <v>1006</v>
      </c>
      <c r="B1012" s="11" t="s">
        <v>933</v>
      </c>
      <c r="C1012" s="16">
        <v>52</v>
      </c>
      <c r="D1012" s="16">
        <v>0</v>
      </c>
      <c r="E1012" s="14">
        <v>52</v>
      </c>
      <c r="F1012" s="18">
        <v>2080</v>
      </c>
      <c r="G1012" s="18">
        <v>0</v>
      </c>
      <c r="H1012" s="14">
        <v>2080</v>
      </c>
    </row>
    <row r="1013" ht="20.25" spans="1:8">
      <c r="A1013" s="10">
        <v>1007</v>
      </c>
      <c r="B1013" s="11" t="s">
        <v>934</v>
      </c>
      <c r="C1013" s="15">
        <v>75</v>
      </c>
      <c r="D1013" s="15">
        <v>0</v>
      </c>
      <c r="E1013" s="17">
        <v>75</v>
      </c>
      <c r="F1013" s="18">
        <v>3000</v>
      </c>
      <c r="G1013" s="18">
        <v>0</v>
      </c>
      <c r="H1013" s="14">
        <v>3000</v>
      </c>
    </row>
    <row r="1014" ht="20.25" spans="1:8">
      <c r="A1014" s="10">
        <v>1008</v>
      </c>
      <c r="B1014" s="11" t="s">
        <v>935</v>
      </c>
      <c r="C1014" s="15">
        <v>540</v>
      </c>
      <c r="D1014" s="15">
        <v>360</v>
      </c>
      <c r="E1014" s="17">
        <v>900</v>
      </c>
      <c r="F1014" s="18">
        <v>10800</v>
      </c>
      <c r="G1014" s="18">
        <v>7200</v>
      </c>
      <c r="H1014" s="14">
        <v>18000</v>
      </c>
    </row>
    <row r="1015" ht="20.25" spans="1:8">
      <c r="A1015" s="10">
        <v>1009</v>
      </c>
      <c r="B1015" s="11" t="s">
        <v>936</v>
      </c>
      <c r="C1015" s="15">
        <v>300</v>
      </c>
      <c r="D1015" s="15">
        <v>0</v>
      </c>
      <c r="E1015" s="17">
        <v>300</v>
      </c>
      <c r="F1015" s="18">
        <v>12000</v>
      </c>
      <c r="G1015" s="18">
        <v>0</v>
      </c>
      <c r="H1015" s="14">
        <v>12000</v>
      </c>
    </row>
    <row r="1016" ht="20.25" spans="1:8">
      <c r="A1016" s="10">
        <v>1010</v>
      </c>
      <c r="B1016" s="11" t="s">
        <v>937</v>
      </c>
      <c r="C1016" s="15">
        <v>100</v>
      </c>
      <c r="D1016" s="15">
        <v>130</v>
      </c>
      <c r="E1016" s="17">
        <v>230</v>
      </c>
      <c r="F1016" s="18">
        <v>2000</v>
      </c>
      <c r="G1016" s="18">
        <v>3120</v>
      </c>
      <c r="H1016" s="14">
        <v>5120</v>
      </c>
    </row>
    <row r="1017" ht="20.25" spans="1:8">
      <c r="A1017" s="10">
        <v>1011</v>
      </c>
      <c r="B1017" s="11" t="s">
        <v>938</v>
      </c>
      <c r="C1017" s="15">
        <v>4000</v>
      </c>
      <c r="D1017" s="15">
        <v>0</v>
      </c>
      <c r="E1017" s="17">
        <v>4000</v>
      </c>
      <c r="F1017" s="18">
        <v>160000</v>
      </c>
      <c r="G1017" s="18">
        <v>0</v>
      </c>
      <c r="H1017" s="14">
        <v>160000</v>
      </c>
    </row>
    <row r="1018" ht="20.25" spans="1:8">
      <c r="A1018" s="10">
        <v>1012</v>
      </c>
      <c r="B1018" s="11" t="s">
        <v>939</v>
      </c>
      <c r="C1018" s="15">
        <v>250</v>
      </c>
      <c r="D1018" s="15">
        <v>0</v>
      </c>
      <c r="E1018" s="17">
        <v>250</v>
      </c>
      <c r="F1018" s="18">
        <v>10000</v>
      </c>
      <c r="G1018" s="18">
        <v>0</v>
      </c>
      <c r="H1018" s="14">
        <v>10000</v>
      </c>
    </row>
    <row r="1019" ht="20.25" spans="1:8">
      <c r="A1019" s="10">
        <v>1013</v>
      </c>
      <c r="B1019" s="11" t="s">
        <v>940</v>
      </c>
      <c r="C1019" s="15">
        <v>3060</v>
      </c>
      <c r="D1019" s="15">
        <v>0</v>
      </c>
      <c r="E1019" s="17">
        <v>3060</v>
      </c>
      <c r="F1019" s="18">
        <v>122400</v>
      </c>
      <c r="G1019" s="18">
        <v>0</v>
      </c>
      <c r="H1019" s="14">
        <v>122400</v>
      </c>
    </row>
    <row r="1020" ht="20.25" spans="1:8">
      <c r="A1020" s="10">
        <v>1014</v>
      </c>
      <c r="B1020" s="11" t="s">
        <v>941</v>
      </c>
      <c r="C1020" s="15">
        <v>312</v>
      </c>
      <c r="D1020" s="15">
        <v>0</v>
      </c>
      <c r="E1020" s="17">
        <v>312</v>
      </c>
      <c r="F1020" s="18">
        <v>12480</v>
      </c>
      <c r="G1020" s="18">
        <v>0</v>
      </c>
      <c r="H1020" s="14">
        <v>12480</v>
      </c>
    </row>
    <row r="1021" ht="20.25" spans="1:8">
      <c r="A1021" s="10">
        <v>1015</v>
      </c>
      <c r="B1021" s="11" t="s">
        <v>496</v>
      </c>
      <c r="C1021" s="15">
        <v>420</v>
      </c>
      <c r="D1021" s="15">
        <v>420</v>
      </c>
      <c r="E1021" s="17">
        <v>840</v>
      </c>
      <c r="F1021" s="18">
        <v>16800</v>
      </c>
      <c r="G1021" s="18">
        <v>16800</v>
      </c>
      <c r="H1021" s="14">
        <v>33600</v>
      </c>
    </row>
    <row r="1022" ht="20.25" spans="1:8">
      <c r="A1022" s="10">
        <v>1016</v>
      </c>
      <c r="B1022" s="11" t="s">
        <v>395</v>
      </c>
      <c r="C1022" s="15">
        <v>160</v>
      </c>
      <c r="D1022" s="15">
        <v>0</v>
      </c>
      <c r="E1022" s="17">
        <v>160</v>
      </c>
      <c r="F1022" s="18">
        <v>6400</v>
      </c>
      <c r="G1022" s="18">
        <v>0</v>
      </c>
      <c r="H1022" s="14">
        <v>6400</v>
      </c>
    </row>
    <row r="1023" ht="20.25" spans="1:8">
      <c r="A1023" s="10">
        <v>1017</v>
      </c>
      <c r="B1023" s="11" t="s">
        <v>942</v>
      </c>
      <c r="C1023" s="15">
        <v>2340</v>
      </c>
      <c r="D1023" s="15">
        <v>0</v>
      </c>
      <c r="E1023" s="17">
        <v>2340</v>
      </c>
      <c r="F1023" s="18">
        <v>93600</v>
      </c>
      <c r="G1023" s="18">
        <v>0</v>
      </c>
      <c r="H1023" s="14">
        <v>93600</v>
      </c>
    </row>
    <row r="1024" ht="20.25" spans="1:8">
      <c r="A1024" s="10">
        <v>1018</v>
      </c>
      <c r="B1024" s="11" t="s">
        <v>942</v>
      </c>
      <c r="C1024" s="15">
        <v>2340</v>
      </c>
      <c r="D1024" s="15">
        <v>0</v>
      </c>
      <c r="E1024" s="17">
        <v>2340</v>
      </c>
      <c r="F1024" s="18">
        <v>93600</v>
      </c>
      <c r="G1024" s="18">
        <v>0</v>
      </c>
      <c r="H1024" s="14">
        <v>93600</v>
      </c>
    </row>
    <row r="1025" ht="20.25" spans="1:8">
      <c r="A1025" s="10">
        <v>1019</v>
      </c>
      <c r="B1025" s="11" t="s">
        <v>121</v>
      </c>
      <c r="C1025" s="15">
        <v>900</v>
      </c>
      <c r="D1025" s="15">
        <v>0</v>
      </c>
      <c r="E1025" s="17">
        <v>900</v>
      </c>
      <c r="F1025" s="18">
        <v>36000</v>
      </c>
      <c r="G1025" s="18">
        <v>0</v>
      </c>
      <c r="H1025" s="14">
        <v>36000</v>
      </c>
    </row>
    <row r="1026" ht="20.25" spans="1:8">
      <c r="A1026" s="10">
        <v>1020</v>
      </c>
      <c r="B1026" s="11" t="s">
        <v>107</v>
      </c>
      <c r="C1026" s="15">
        <v>900</v>
      </c>
      <c r="D1026" s="15">
        <v>0</v>
      </c>
      <c r="E1026" s="17">
        <v>900</v>
      </c>
      <c r="F1026" s="18">
        <v>36000</v>
      </c>
      <c r="G1026" s="18">
        <v>0</v>
      </c>
      <c r="H1026" s="14">
        <v>36000</v>
      </c>
    </row>
    <row r="1027" ht="20.25" spans="1:8">
      <c r="A1027" s="10">
        <v>1021</v>
      </c>
      <c r="B1027" s="11" t="s">
        <v>78</v>
      </c>
      <c r="C1027" s="15">
        <v>480</v>
      </c>
      <c r="D1027" s="15">
        <v>330</v>
      </c>
      <c r="E1027" s="17">
        <v>810</v>
      </c>
      <c r="F1027" s="18">
        <v>19200</v>
      </c>
      <c r="G1027" s="18">
        <v>13200</v>
      </c>
      <c r="H1027" s="14">
        <v>32400</v>
      </c>
    </row>
    <row r="1028" ht="20.25" spans="1:8">
      <c r="A1028" s="10">
        <v>1022</v>
      </c>
      <c r="B1028" s="11" t="s">
        <v>247</v>
      </c>
      <c r="C1028" s="15">
        <v>200</v>
      </c>
      <c r="D1028" s="15">
        <v>165</v>
      </c>
      <c r="E1028" s="17">
        <v>365</v>
      </c>
      <c r="F1028" s="18">
        <v>8000</v>
      </c>
      <c r="G1028" s="18">
        <v>6600</v>
      </c>
      <c r="H1028" s="14">
        <v>14600</v>
      </c>
    </row>
    <row r="1029" ht="20.25" spans="1:8">
      <c r="A1029" s="10">
        <v>1023</v>
      </c>
      <c r="B1029" s="11" t="s">
        <v>292</v>
      </c>
      <c r="C1029" s="15">
        <v>360</v>
      </c>
      <c r="D1029" s="15">
        <v>165</v>
      </c>
      <c r="E1029" s="17">
        <v>525</v>
      </c>
      <c r="F1029" s="18">
        <v>14400</v>
      </c>
      <c r="G1029" s="18">
        <v>6600</v>
      </c>
      <c r="H1029" s="14">
        <v>21000</v>
      </c>
    </row>
    <row r="1030" ht="20.25" spans="1:8">
      <c r="A1030" s="10">
        <v>1024</v>
      </c>
      <c r="B1030" s="11" t="s">
        <v>943</v>
      </c>
      <c r="C1030" s="15">
        <v>156</v>
      </c>
      <c r="D1030" s="15">
        <v>360</v>
      </c>
      <c r="E1030" s="17">
        <v>516</v>
      </c>
      <c r="F1030" s="18">
        <v>6240</v>
      </c>
      <c r="G1030" s="18">
        <v>14400</v>
      </c>
      <c r="H1030" s="14">
        <v>20640</v>
      </c>
    </row>
    <row r="1031" ht="20.25" spans="1:8">
      <c r="A1031" s="10">
        <v>1025</v>
      </c>
      <c r="B1031" s="11" t="s">
        <v>390</v>
      </c>
      <c r="C1031" s="15">
        <v>360</v>
      </c>
      <c r="D1031" s="15">
        <v>360</v>
      </c>
      <c r="E1031" s="17">
        <v>720</v>
      </c>
      <c r="F1031" s="18">
        <v>14400</v>
      </c>
      <c r="G1031" s="18">
        <v>14400</v>
      </c>
      <c r="H1031" s="14">
        <v>28800</v>
      </c>
    </row>
    <row r="1032" ht="40.5" spans="1:8">
      <c r="A1032" s="10">
        <v>1026</v>
      </c>
      <c r="B1032" s="11" t="s">
        <v>944</v>
      </c>
      <c r="C1032" s="15">
        <v>0</v>
      </c>
      <c r="D1032" s="15">
        <v>195</v>
      </c>
      <c r="E1032" s="17">
        <v>195</v>
      </c>
      <c r="F1032" s="18">
        <v>0</v>
      </c>
      <c r="G1032" s="18">
        <v>4200</v>
      </c>
      <c r="H1032" s="14">
        <v>4200</v>
      </c>
    </row>
    <row r="1033" ht="20.25" spans="1:8">
      <c r="A1033" s="10">
        <v>1027</v>
      </c>
      <c r="B1033" s="11" t="s">
        <v>945</v>
      </c>
      <c r="C1033" s="15">
        <v>150</v>
      </c>
      <c r="D1033" s="15">
        <v>0</v>
      </c>
      <c r="E1033" s="17">
        <v>150</v>
      </c>
      <c r="F1033" s="18">
        <v>6000</v>
      </c>
      <c r="G1033" s="18">
        <v>0</v>
      </c>
      <c r="H1033" s="14">
        <v>6000</v>
      </c>
    </row>
    <row r="1034" ht="20.25" spans="1:8">
      <c r="A1034" s="10">
        <v>1028</v>
      </c>
      <c r="B1034" s="11" t="s">
        <v>946</v>
      </c>
      <c r="C1034" s="15">
        <v>390</v>
      </c>
      <c r="D1034" s="15">
        <v>0</v>
      </c>
      <c r="E1034" s="17">
        <v>390</v>
      </c>
      <c r="F1034" s="18">
        <v>15600</v>
      </c>
      <c r="G1034" s="18">
        <v>0</v>
      </c>
      <c r="H1034" s="14">
        <v>15600</v>
      </c>
    </row>
    <row r="1035" ht="20.25" spans="1:8">
      <c r="A1035" s="10">
        <v>1029</v>
      </c>
      <c r="B1035" s="11" t="s">
        <v>947</v>
      </c>
      <c r="C1035" s="15">
        <v>104</v>
      </c>
      <c r="D1035" s="15">
        <v>0</v>
      </c>
      <c r="E1035" s="17">
        <v>104</v>
      </c>
      <c r="F1035" s="18">
        <v>4160</v>
      </c>
      <c r="G1035" s="18">
        <v>0</v>
      </c>
      <c r="H1035" s="14">
        <v>4160</v>
      </c>
    </row>
    <row r="1036" ht="20.25" spans="1:8">
      <c r="A1036" s="10">
        <v>1030</v>
      </c>
      <c r="B1036" s="11" t="s">
        <v>948</v>
      </c>
      <c r="C1036" s="15">
        <v>234</v>
      </c>
      <c r="D1036" s="15">
        <v>0</v>
      </c>
      <c r="E1036" s="17">
        <v>234</v>
      </c>
      <c r="F1036" s="18">
        <v>9360</v>
      </c>
      <c r="G1036" s="18">
        <v>0</v>
      </c>
      <c r="H1036" s="14">
        <v>9360</v>
      </c>
    </row>
    <row r="1037" ht="20.25" spans="1:8">
      <c r="A1037" s="10">
        <v>1031</v>
      </c>
      <c r="B1037" s="11" t="s">
        <v>949</v>
      </c>
      <c r="C1037" s="15">
        <v>18</v>
      </c>
      <c r="D1037" s="15">
        <v>0</v>
      </c>
      <c r="E1037" s="17">
        <v>18</v>
      </c>
      <c r="F1037" s="18">
        <v>720</v>
      </c>
      <c r="G1037" s="18">
        <v>0</v>
      </c>
      <c r="H1037" s="14">
        <v>720</v>
      </c>
    </row>
    <row r="1038" ht="20.25" spans="1:8">
      <c r="A1038" s="10">
        <v>1032</v>
      </c>
      <c r="B1038" s="11" t="s">
        <v>950</v>
      </c>
      <c r="C1038" s="15">
        <v>12</v>
      </c>
      <c r="D1038" s="15">
        <v>0</v>
      </c>
      <c r="E1038" s="17">
        <v>12</v>
      </c>
      <c r="F1038" s="18">
        <v>240</v>
      </c>
      <c r="G1038" s="18">
        <v>0</v>
      </c>
      <c r="H1038" s="14">
        <v>240</v>
      </c>
    </row>
    <row r="1039" ht="20.25" spans="1:8">
      <c r="A1039" s="10">
        <v>1033</v>
      </c>
      <c r="B1039" s="11" t="s">
        <v>304</v>
      </c>
      <c r="C1039" s="15">
        <v>3645</v>
      </c>
      <c r="D1039" s="15">
        <v>0</v>
      </c>
      <c r="E1039" s="17">
        <v>3645</v>
      </c>
      <c r="F1039" s="18">
        <v>86660</v>
      </c>
      <c r="G1039" s="18">
        <v>0</v>
      </c>
      <c r="H1039" s="14">
        <v>86660</v>
      </c>
    </row>
    <row r="1040" ht="20.25" spans="1:8">
      <c r="A1040" s="10">
        <v>1034</v>
      </c>
      <c r="B1040" s="11" t="s">
        <v>58</v>
      </c>
      <c r="C1040" s="15">
        <v>3960</v>
      </c>
      <c r="D1040" s="15">
        <v>0</v>
      </c>
      <c r="E1040" s="17">
        <v>3960</v>
      </c>
      <c r="F1040" s="18">
        <v>158400</v>
      </c>
      <c r="G1040" s="18">
        <v>0</v>
      </c>
      <c r="H1040" s="14">
        <v>158400</v>
      </c>
    </row>
    <row r="1041" ht="20.25" spans="1:8">
      <c r="A1041" s="10">
        <v>1035</v>
      </c>
      <c r="B1041" s="11" t="s">
        <v>162</v>
      </c>
      <c r="C1041" s="15">
        <v>95</v>
      </c>
      <c r="D1041" s="15">
        <v>0</v>
      </c>
      <c r="E1041" s="17">
        <v>95</v>
      </c>
      <c r="F1041" s="18">
        <v>1900</v>
      </c>
      <c r="G1041" s="18">
        <v>0</v>
      </c>
      <c r="H1041" s="14">
        <v>1900</v>
      </c>
    </row>
    <row r="1042" ht="20.25" spans="1:8">
      <c r="A1042" s="10">
        <v>1036</v>
      </c>
      <c r="B1042" s="11" t="s">
        <v>951</v>
      </c>
      <c r="C1042" s="15">
        <v>52</v>
      </c>
      <c r="D1042" s="15">
        <v>52</v>
      </c>
      <c r="E1042" s="17">
        <v>104</v>
      </c>
      <c r="F1042" s="18">
        <v>2080</v>
      </c>
      <c r="G1042" s="18">
        <v>2080</v>
      </c>
      <c r="H1042" s="14">
        <v>4160</v>
      </c>
    </row>
    <row r="1043" ht="20.25" spans="1:8">
      <c r="A1043" s="10">
        <v>1037</v>
      </c>
      <c r="B1043" s="11" t="s">
        <v>952</v>
      </c>
      <c r="C1043" s="15">
        <v>720</v>
      </c>
      <c r="D1043" s="15">
        <v>180</v>
      </c>
      <c r="E1043" s="17">
        <v>900</v>
      </c>
      <c r="F1043" s="18">
        <v>28800</v>
      </c>
      <c r="G1043" s="18">
        <v>7200</v>
      </c>
      <c r="H1043" s="14">
        <v>36000</v>
      </c>
    </row>
    <row r="1044" ht="20.25" spans="1:8">
      <c r="A1044" s="10">
        <v>1038</v>
      </c>
      <c r="B1044" s="11" t="s">
        <v>267</v>
      </c>
      <c r="C1044" s="15">
        <v>104</v>
      </c>
      <c r="D1044" s="15">
        <v>0</v>
      </c>
      <c r="E1044" s="17">
        <v>104</v>
      </c>
      <c r="F1044" s="18">
        <v>4160</v>
      </c>
      <c r="G1044" s="18">
        <v>0</v>
      </c>
      <c r="H1044" s="14">
        <v>4160</v>
      </c>
    </row>
    <row r="1045" ht="20.25" spans="1:8">
      <c r="A1045" s="10">
        <v>1039</v>
      </c>
      <c r="B1045" s="11" t="s">
        <v>953</v>
      </c>
      <c r="C1045" s="15">
        <v>208</v>
      </c>
      <c r="D1045" s="15">
        <v>180</v>
      </c>
      <c r="E1045" s="17">
        <v>388</v>
      </c>
      <c r="F1045" s="18">
        <v>8320</v>
      </c>
      <c r="G1045" s="18">
        <v>7200</v>
      </c>
      <c r="H1045" s="14">
        <v>15520</v>
      </c>
    </row>
    <row r="1046" ht="20.25" spans="1:8">
      <c r="A1046" s="10">
        <v>1040</v>
      </c>
      <c r="B1046" s="11" t="s">
        <v>299</v>
      </c>
      <c r="C1046" s="15">
        <v>0</v>
      </c>
      <c r="D1046" s="15">
        <v>495</v>
      </c>
      <c r="E1046" s="17">
        <v>495</v>
      </c>
      <c r="F1046" s="18">
        <v>0</v>
      </c>
      <c r="G1046" s="18">
        <v>19800</v>
      </c>
      <c r="H1046" s="14">
        <v>19800</v>
      </c>
    </row>
    <row r="1047" ht="20.25" spans="1:8">
      <c r="A1047" s="10">
        <v>1041</v>
      </c>
      <c r="B1047" s="11" t="s">
        <v>299</v>
      </c>
      <c r="C1047" s="15">
        <v>1200</v>
      </c>
      <c r="D1047" s="15">
        <v>0</v>
      </c>
      <c r="E1047" s="17">
        <v>1200</v>
      </c>
      <c r="F1047" s="18">
        <v>48000</v>
      </c>
      <c r="G1047" s="18">
        <v>0</v>
      </c>
      <c r="H1047" s="14">
        <v>48000</v>
      </c>
    </row>
    <row r="1048" ht="20.25" spans="1:8">
      <c r="A1048" s="10">
        <v>1042</v>
      </c>
      <c r="B1048" s="11" t="s">
        <v>685</v>
      </c>
      <c r="C1048" s="15">
        <v>4000</v>
      </c>
      <c r="D1048" s="15">
        <v>1000</v>
      </c>
      <c r="E1048" s="17">
        <v>5000</v>
      </c>
      <c r="F1048" s="18">
        <v>160000</v>
      </c>
      <c r="G1048" s="18">
        <v>40000</v>
      </c>
      <c r="H1048" s="14">
        <v>200000</v>
      </c>
    </row>
    <row r="1049" ht="20.25" spans="1:8">
      <c r="A1049" s="10">
        <v>1043</v>
      </c>
      <c r="B1049" s="11" t="s">
        <v>649</v>
      </c>
      <c r="C1049" s="15">
        <v>360</v>
      </c>
      <c r="D1049" s="15">
        <v>0</v>
      </c>
      <c r="E1049" s="17">
        <v>360</v>
      </c>
      <c r="F1049" s="18">
        <v>14400</v>
      </c>
      <c r="G1049" s="18">
        <v>0</v>
      </c>
      <c r="H1049" s="14">
        <v>14400</v>
      </c>
    </row>
    <row r="1050" ht="20.25" spans="1:8">
      <c r="A1050" s="10">
        <v>1044</v>
      </c>
      <c r="B1050" s="11" t="s">
        <v>954</v>
      </c>
      <c r="C1050" s="15">
        <v>12</v>
      </c>
      <c r="D1050" s="15">
        <v>0</v>
      </c>
      <c r="E1050" s="17">
        <v>12</v>
      </c>
      <c r="F1050" s="18">
        <v>480</v>
      </c>
      <c r="G1050" s="18">
        <v>0</v>
      </c>
      <c r="H1050" s="14">
        <v>480</v>
      </c>
    </row>
    <row r="1051" ht="20.25" spans="1:8">
      <c r="A1051" s="10">
        <v>1045</v>
      </c>
      <c r="B1051" s="11" t="s">
        <v>487</v>
      </c>
      <c r="C1051" s="15">
        <v>0</v>
      </c>
      <c r="D1051" s="15">
        <v>90</v>
      </c>
      <c r="E1051" s="17">
        <v>90</v>
      </c>
      <c r="F1051" s="18">
        <v>0</v>
      </c>
      <c r="G1051" s="18">
        <v>3600</v>
      </c>
      <c r="H1051" s="14">
        <v>3600</v>
      </c>
    </row>
    <row r="1052" ht="20.25" spans="1:8">
      <c r="A1052" s="10">
        <v>1046</v>
      </c>
      <c r="B1052" s="11" t="s">
        <v>306</v>
      </c>
      <c r="C1052" s="15">
        <v>600</v>
      </c>
      <c r="D1052" s="15">
        <v>330</v>
      </c>
      <c r="E1052" s="17">
        <v>930</v>
      </c>
      <c r="F1052" s="18">
        <v>24000</v>
      </c>
      <c r="G1052" s="18">
        <v>13200</v>
      </c>
      <c r="H1052" s="14">
        <v>37200</v>
      </c>
    </row>
    <row r="1053" ht="20.25" spans="1:8">
      <c r="A1053" s="10">
        <v>1047</v>
      </c>
      <c r="B1053" s="11" t="s">
        <v>313</v>
      </c>
      <c r="C1053" s="15">
        <v>200</v>
      </c>
      <c r="D1053" s="15">
        <v>165</v>
      </c>
      <c r="E1053" s="17">
        <v>365</v>
      </c>
      <c r="F1053" s="18">
        <v>8000</v>
      </c>
      <c r="G1053" s="18">
        <v>6600</v>
      </c>
      <c r="H1053" s="14">
        <v>14600</v>
      </c>
    </row>
    <row r="1054" ht="20.25" spans="1:8">
      <c r="A1054" s="10">
        <v>1048</v>
      </c>
      <c r="B1054" s="11" t="s">
        <v>17</v>
      </c>
      <c r="C1054" s="15">
        <v>592</v>
      </c>
      <c r="D1054" s="15">
        <v>720</v>
      </c>
      <c r="E1054" s="17">
        <v>1312</v>
      </c>
      <c r="F1054" s="18">
        <v>23680</v>
      </c>
      <c r="G1054" s="18">
        <v>28800</v>
      </c>
      <c r="H1054" s="14">
        <v>52480</v>
      </c>
    </row>
    <row r="1055" ht="20.25" spans="1:8">
      <c r="A1055" s="10">
        <v>1049</v>
      </c>
      <c r="B1055" s="11" t="s">
        <v>955</v>
      </c>
      <c r="C1055" s="15">
        <v>900</v>
      </c>
      <c r="D1055" s="15">
        <v>420</v>
      </c>
      <c r="E1055" s="17">
        <v>1320</v>
      </c>
      <c r="F1055" s="18">
        <v>36000</v>
      </c>
      <c r="G1055" s="18">
        <v>16800</v>
      </c>
      <c r="H1055" s="14">
        <v>52800</v>
      </c>
    </row>
    <row r="1056" ht="20.25" spans="1:8">
      <c r="A1056" s="10">
        <v>1050</v>
      </c>
      <c r="B1056" s="11" t="s">
        <v>37</v>
      </c>
      <c r="C1056" s="15">
        <v>0</v>
      </c>
      <c r="D1056" s="15">
        <v>360</v>
      </c>
      <c r="E1056" s="17">
        <v>360</v>
      </c>
      <c r="F1056" s="18">
        <v>0</v>
      </c>
      <c r="G1056" s="18">
        <v>14400</v>
      </c>
      <c r="H1056" s="14">
        <v>14400</v>
      </c>
    </row>
    <row r="1057" ht="20.25" spans="1:8">
      <c r="A1057" s="10">
        <v>1051</v>
      </c>
      <c r="B1057" s="11" t="s">
        <v>79</v>
      </c>
      <c r="C1057" s="15">
        <v>800</v>
      </c>
      <c r="D1057" s="15">
        <v>330</v>
      </c>
      <c r="E1057" s="17">
        <v>1130</v>
      </c>
      <c r="F1057" s="18">
        <v>32000</v>
      </c>
      <c r="G1057" s="18">
        <v>13200</v>
      </c>
      <c r="H1057" s="14">
        <v>45200</v>
      </c>
    </row>
    <row r="1058" ht="20.25" spans="1:8">
      <c r="A1058" s="10">
        <v>1052</v>
      </c>
      <c r="B1058" s="11" t="s">
        <v>79</v>
      </c>
      <c r="C1058" s="15">
        <v>800</v>
      </c>
      <c r="D1058" s="15">
        <v>330</v>
      </c>
      <c r="E1058" s="17">
        <v>1130</v>
      </c>
      <c r="F1058" s="18">
        <v>32000</v>
      </c>
      <c r="G1058" s="18">
        <v>13200</v>
      </c>
      <c r="H1058" s="14">
        <v>45200</v>
      </c>
    </row>
    <row r="1059" ht="20.25" spans="1:8">
      <c r="A1059" s="10">
        <v>1053</v>
      </c>
      <c r="B1059" s="11" t="s">
        <v>956</v>
      </c>
      <c r="C1059" s="15">
        <v>52</v>
      </c>
      <c r="D1059" s="15">
        <v>0</v>
      </c>
      <c r="E1059" s="17">
        <v>52</v>
      </c>
      <c r="F1059" s="18">
        <v>2080</v>
      </c>
      <c r="G1059" s="18">
        <v>0</v>
      </c>
      <c r="H1059" s="14">
        <v>2080</v>
      </c>
    </row>
    <row r="1060" ht="20.25" spans="1:8">
      <c r="A1060" s="10">
        <v>1054</v>
      </c>
      <c r="B1060" s="11" t="s">
        <v>957</v>
      </c>
      <c r="C1060" s="15">
        <v>156</v>
      </c>
      <c r="D1060" s="15">
        <v>180</v>
      </c>
      <c r="E1060" s="17">
        <v>336</v>
      </c>
      <c r="F1060" s="18">
        <v>6240</v>
      </c>
      <c r="G1060" s="18">
        <v>7200</v>
      </c>
      <c r="H1060" s="14">
        <v>13440</v>
      </c>
    </row>
    <row r="1061" ht="20.25" spans="1:8">
      <c r="A1061" s="10">
        <v>1055</v>
      </c>
      <c r="B1061" s="11" t="s">
        <v>878</v>
      </c>
      <c r="C1061" s="15">
        <v>0</v>
      </c>
      <c r="D1061" s="15">
        <v>105</v>
      </c>
      <c r="E1061" s="17">
        <v>105</v>
      </c>
      <c r="F1061" s="18">
        <v>0</v>
      </c>
      <c r="G1061" s="18">
        <v>4200</v>
      </c>
      <c r="H1061" s="14">
        <v>4200</v>
      </c>
    </row>
    <row r="1062" ht="20.25" spans="1:8">
      <c r="A1062" s="10">
        <v>1056</v>
      </c>
      <c r="B1062" s="11" t="s">
        <v>958</v>
      </c>
      <c r="C1062" s="15">
        <v>0</v>
      </c>
      <c r="D1062" s="15">
        <v>60.66</v>
      </c>
      <c r="E1062" s="17">
        <v>60.66</v>
      </c>
      <c r="F1062" s="18">
        <v>0</v>
      </c>
      <c r="G1062" s="18">
        <v>2253</v>
      </c>
      <c r="H1062" s="14">
        <v>2253</v>
      </c>
    </row>
    <row r="1063" ht="20.25" spans="1:8">
      <c r="A1063" s="10">
        <v>1057</v>
      </c>
      <c r="B1063" s="11" t="s">
        <v>770</v>
      </c>
      <c r="C1063" s="15">
        <v>800</v>
      </c>
      <c r="D1063" s="15">
        <v>165</v>
      </c>
      <c r="E1063" s="17">
        <v>965</v>
      </c>
      <c r="F1063" s="18">
        <v>32000</v>
      </c>
      <c r="G1063" s="18">
        <v>6600</v>
      </c>
      <c r="H1063" s="14">
        <v>38600</v>
      </c>
    </row>
    <row r="1064" ht="20.25" spans="1:8">
      <c r="A1064" s="10">
        <v>1058</v>
      </c>
      <c r="B1064" s="11" t="s">
        <v>959</v>
      </c>
      <c r="C1064" s="15">
        <v>52</v>
      </c>
      <c r="D1064" s="15">
        <v>90</v>
      </c>
      <c r="E1064" s="17">
        <v>142</v>
      </c>
      <c r="F1064" s="18">
        <v>2080</v>
      </c>
      <c r="G1064" s="18">
        <v>3600</v>
      </c>
      <c r="H1064" s="14">
        <v>5680</v>
      </c>
    </row>
    <row r="1065" ht="20.25" spans="1:8">
      <c r="A1065" s="10">
        <v>1059</v>
      </c>
      <c r="B1065" s="11" t="s">
        <v>960</v>
      </c>
      <c r="C1065" s="15">
        <v>24</v>
      </c>
      <c r="D1065" s="15">
        <v>90</v>
      </c>
      <c r="E1065" s="17">
        <v>114</v>
      </c>
      <c r="F1065" s="18">
        <v>960</v>
      </c>
      <c r="G1065" s="18">
        <v>3600</v>
      </c>
      <c r="H1065" s="14">
        <v>4560</v>
      </c>
    </row>
    <row r="1066" ht="20.25" spans="1:8">
      <c r="A1066" s="10">
        <v>1060</v>
      </c>
      <c r="B1066" s="11" t="s">
        <v>961</v>
      </c>
      <c r="C1066" s="15">
        <v>52</v>
      </c>
      <c r="D1066" s="15">
        <v>0</v>
      </c>
      <c r="E1066" s="17">
        <v>52</v>
      </c>
      <c r="F1066" s="18">
        <v>2080</v>
      </c>
      <c r="G1066" s="18">
        <v>0</v>
      </c>
      <c r="H1066" s="14">
        <v>2080</v>
      </c>
    </row>
    <row r="1067" ht="20.25" spans="1:8">
      <c r="A1067" s="10">
        <v>1061</v>
      </c>
      <c r="B1067" s="11" t="s">
        <v>170</v>
      </c>
      <c r="C1067" s="15">
        <v>0</v>
      </c>
      <c r="D1067" s="15">
        <v>180</v>
      </c>
      <c r="E1067" s="17">
        <v>180</v>
      </c>
      <c r="F1067" s="18">
        <v>0</v>
      </c>
      <c r="G1067" s="18">
        <v>7200</v>
      </c>
      <c r="H1067" s="14">
        <v>7200</v>
      </c>
    </row>
    <row r="1068" ht="20.25" spans="1:8">
      <c r="A1068" s="10">
        <v>1062</v>
      </c>
      <c r="B1068" s="11" t="s">
        <v>171</v>
      </c>
      <c r="C1068" s="15">
        <v>0</v>
      </c>
      <c r="D1068" s="15">
        <v>10</v>
      </c>
      <c r="E1068" s="17">
        <v>10</v>
      </c>
      <c r="F1068" s="18">
        <v>0</v>
      </c>
      <c r="G1068" s="18">
        <v>400</v>
      </c>
      <c r="H1068" s="14">
        <v>400</v>
      </c>
    </row>
    <row r="1069" ht="20.25" spans="1:8">
      <c r="A1069" s="10">
        <v>1063</v>
      </c>
      <c r="B1069" s="11" t="s">
        <v>962</v>
      </c>
      <c r="C1069" s="15">
        <v>52</v>
      </c>
      <c r="D1069" s="15">
        <v>0</v>
      </c>
      <c r="E1069" s="17">
        <v>52</v>
      </c>
      <c r="F1069" s="18">
        <v>2080</v>
      </c>
      <c r="G1069" s="18">
        <v>0</v>
      </c>
      <c r="H1069" s="14">
        <v>2080</v>
      </c>
    </row>
    <row r="1070" ht="20.25" spans="1:8">
      <c r="A1070" s="10">
        <v>1064</v>
      </c>
      <c r="B1070" s="11" t="s">
        <v>963</v>
      </c>
      <c r="C1070" s="12">
        <v>3750</v>
      </c>
      <c r="D1070" s="12">
        <v>360</v>
      </c>
      <c r="E1070" s="12">
        <v>4110</v>
      </c>
      <c r="F1070" s="13">
        <v>150000</v>
      </c>
      <c r="G1070" s="13">
        <v>14400</v>
      </c>
      <c r="H1070" s="14">
        <v>164400</v>
      </c>
    </row>
    <row r="1071" ht="20.25" spans="1:8">
      <c r="A1071" s="10">
        <v>1065</v>
      </c>
      <c r="B1071" s="11" t="s">
        <v>964</v>
      </c>
      <c r="C1071" s="12">
        <v>520</v>
      </c>
      <c r="D1071" s="12">
        <v>0</v>
      </c>
      <c r="E1071" s="12">
        <v>520</v>
      </c>
      <c r="F1071" s="13">
        <v>20800</v>
      </c>
      <c r="G1071" s="13">
        <v>0</v>
      </c>
      <c r="H1071" s="14">
        <v>20800</v>
      </c>
    </row>
    <row r="1072" ht="20.25" spans="1:8">
      <c r="A1072" s="10">
        <v>1066</v>
      </c>
      <c r="B1072" s="11" t="s">
        <v>965</v>
      </c>
      <c r="C1072" s="12">
        <v>240</v>
      </c>
      <c r="D1072" s="12">
        <v>90</v>
      </c>
      <c r="E1072" s="12">
        <f>SUM(C1072:D1072)</f>
        <v>330</v>
      </c>
      <c r="F1072" s="12">
        <v>7200</v>
      </c>
      <c r="G1072" s="12">
        <v>3600</v>
      </c>
      <c r="H1072" s="19">
        <f>SUM(F1072:G1072)</f>
        <v>10800</v>
      </c>
    </row>
    <row r="1073" ht="20.25" spans="1:8">
      <c r="A1073" s="10">
        <v>1067</v>
      </c>
      <c r="B1073" s="11" t="s">
        <v>966</v>
      </c>
      <c r="C1073" s="12">
        <v>10000</v>
      </c>
      <c r="D1073" s="12"/>
      <c r="E1073" s="12">
        <v>10000</v>
      </c>
      <c r="F1073" s="12">
        <v>300000</v>
      </c>
      <c r="G1073" s="12"/>
      <c r="H1073" s="12">
        <v>300000</v>
      </c>
    </row>
    <row r="1074" ht="20.25" spans="1:8">
      <c r="A1074" s="10">
        <v>1068</v>
      </c>
      <c r="B1074" s="11" t="s">
        <v>967</v>
      </c>
      <c r="C1074" s="12">
        <v>300</v>
      </c>
      <c r="D1074" s="12"/>
      <c r="E1074" s="12">
        <v>300</v>
      </c>
      <c r="F1074" s="12">
        <v>9000</v>
      </c>
      <c r="G1074" s="12"/>
      <c r="H1074" s="19">
        <v>9000</v>
      </c>
    </row>
    <row r="1075" ht="20.25" spans="1:8">
      <c r="A1075" s="10">
        <v>1069</v>
      </c>
      <c r="B1075" s="11" t="s">
        <v>968</v>
      </c>
      <c r="C1075" s="12">
        <v>108</v>
      </c>
      <c r="D1075" s="12"/>
      <c r="E1075" s="12">
        <v>108</v>
      </c>
      <c r="F1075" s="12">
        <v>3240</v>
      </c>
      <c r="G1075" s="12"/>
      <c r="H1075" s="19">
        <v>3240</v>
      </c>
    </row>
    <row r="1076" ht="20.25" spans="1:8">
      <c r="A1076" s="10">
        <v>1070</v>
      </c>
      <c r="B1076" s="11" t="s">
        <v>20</v>
      </c>
      <c r="C1076" s="12">
        <v>48</v>
      </c>
      <c r="D1076" s="12"/>
      <c r="E1076" s="12">
        <v>48</v>
      </c>
      <c r="F1076" s="12">
        <v>1440</v>
      </c>
      <c r="G1076" s="12"/>
      <c r="H1076" s="19">
        <v>1440</v>
      </c>
    </row>
    <row r="1077" ht="20.25" spans="1:8">
      <c r="A1077" s="10">
        <v>1071</v>
      </c>
      <c r="B1077" s="11" t="s">
        <v>969</v>
      </c>
      <c r="C1077" s="12">
        <v>400</v>
      </c>
      <c r="D1077" s="12"/>
      <c r="E1077" s="12">
        <v>400</v>
      </c>
      <c r="F1077" s="12">
        <v>12000</v>
      </c>
      <c r="G1077" s="12"/>
      <c r="H1077" s="19">
        <v>12000</v>
      </c>
    </row>
    <row r="1078" ht="20.25" spans="1:8">
      <c r="A1078" s="10">
        <v>1072</v>
      </c>
      <c r="B1078" s="11" t="s">
        <v>970</v>
      </c>
      <c r="C1078" s="12">
        <v>84</v>
      </c>
      <c r="D1078" s="12"/>
      <c r="E1078" s="12">
        <v>84</v>
      </c>
      <c r="F1078" s="12">
        <v>2520</v>
      </c>
      <c r="G1078" s="12"/>
      <c r="H1078" s="19">
        <v>2520</v>
      </c>
    </row>
    <row r="1079" ht="20.25" spans="1:8">
      <c r="A1079" s="10">
        <v>1073</v>
      </c>
      <c r="B1079" s="11" t="s">
        <v>971</v>
      </c>
      <c r="C1079" s="12">
        <v>72</v>
      </c>
      <c r="D1079" s="12"/>
      <c r="E1079" s="12">
        <v>72</v>
      </c>
      <c r="F1079" s="12">
        <v>2160</v>
      </c>
      <c r="G1079" s="12"/>
      <c r="H1079" s="19">
        <v>2160</v>
      </c>
    </row>
    <row r="1080" ht="20.25" spans="1:8">
      <c r="A1080" s="10">
        <v>1074</v>
      </c>
      <c r="B1080" s="11" t="s">
        <v>972</v>
      </c>
      <c r="C1080" s="12">
        <v>80</v>
      </c>
      <c r="D1080" s="12"/>
      <c r="E1080" s="12">
        <v>80</v>
      </c>
      <c r="F1080" s="12">
        <v>2400</v>
      </c>
      <c r="G1080" s="12"/>
      <c r="H1080" s="19">
        <v>2400</v>
      </c>
    </row>
    <row r="1081" ht="20.25" spans="1:8">
      <c r="A1081" s="10">
        <v>1075</v>
      </c>
      <c r="B1081" s="11" t="s">
        <v>973</v>
      </c>
      <c r="C1081" s="12">
        <v>48</v>
      </c>
      <c r="D1081" s="12"/>
      <c r="E1081" s="12">
        <v>48</v>
      </c>
      <c r="F1081" s="12">
        <v>1440</v>
      </c>
      <c r="G1081" s="12"/>
      <c r="H1081" s="19">
        <v>1440</v>
      </c>
    </row>
    <row r="1082" ht="20.25" spans="1:8">
      <c r="A1082" s="10">
        <v>1076</v>
      </c>
      <c r="B1082" s="11" t="s">
        <v>974</v>
      </c>
      <c r="C1082" s="12">
        <v>120</v>
      </c>
      <c r="D1082" s="12"/>
      <c r="E1082" s="12">
        <v>120</v>
      </c>
      <c r="F1082" s="12">
        <v>3600</v>
      </c>
      <c r="G1082" s="12"/>
      <c r="H1082" s="19">
        <v>3600</v>
      </c>
    </row>
    <row r="1083" ht="20.25" spans="1:8">
      <c r="A1083" s="10">
        <v>1077</v>
      </c>
      <c r="B1083" s="11" t="s">
        <v>975</v>
      </c>
      <c r="C1083" s="12">
        <v>144</v>
      </c>
      <c r="D1083" s="12"/>
      <c r="E1083" s="12">
        <v>144</v>
      </c>
      <c r="F1083" s="12">
        <v>4320</v>
      </c>
      <c r="G1083" s="12"/>
      <c r="H1083" s="19">
        <v>4320</v>
      </c>
    </row>
    <row r="1084" ht="20.25" spans="1:8">
      <c r="A1084" s="10">
        <v>1078</v>
      </c>
      <c r="B1084" s="11" t="s">
        <v>976</v>
      </c>
      <c r="C1084" s="12">
        <v>48</v>
      </c>
      <c r="D1084" s="12"/>
      <c r="E1084" s="12">
        <v>48</v>
      </c>
      <c r="F1084" s="12">
        <v>1440</v>
      </c>
      <c r="G1084" s="12"/>
      <c r="H1084" s="19">
        <v>1440</v>
      </c>
    </row>
    <row r="1085" ht="20.25" spans="1:8">
      <c r="A1085" s="10">
        <v>1079</v>
      </c>
      <c r="B1085" s="11" t="s">
        <v>977</v>
      </c>
      <c r="C1085" s="12">
        <v>48</v>
      </c>
      <c r="D1085" s="12"/>
      <c r="E1085" s="12">
        <v>48</v>
      </c>
      <c r="F1085" s="12">
        <v>1440</v>
      </c>
      <c r="G1085" s="12"/>
      <c r="H1085" s="19">
        <v>1440</v>
      </c>
    </row>
    <row r="1086" ht="20.25" spans="1:8">
      <c r="A1086" s="10">
        <v>1080</v>
      </c>
      <c r="B1086" s="11" t="s">
        <v>978</v>
      </c>
      <c r="C1086" s="12">
        <v>192</v>
      </c>
      <c r="D1086" s="12"/>
      <c r="E1086" s="12">
        <v>192</v>
      </c>
      <c r="F1086" s="12">
        <v>5760</v>
      </c>
      <c r="G1086" s="12"/>
      <c r="H1086" s="19">
        <v>5760</v>
      </c>
    </row>
    <row r="1087" ht="20.25" spans="1:8">
      <c r="A1087" s="10">
        <v>1081</v>
      </c>
      <c r="B1087" s="11" t="s">
        <v>979</v>
      </c>
      <c r="C1087" s="12">
        <v>48</v>
      </c>
      <c r="D1087" s="12"/>
      <c r="E1087" s="12">
        <v>48</v>
      </c>
      <c r="F1087" s="12">
        <v>1440</v>
      </c>
      <c r="G1087" s="12"/>
      <c r="H1087" s="19">
        <v>1440</v>
      </c>
    </row>
    <row r="1088" ht="20.25" spans="1:8">
      <c r="A1088" s="10">
        <v>1082</v>
      </c>
      <c r="B1088" s="11" t="s">
        <v>980</v>
      </c>
      <c r="C1088" s="12"/>
      <c r="D1088" s="12">
        <v>360</v>
      </c>
      <c r="E1088" s="12">
        <v>360</v>
      </c>
      <c r="F1088" s="12"/>
      <c r="G1088" s="12">
        <v>14400</v>
      </c>
      <c r="H1088" s="12">
        <v>14400</v>
      </c>
    </row>
    <row r="1089" ht="20.25" spans="1:8">
      <c r="A1089" s="10">
        <v>1083</v>
      </c>
      <c r="B1089" s="11" t="s">
        <v>981</v>
      </c>
      <c r="C1089" s="12">
        <v>48</v>
      </c>
      <c r="D1089" s="12"/>
      <c r="E1089" s="12">
        <v>48</v>
      </c>
      <c r="F1089" s="12">
        <v>1440</v>
      </c>
      <c r="G1089" s="12"/>
      <c r="H1089" s="19">
        <v>1440</v>
      </c>
    </row>
    <row r="1090" ht="20.25" spans="1:8">
      <c r="A1090" s="10">
        <v>1084</v>
      </c>
      <c r="B1090" s="11" t="s">
        <v>982</v>
      </c>
      <c r="C1090" s="12">
        <v>48</v>
      </c>
      <c r="D1090" s="12"/>
      <c r="E1090" s="12">
        <v>48</v>
      </c>
      <c r="F1090" s="12">
        <v>1440</v>
      </c>
      <c r="G1090" s="12"/>
      <c r="H1090" s="19">
        <v>1440</v>
      </c>
    </row>
    <row r="1091" ht="20.25" spans="1:8">
      <c r="A1091" s="10">
        <v>1085</v>
      </c>
      <c r="B1091" s="11" t="s">
        <v>983</v>
      </c>
      <c r="C1091" s="12">
        <v>300</v>
      </c>
      <c r="D1091" s="12">
        <v>165</v>
      </c>
      <c r="E1091" s="12">
        <f>SUM(C1091:D1091)</f>
        <v>465</v>
      </c>
      <c r="F1091" s="12">
        <v>9000</v>
      </c>
      <c r="G1091" s="12">
        <v>6600</v>
      </c>
      <c r="H1091" s="19">
        <f>SUM(F1091:G1091)</f>
        <v>15600</v>
      </c>
    </row>
    <row r="1092" ht="20.25" spans="1:8">
      <c r="A1092" s="10">
        <v>1086</v>
      </c>
      <c r="B1092" s="11" t="s">
        <v>969</v>
      </c>
      <c r="C1092" s="12"/>
      <c r="D1092" s="12">
        <v>330</v>
      </c>
      <c r="E1092" s="12">
        <f>SUM(D1092)</f>
        <v>330</v>
      </c>
      <c r="F1092" s="12"/>
      <c r="G1092" s="12">
        <v>13200</v>
      </c>
      <c r="H1092" s="19">
        <f>SUM(G1092)</f>
        <v>13200</v>
      </c>
    </row>
    <row r="1093" ht="20.25" spans="1:8">
      <c r="A1093" s="10">
        <v>1087</v>
      </c>
      <c r="B1093" s="11" t="s">
        <v>967</v>
      </c>
      <c r="C1093" s="12"/>
      <c r="D1093" s="12">
        <v>165</v>
      </c>
      <c r="E1093" s="12">
        <f>SUM(D1093)</f>
        <v>165</v>
      </c>
      <c r="F1093" s="12"/>
      <c r="G1093" s="12">
        <v>6600</v>
      </c>
      <c r="H1093" s="19">
        <f>SUM(G1093)</f>
        <v>6600</v>
      </c>
    </row>
    <row r="1094" ht="20.25" spans="1:8">
      <c r="A1094" s="10">
        <v>1088</v>
      </c>
      <c r="B1094" s="11" t="s">
        <v>984</v>
      </c>
      <c r="C1094" s="12">
        <v>72</v>
      </c>
      <c r="D1094" s="12"/>
      <c r="E1094" s="12">
        <v>72</v>
      </c>
      <c r="F1094" s="12">
        <v>2160</v>
      </c>
      <c r="G1094" s="12"/>
      <c r="H1094" s="19">
        <v>2160</v>
      </c>
    </row>
    <row r="1095" ht="20.25" spans="1:8">
      <c r="A1095" s="10">
        <v>1089</v>
      </c>
      <c r="B1095" s="11" t="s">
        <v>985</v>
      </c>
      <c r="C1095" s="12">
        <v>120</v>
      </c>
      <c r="D1095" s="12"/>
      <c r="E1095" s="12">
        <v>120</v>
      </c>
      <c r="F1095" s="12">
        <v>3600</v>
      </c>
      <c r="G1095" s="12"/>
      <c r="H1095" s="19">
        <v>3600</v>
      </c>
    </row>
    <row r="1096" ht="20.25" spans="1:8">
      <c r="A1096" s="10">
        <v>1090</v>
      </c>
      <c r="B1096" s="11" t="s">
        <v>986</v>
      </c>
      <c r="C1096" s="12">
        <v>96</v>
      </c>
      <c r="D1096" s="12"/>
      <c r="E1096" s="12">
        <v>96</v>
      </c>
      <c r="F1096" s="12">
        <v>2880</v>
      </c>
      <c r="G1096" s="12"/>
      <c r="H1096" s="19">
        <v>2880</v>
      </c>
    </row>
    <row r="1097" ht="20.25" spans="1:8">
      <c r="A1097" s="10">
        <v>1091</v>
      </c>
      <c r="B1097" s="11" t="s">
        <v>987</v>
      </c>
      <c r="C1097" s="12">
        <v>360</v>
      </c>
      <c r="D1097" s="12"/>
      <c r="E1097" s="12">
        <v>360</v>
      </c>
      <c r="F1097" s="12">
        <v>10800</v>
      </c>
      <c r="G1097" s="12"/>
      <c r="H1097" s="19">
        <v>10800</v>
      </c>
    </row>
    <row r="1098" ht="20.25" spans="1:8">
      <c r="A1098" s="10">
        <v>1092</v>
      </c>
      <c r="B1098" s="11" t="s">
        <v>988</v>
      </c>
      <c r="C1098" s="12">
        <v>120</v>
      </c>
      <c r="D1098" s="12"/>
      <c r="E1098" s="12">
        <v>120</v>
      </c>
      <c r="F1098" s="12">
        <v>3600</v>
      </c>
      <c r="G1098" s="12"/>
      <c r="H1098" s="19">
        <v>3600</v>
      </c>
    </row>
    <row r="1099" ht="20.25" spans="1:8">
      <c r="A1099" s="10">
        <v>1093</v>
      </c>
      <c r="B1099" s="11" t="s">
        <v>480</v>
      </c>
      <c r="C1099" s="12">
        <v>96</v>
      </c>
      <c r="D1099" s="12"/>
      <c r="E1099" s="12">
        <v>96</v>
      </c>
      <c r="F1099" s="12">
        <v>2880</v>
      </c>
      <c r="G1099" s="12"/>
      <c r="H1099" s="19">
        <v>2880</v>
      </c>
    </row>
    <row r="1100" ht="20.25" spans="1:8">
      <c r="A1100" s="10">
        <v>1094</v>
      </c>
      <c r="B1100" s="11" t="s">
        <v>989</v>
      </c>
      <c r="C1100" s="12">
        <v>120</v>
      </c>
      <c r="D1100" s="12"/>
      <c r="E1100" s="12">
        <v>120</v>
      </c>
      <c r="F1100" s="12">
        <v>3600</v>
      </c>
      <c r="G1100" s="12"/>
      <c r="H1100" s="19">
        <v>3600</v>
      </c>
    </row>
    <row r="1101" ht="20.25" spans="1:8">
      <c r="A1101" s="10">
        <v>1095</v>
      </c>
      <c r="B1101" s="11" t="s">
        <v>447</v>
      </c>
      <c r="C1101" s="12">
        <v>540</v>
      </c>
      <c r="D1101" s="12"/>
      <c r="E1101" s="12">
        <v>540</v>
      </c>
      <c r="F1101" s="12">
        <v>16200</v>
      </c>
      <c r="G1101" s="12"/>
      <c r="H1101" s="19">
        <v>16200</v>
      </c>
    </row>
    <row r="1102" ht="20.25" spans="1:8">
      <c r="A1102" s="10">
        <v>1096</v>
      </c>
      <c r="B1102" s="11" t="s">
        <v>990</v>
      </c>
      <c r="C1102" s="12">
        <v>96</v>
      </c>
      <c r="D1102" s="12"/>
      <c r="E1102" s="12">
        <v>96</v>
      </c>
      <c r="F1102" s="12">
        <v>2880</v>
      </c>
      <c r="G1102" s="12"/>
      <c r="H1102" s="19">
        <v>2880</v>
      </c>
    </row>
    <row r="1103" ht="20.25" spans="1:8">
      <c r="A1103" s="10">
        <v>1097</v>
      </c>
      <c r="B1103" s="11" t="s">
        <v>991</v>
      </c>
      <c r="C1103" s="12">
        <v>480</v>
      </c>
      <c r="D1103" s="12"/>
      <c r="E1103" s="12">
        <v>480</v>
      </c>
      <c r="F1103" s="12">
        <v>14400</v>
      </c>
      <c r="G1103" s="12"/>
      <c r="H1103" s="19">
        <v>14400</v>
      </c>
    </row>
    <row r="1104" ht="20.25" spans="1:8">
      <c r="A1104" s="10">
        <v>1098</v>
      </c>
      <c r="B1104" s="11" t="s">
        <v>992</v>
      </c>
      <c r="C1104" s="12">
        <v>48</v>
      </c>
      <c r="D1104" s="12"/>
      <c r="E1104" s="12">
        <v>48</v>
      </c>
      <c r="F1104" s="12">
        <v>1440</v>
      </c>
      <c r="G1104" s="12"/>
      <c r="H1104" s="19">
        <v>1440</v>
      </c>
    </row>
    <row r="1105" ht="20.25" spans="1:8">
      <c r="A1105" s="10">
        <v>1099</v>
      </c>
      <c r="B1105" s="11" t="s">
        <v>993</v>
      </c>
      <c r="C1105" s="12">
        <v>96</v>
      </c>
      <c r="D1105" s="12"/>
      <c r="E1105" s="12">
        <v>96</v>
      </c>
      <c r="F1105" s="12">
        <v>2880</v>
      </c>
      <c r="G1105" s="12"/>
      <c r="H1105" s="19">
        <v>2880</v>
      </c>
    </row>
    <row r="1106" ht="20.25" spans="1:8">
      <c r="A1106" s="10">
        <v>1100</v>
      </c>
      <c r="B1106" s="11" t="s">
        <v>994</v>
      </c>
      <c r="C1106" s="12">
        <v>960</v>
      </c>
      <c r="D1106" s="12">
        <v>360</v>
      </c>
      <c r="E1106" s="12">
        <f>SUM(C1106:D1106)</f>
        <v>1320</v>
      </c>
      <c r="F1106" s="12">
        <v>28800</v>
      </c>
      <c r="G1106" s="12">
        <v>14400</v>
      </c>
      <c r="H1106" s="19">
        <f>SUM(F1106:G1106)</f>
        <v>43200</v>
      </c>
    </row>
    <row r="1107" ht="20.25" spans="1:8">
      <c r="A1107" s="10">
        <v>1101</v>
      </c>
      <c r="B1107" s="20" t="s">
        <v>995</v>
      </c>
      <c r="C1107" s="12">
        <v>120</v>
      </c>
      <c r="D1107" s="12"/>
      <c r="E1107" s="12">
        <v>120</v>
      </c>
      <c r="F1107" s="12">
        <v>3600</v>
      </c>
      <c r="G1107" s="12"/>
      <c r="H1107" s="19">
        <v>3600</v>
      </c>
    </row>
    <row r="1108" ht="20.25" spans="1:8">
      <c r="A1108" s="10">
        <v>1102</v>
      </c>
      <c r="B1108" s="11" t="s">
        <v>996</v>
      </c>
      <c r="C1108" s="12">
        <v>360</v>
      </c>
      <c r="D1108" s="12">
        <v>135</v>
      </c>
      <c r="E1108" s="12">
        <f>SUM(C1108:D1108)</f>
        <v>495</v>
      </c>
      <c r="F1108" s="12">
        <v>10800</v>
      </c>
      <c r="G1108" s="12">
        <v>5400</v>
      </c>
      <c r="H1108" s="19">
        <f>SUM(F1108:G1108)</f>
        <v>16200</v>
      </c>
    </row>
    <row r="1109" ht="20.25" spans="1:8">
      <c r="A1109" s="10">
        <v>1103</v>
      </c>
      <c r="B1109" s="11" t="s">
        <v>997</v>
      </c>
      <c r="C1109" s="12"/>
      <c r="D1109" s="12">
        <v>495</v>
      </c>
      <c r="E1109" s="12">
        <v>495</v>
      </c>
      <c r="F1109" s="12"/>
      <c r="G1109" s="12">
        <v>19800</v>
      </c>
      <c r="H1109" s="19">
        <v>19800</v>
      </c>
    </row>
    <row r="1110" ht="20.25" spans="1:8">
      <c r="A1110" s="10">
        <v>1104</v>
      </c>
      <c r="B1110" s="11" t="s">
        <v>998</v>
      </c>
      <c r="C1110" s="12"/>
      <c r="D1110" s="12">
        <v>180</v>
      </c>
      <c r="E1110" s="12">
        <v>180</v>
      </c>
      <c r="F1110" s="12"/>
      <c r="G1110" s="12">
        <v>7200</v>
      </c>
      <c r="H1110" s="19">
        <v>7200</v>
      </c>
    </row>
    <row r="1111" ht="20.25" spans="1:8">
      <c r="A1111" s="10">
        <v>1105</v>
      </c>
      <c r="B1111" s="11" t="s">
        <v>999</v>
      </c>
      <c r="C1111" s="12">
        <v>454</v>
      </c>
      <c r="D1111" s="12"/>
      <c r="E1111" s="12">
        <v>454</v>
      </c>
      <c r="F1111" s="12">
        <v>13620</v>
      </c>
      <c r="G1111" s="12"/>
      <c r="H1111" s="19">
        <v>13620</v>
      </c>
    </row>
    <row r="1112" ht="20.25" spans="1:8">
      <c r="A1112" s="10">
        <v>1106</v>
      </c>
      <c r="B1112" s="11" t="s">
        <v>1000</v>
      </c>
      <c r="C1112" s="12">
        <v>360</v>
      </c>
      <c r="D1112" s="12"/>
      <c r="E1112" s="12">
        <v>360</v>
      </c>
      <c r="F1112" s="12">
        <v>10800</v>
      </c>
      <c r="G1112" s="12"/>
      <c r="H1112" s="19">
        <v>10800</v>
      </c>
    </row>
    <row r="1113" ht="20.25" spans="1:8">
      <c r="A1113" s="10">
        <v>1107</v>
      </c>
      <c r="B1113" s="11" t="s">
        <v>404</v>
      </c>
      <c r="C1113" s="12">
        <v>180</v>
      </c>
      <c r="D1113" s="12">
        <v>180</v>
      </c>
      <c r="E1113" s="12">
        <f>SUM(C1113:D1113)</f>
        <v>360</v>
      </c>
      <c r="F1113" s="12">
        <v>5400</v>
      </c>
      <c r="G1113" s="12">
        <v>7200</v>
      </c>
      <c r="H1113" s="19">
        <f>SUM(F1113:G1113)</f>
        <v>12600</v>
      </c>
    </row>
    <row r="1114" ht="20.25" spans="1:8">
      <c r="A1114" s="10">
        <v>1108</v>
      </c>
      <c r="B1114" s="11" t="s">
        <v>17</v>
      </c>
      <c r="C1114" s="12">
        <v>120</v>
      </c>
      <c r="D1114" s="12"/>
      <c r="E1114" s="12">
        <v>120</v>
      </c>
      <c r="F1114" s="12">
        <v>3600</v>
      </c>
      <c r="G1114" s="12"/>
      <c r="H1114" s="19">
        <v>3600</v>
      </c>
    </row>
    <row r="1115" ht="20.25" spans="1:8">
      <c r="A1115" s="10">
        <v>1109</v>
      </c>
      <c r="B1115" s="11" t="s">
        <v>1001</v>
      </c>
      <c r="C1115" s="12">
        <v>360</v>
      </c>
      <c r="D1115" s="12"/>
      <c r="E1115" s="12">
        <v>360</v>
      </c>
      <c r="F1115" s="12">
        <v>10800</v>
      </c>
      <c r="G1115" s="12"/>
      <c r="H1115" s="19">
        <v>10800</v>
      </c>
    </row>
    <row r="1116" ht="20.25" spans="1:8">
      <c r="A1116" s="10">
        <v>1110</v>
      </c>
      <c r="B1116" s="20" t="s">
        <v>1002</v>
      </c>
      <c r="C1116" s="12">
        <v>720</v>
      </c>
      <c r="D1116" s="12">
        <v>300</v>
      </c>
      <c r="E1116" s="12">
        <f t="shared" ref="E1116:E1121" si="0">SUM(C1116:D1116)</f>
        <v>1020</v>
      </c>
      <c r="F1116" s="12">
        <v>21600</v>
      </c>
      <c r="G1116" s="12">
        <v>12000</v>
      </c>
      <c r="H1116" s="19">
        <f t="shared" ref="H1116:H1121" si="1">SUM(F1116:G1116)</f>
        <v>33600</v>
      </c>
    </row>
    <row r="1117" ht="20.25" spans="1:8">
      <c r="A1117" s="10">
        <v>1111</v>
      </c>
      <c r="B1117" s="11" t="s">
        <v>120</v>
      </c>
      <c r="C1117" s="12">
        <v>720</v>
      </c>
      <c r="D1117" s="12"/>
      <c r="E1117" s="12">
        <v>720</v>
      </c>
      <c r="F1117" s="12">
        <v>21600</v>
      </c>
      <c r="G1117" s="12"/>
      <c r="H1117" s="19">
        <v>21600</v>
      </c>
    </row>
    <row r="1118" ht="20.25" spans="1:8">
      <c r="A1118" s="10">
        <v>1112</v>
      </c>
      <c r="B1118" s="11" t="s">
        <v>1003</v>
      </c>
      <c r="C1118" s="12">
        <v>180</v>
      </c>
      <c r="D1118" s="12"/>
      <c r="E1118" s="12">
        <v>180</v>
      </c>
      <c r="F1118" s="12">
        <v>5400</v>
      </c>
      <c r="G1118" s="12"/>
      <c r="H1118" s="19">
        <v>5400</v>
      </c>
    </row>
    <row r="1119" ht="20.25" spans="1:8">
      <c r="A1119" s="10">
        <v>1113</v>
      </c>
      <c r="B1119" s="11" t="s">
        <v>1004</v>
      </c>
      <c r="C1119" s="12">
        <v>360</v>
      </c>
      <c r="D1119" s="12">
        <v>300</v>
      </c>
      <c r="E1119" s="12">
        <f t="shared" si="0"/>
        <v>660</v>
      </c>
      <c r="F1119" s="12">
        <v>10800</v>
      </c>
      <c r="G1119" s="12">
        <v>12000</v>
      </c>
      <c r="H1119" s="19">
        <f t="shared" si="1"/>
        <v>22800</v>
      </c>
    </row>
    <row r="1120" ht="20.25" spans="1:8">
      <c r="A1120" s="10">
        <v>1114</v>
      </c>
      <c r="B1120" s="11" t="s">
        <v>1005</v>
      </c>
      <c r="C1120" s="12">
        <v>100</v>
      </c>
      <c r="D1120" s="12"/>
      <c r="E1120" s="12">
        <v>100</v>
      </c>
      <c r="F1120" s="12">
        <v>3000</v>
      </c>
      <c r="G1120" s="12"/>
      <c r="H1120" s="19">
        <v>3000</v>
      </c>
    </row>
    <row r="1121" ht="20.25" spans="1:8">
      <c r="A1121" s="10">
        <v>1115</v>
      </c>
      <c r="B1121" s="11" t="s">
        <v>1006</v>
      </c>
      <c r="C1121" s="12">
        <v>250</v>
      </c>
      <c r="D1121" s="12">
        <v>75</v>
      </c>
      <c r="E1121" s="12">
        <f t="shared" si="0"/>
        <v>325</v>
      </c>
      <c r="F1121" s="12">
        <v>7500</v>
      </c>
      <c r="G1121" s="12">
        <v>3000</v>
      </c>
      <c r="H1121" s="19">
        <f t="shared" si="1"/>
        <v>10500</v>
      </c>
    </row>
    <row r="1122" ht="20.25" spans="1:8">
      <c r="A1122" s="10">
        <v>1116</v>
      </c>
      <c r="B1122" s="11" t="s">
        <v>1007</v>
      </c>
      <c r="C1122" s="12">
        <v>72</v>
      </c>
      <c r="D1122" s="12"/>
      <c r="E1122" s="12">
        <v>72</v>
      </c>
      <c r="F1122" s="12">
        <v>2160</v>
      </c>
      <c r="G1122" s="12"/>
      <c r="H1122" s="19">
        <v>2160</v>
      </c>
    </row>
    <row r="1123" ht="20.25" spans="1:8">
      <c r="A1123" s="10">
        <v>1117</v>
      </c>
      <c r="B1123" s="11" t="s">
        <v>1008</v>
      </c>
      <c r="C1123" s="12">
        <v>100</v>
      </c>
      <c r="D1123" s="12"/>
      <c r="E1123" s="12">
        <v>100</v>
      </c>
      <c r="F1123" s="12">
        <v>3000</v>
      </c>
      <c r="G1123" s="12"/>
      <c r="H1123" s="19">
        <v>3000</v>
      </c>
    </row>
    <row r="1124" ht="20.25" spans="1:8">
      <c r="A1124" s="10">
        <v>1118</v>
      </c>
      <c r="B1124" s="11" t="s">
        <v>1009</v>
      </c>
      <c r="C1124" s="12">
        <v>240</v>
      </c>
      <c r="D1124" s="12"/>
      <c r="E1124" s="12">
        <v>240</v>
      </c>
      <c r="F1124" s="12">
        <v>7200</v>
      </c>
      <c r="G1124" s="12"/>
      <c r="H1124" s="19">
        <v>7200</v>
      </c>
    </row>
    <row r="1125" ht="20.25" spans="1:8">
      <c r="A1125" s="10">
        <v>1119</v>
      </c>
      <c r="B1125" s="11" t="s">
        <v>1010</v>
      </c>
      <c r="C1125" s="12">
        <v>150</v>
      </c>
      <c r="D1125" s="12"/>
      <c r="E1125" s="12">
        <v>150</v>
      </c>
      <c r="F1125" s="12">
        <v>4500</v>
      </c>
      <c r="G1125" s="12"/>
      <c r="H1125" s="19">
        <v>4500</v>
      </c>
    </row>
    <row r="1126" ht="20.25" spans="1:8">
      <c r="A1126" s="10">
        <v>1120</v>
      </c>
      <c r="B1126" s="11" t="s">
        <v>1011</v>
      </c>
      <c r="C1126" s="12">
        <v>240</v>
      </c>
      <c r="D1126" s="12"/>
      <c r="E1126" s="12">
        <v>240</v>
      </c>
      <c r="F1126" s="12">
        <v>7200</v>
      </c>
      <c r="G1126" s="12"/>
      <c r="H1126" s="19">
        <v>7200</v>
      </c>
    </row>
    <row r="1127" ht="20.25" spans="1:8">
      <c r="A1127" s="10">
        <v>1121</v>
      </c>
      <c r="B1127" s="11" t="s">
        <v>1012</v>
      </c>
      <c r="C1127" s="12">
        <v>50</v>
      </c>
      <c r="D1127" s="12">
        <v>90</v>
      </c>
      <c r="E1127" s="12">
        <f>SUM(C1127:D1127)</f>
        <v>140</v>
      </c>
      <c r="F1127" s="12">
        <v>1500</v>
      </c>
      <c r="G1127" s="12">
        <v>3600</v>
      </c>
      <c r="H1127" s="19">
        <f>SUM(F1127:G1127)</f>
        <v>5100</v>
      </c>
    </row>
    <row r="1128" ht="20.25" spans="1:8">
      <c r="A1128" s="10">
        <v>1122</v>
      </c>
      <c r="B1128" s="11" t="s">
        <v>1013</v>
      </c>
      <c r="C1128" s="12">
        <v>100</v>
      </c>
      <c r="D1128" s="12"/>
      <c r="E1128" s="12">
        <v>100</v>
      </c>
      <c r="F1128" s="12">
        <v>3000</v>
      </c>
      <c r="G1128" s="12"/>
      <c r="H1128" s="19">
        <v>3000</v>
      </c>
    </row>
    <row r="1129" ht="20.25" spans="1:8">
      <c r="A1129" s="10">
        <v>1123</v>
      </c>
      <c r="B1129" s="11" t="s">
        <v>1014</v>
      </c>
      <c r="C1129" s="12">
        <v>240</v>
      </c>
      <c r="D1129" s="12"/>
      <c r="E1129" s="12">
        <v>240</v>
      </c>
      <c r="F1129" s="12">
        <v>7200</v>
      </c>
      <c r="G1129" s="12"/>
      <c r="H1129" s="19">
        <v>7200</v>
      </c>
    </row>
    <row r="1130" ht="20.25" spans="1:8">
      <c r="A1130" s="10">
        <v>1124</v>
      </c>
      <c r="B1130" s="11" t="s">
        <v>1015</v>
      </c>
      <c r="C1130" s="12">
        <v>2880</v>
      </c>
      <c r="D1130" s="12">
        <v>360</v>
      </c>
      <c r="E1130" s="12">
        <f t="shared" ref="E1130:E1135" si="2">SUM(C1130:D1130)</f>
        <v>3240</v>
      </c>
      <c r="F1130" s="12">
        <v>86400</v>
      </c>
      <c r="G1130" s="12">
        <v>14400</v>
      </c>
      <c r="H1130" s="19">
        <f t="shared" ref="H1130:H1135" si="3">SUM(F1130:G1130)</f>
        <v>100800</v>
      </c>
    </row>
    <row r="1131" ht="20.25" spans="1:8">
      <c r="A1131" s="10">
        <v>1125</v>
      </c>
      <c r="B1131" s="11" t="s">
        <v>1016</v>
      </c>
      <c r="C1131" s="12">
        <v>540</v>
      </c>
      <c r="D1131" s="12"/>
      <c r="E1131" s="12">
        <v>540</v>
      </c>
      <c r="F1131" s="12">
        <v>16200</v>
      </c>
      <c r="G1131" s="12"/>
      <c r="H1131" s="19">
        <v>16200</v>
      </c>
    </row>
    <row r="1132" ht="20.25" spans="1:8">
      <c r="A1132" s="10">
        <v>1126</v>
      </c>
      <c r="B1132" s="11" t="s">
        <v>1017</v>
      </c>
      <c r="C1132" s="12">
        <v>180</v>
      </c>
      <c r="D1132" s="12"/>
      <c r="E1132" s="12">
        <v>180</v>
      </c>
      <c r="F1132" s="12">
        <v>5400</v>
      </c>
      <c r="G1132" s="12"/>
      <c r="H1132" s="19">
        <v>5400</v>
      </c>
    </row>
    <row r="1133" ht="20.25" spans="1:8">
      <c r="A1133" s="10">
        <v>1127</v>
      </c>
      <c r="B1133" s="11" t="s">
        <v>1018</v>
      </c>
      <c r="C1133" s="12">
        <v>1440</v>
      </c>
      <c r="D1133" s="12">
        <v>270</v>
      </c>
      <c r="E1133" s="12">
        <f t="shared" si="2"/>
        <v>1710</v>
      </c>
      <c r="F1133" s="12">
        <v>43200</v>
      </c>
      <c r="G1133" s="12">
        <v>10800</v>
      </c>
      <c r="H1133" s="19">
        <f t="shared" si="3"/>
        <v>54000</v>
      </c>
    </row>
    <row r="1134" ht="20.25" spans="1:8">
      <c r="A1134" s="10">
        <v>1128</v>
      </c>
      <c r="B1134" s="11" t="s">
        <v>1019</v>
      </c>
      <c r="C1134" s="12">
        <v>360</v>
      </c>
      <c r="D1134" s="12">
        <v>270</v>
      </c>
      <c r="E1134" s="12">
        <f t="shared" si="2"/>
        <v>630</v>
      </c>
      <c r="F1134" s="12">
        <v>10800</v>
      </c>
      <c r="G1134" s="12">
        <v>10800</v>
      </c>
      <c r="H1134" s="19">
        <f t="shared" si="3"/>
        <v>21600</v>
      </c>
    </row>
    <row r="1135" ht="20.25" spans="1:8">
      <c r="A1135" s="10">
        <v>1129</v>
      </c>
      <c r="B1135" s="11" t="s">
        <v>1020</v>
      </c>
      <c r="C1135" s="12">
        <v>330</v>
      </c>
      <c r="D1135" s="12">
        <v>165</v>
      </c>
      <c r="E1135" s="12">
        <f t="shared" si="2"/>
        <v>495</v>
      </c>
      <c r="F1135" s="12">
        <v>9900</v>
      </c>
      <c r="G1135" s="12">
        <v>6600</v>
      </c>
      <c r="H1135" s="19">
        <f t="shared" si="3"/>
        <v>16500</v>
      </c>
    </row>
    <row r="1136" ht="20.25" spans="1:8">
      <c r="A1136" s="10">
        <v>1130</v>
      </c>
      <c r="B1136" s="11" t="s">
        <v>1021</v>
      </c>
      <c r="C1136" s="12">
        <v>50</v>
      </c>
      <c r="D1136" s="12"/>
      <c r="E1136" s="12">
        <v>50</v>
      </c>
      <c r="F1136" s="12">
        <v>1500</v>
      </c>
      <c r="G1136" s="12"/>
      <c r="H1136" s="19">
        <v>1500</v>
      </c>
    </row>
    <row r="1137" ht="20.25" spans="1:8">
      <c r="A1137" s="10">
        <v>1131</v>
      </c>
      <c r="B1137" s="11" t="s">
        <v>1022</v>
      </c>
      <c r="C1137" s="12">
        <v>360</v>
      </c>
      <c r="D1137" s="12"/>
      <c r="E1137" s="12">
        <v>360</v>
      </c>
      <c r="F1137" s="12">
        <v>10800</v>
      </c>
      <c r="G1137" s="12"/>
      <c r="H1137" s="19">
        <v>10800</v>
      </c>
    </row>
    <row r="1138" ht="20.25" spans="1:8">
      <c r="A1138" s="10">
        <v>1132</v>
      </c>
      <c r="B1138" s="11" t="s">
        <v>1023</v>
      </c>
      <c r="C1138" s="12">
        <v>330</v>
      </c>
      <c r="D1138" s="12">
        <v>165</v>
      </c>
      <c r="E1138" s="12">
        <f t="shared" ref="E1138:E1140" si="4">SUM(C1138:D1138)</f>
        <v>495</v>
      </c>
      <c r="F1138" s="12">
        <v>9900</v>
      </c>
      <c r="G1138" s="12">
        <v>6600</v>
      </c>
      <c r="H1138" s="19">
        <f t="shared" ref="H1138:H1140" si="5">SUM(F1138:G1138)</f>
        <v>16500</v>
      </c>
    </row>
    <row r="1139" ht="20.25" spans="1:8">
      <c r="A1139" s="10">
        <v>1133</v>
      </c>
      <c r="B1139" s="11" t="s">
        <v>1024</v>
      </c>
      <c r="C1139" s="12">
        <v>1815</v>
      </c>
      <c r="D1139" s="12">
        <v>495</v>
      </c>
      <c r="E1139" s="12">
        <f t="shared" si="4"/>
        <v>2310</v>
      </c>
      <c r="F1139" s="12">
        <v>54450</v>
      </c>
      <c r="G1139" s="12">
        <v>19800</v>
      </c>
      <c r="H1139" s="19">
        <f t="shared" si="5"/>
        <v>74250</v>
      </c>
    </row>
    <row r="1140" ht="20.25" spans="1:8">
      <c r="A1140" s="10">
        <v>1134</v>
      </c>
      <c r="B1140" s="11" t="s">
        <v>1025</v>
      </c>
      <c r="C1140" s="12">
        <v>412.5</v>
      </c>
      <c r="D1140" s="12">
        <v>244</v>
      </c>
      <c r="E1140" s="12">
        <f t="shared" si="4"/>
        <v>656.5</v>
      </c>
      <c r="F1140" s="12">
        <v>12375</v>
      </c>
      <c r="G1140" s="12">
        <v>9760</v>
      </c>
      <c r="H1140" s="19">
        <f t="shared" si="5"/>
        <v>22135</v>
      </c>
    </row>
    <row r="1141" ht="20.25" spans="1:8">
      <c r="A1141" s="10">
        <v>1135</v>
      </c>
      <c r="B1141" s="11" t="s">
        <v>1026</v>
      </c>
      <c r="C1141" s="12">
        <v>75</v>
      </c>
      <c r="D1141" s="12"/>
      <c r="E1141" s="12">
        <v>75</v>
      </c>
      <c r="F1141" s="12">
        <v>2250</v>
      </c>
      <c r="G1141" s="12"/>
      <c r="H1141" s="19">
        <v>2250</v>
      </c>
    </row>
    <row r="1142" ht="20.25" spans="1:8">
      <c r="A1142" s="10">
        <v>1136</v>
      </c>
      <c r="B1142" s="11" t="s">
        <v>1027</v>
      </c>
      <c r="C1142" s="12">
        <v>150</v>
      </c>
      <c r="D1142" s="12"/>
      <c r="E1142" s="12">
        <v>150</v>
      </c>
      <c r="F1142" s="12">
        <v>4500</v>
      </c>
      <c r="G1142" s="12"/>
      <c r="H1142" s="19">
        <v>4500</v>
      </c>
    </row>
    <row r="1143" ht="20.25" spans="1:8">
      <c r="A1143" s="10">
        <v>1137</v>
      </c>
      <c r="B1143" s="11" t="s">
        <v>1028</v>
      </c>
      <c r="C1143" s="12">
        <v>100</v>
      </c>
      <c r="D1143" s="12"/>
      <c r="E1143" s="12">
        <v>100</v>
      </c>
      <c r="F1143" s="12">
        <v>3000</v>
      </c>
      <c r="G1143" s="12"/>
      <c r="H1143" s="19">
        <v>3000</v>
      </c>
    </row>
    <row r="1144" ht="20.25" spans="1:8">
      <c r="A1144" s="10">
        <v>1138</v>
      </c>
      <c r="B1144" s="11" t="s">
        <v>1029</v>
      </c>
      <c r="C1144" s="12">
        <v>100</v>
      </c>
      <c r="D1144" s="12"/>
      <c r="E1144" s="12">
        <v>100</v>
      </c>
      <c r="F1144" s="12">
        <v>3000</v>
      </c>
      <c r="G1144" s="12"/>
      <c r="H1144" s="19">
        <v>3000</v>
      </c>
    </row>
    <row r="1145" ht="20.25" spans="1:8">
      <c r="A1145" s="10">
        <v>1139</v>
      </c>
      <c r="B1145" s="11" t="s">
        <v>1030</v>
      </c>
      <c r="C1145" s="12">
        <v>270</v>
      </c>
      <c r="D1145" s="12"/>
      <c r="E1145" s="12">
        <v>270</v>
      </c>
      <c r="F1145" s="12">
        <v>8100</v>
      </c>
      <c r="G1145" s="12"/>
      <c r="H1145" s="19">
        <v>8100</v>
      </c>
    </row>
    <row r="1146" ht="20.25" spans="1:8">
      <c r="A1146" s="10">
        <v>1140</v>
      </c>
      <c r="B1146" s="11" t="s">
        <v>1031</v>
      </c>
      <c r="C1146" s="12">
        <v>1440</v>
      </c>
      <c r="D1146" s="12"/>
      <c r="E1146" s="12">
        <v>1440</v>
      </c>
      <c r="F1146" s="12">
        <v>43200</v>
      </c>
      <c r="G1146" s="12"/>
      <c r="H1146" s="19">
        <v>43200</v>
      </c>
    </row>
    <row r="1147" ht="20.25" spans="1:8">
      <c r="A1147" s="10">
        <v>1141</v>
      </c>
      <c r="B1147" s="11" t="s">
        <v>1032</v>
      </c>
      <c r="C1147" s="12">
        <v>240</v>
      </c>
      <c r="D1147" s="12"/>
      <c r="E1147" s="12">
        <v>240</v>
      </c>
      <c r="F1147" s="12">
        <v>7200</v>
      </c>
      <c r="G1147" s="12"/>
      <c r="H1147" s="19">
        <v>7200</v>
      </c>
    </row>
    <row r="1148" ht="20.25" spans="1:8">
      <c r="A1148" s="10">
        <v>1142</v>
      </c>
      <c r="B1148" s="11" t="s">
        <v>1033</v>
      </c>
      <c r="C1148" s="12">
        <v>240</v>
      </c>
      <c r="D1148" s="12"/>
      <c r="E1148" s="12">
        <v>240</v>
      </c>
      <c r="F1148" s="12">
        <v>7200</v>
      </c>
      <c r="G1148" s="12"/>
      <c r="H1148" s="19">
        <v>7200</v>
      </c>
    </row>
    <row r="1149" ht="20.25" spans="1:8">
      <c r="A1149" s="10">
        <v>1143</v>
      </c>
      <c r="B1149" s="11" t="s">
        <v>997</v>
      </c>
      <c r="C1149" s="12">
        <v>1782</v>
      </c>
      <c r="D1149" s="12"/>
      <c r="E1149" s="12">
        <v>1782</v>
      </c>
      <c r="F1149" s="12">
        <v>53460</v>
      </c>
      <c r="G1149" s="12"/>
      <c r="H1149" s="19">
        <v>53460</v>
      </c>
    </row>
    <row r="1150" ht="20.25" spans="1:8">
      <c r="A1150" s="10">
        <v>1144</v>
      </c>
      <c r="B1150" s="20" t="s">
        <v>1034</v>
      </c>
      <c r="C1150" s="21">
        <v>180</v>
      </c>
      <c r="D1150" s="21">
        <v>270</v>
      </c>
      <c r="E1150" s="21">
        <f>SUM(C1150:D1150)</f>
        <v>450</v>
      </c>
      <c r="F1150" s="21">
        <v>5400</v>
      </c>
      <c r="G1150" s="21">
        <v>10800</v>
      </c>
      <c r="H1150" s="21">
        <f>SUM(F1150:G1150)</f>
        <v>16200</v>
      </c>
    </row>
    <row r="1151" ht="20.25" spans="1:8">
      <c r="A1151" s="10">
        <v>1145</v>
      </c>
      <c r="B1151" s="20" t="s">
        <v>210</v>
      </c>
      <c r="C1151" s="21">
        <v>32</v>
      </c>
      <c r="D1151" s="21"/>
      <c r="E1151" s="21">
        <v>32</v>
      </c>
      <c r="F1151" s="21">
        <v>960</v>
      </c>
      <c r="G1151" s="21"/>
      <c r="H1151" s="21">
        <v>960</v>
      </c>
    </row>
    <row r="1152" ht="20.25" spans="1:8">
      <c r="A1152" s="10">
        <v>1146</v>
      </c>
      <c r="B1152" s="20" t="s">
        <v>1035</v>
      </c>
      <c r="C1152" s="21">
        <v>495</v>
      </c>
      <c r="D1152" s="21"/>
      <c r="E1152" s="21">
        <v>495</v>
      </c>
      <c r="F1152" s="21">
        <v>14850</v>
      </c>
      <c r="G1152" s="21"/>
      <c r="H1152" s="21">
        <v>14850</v>
      </c>
    </row>
    <row r="1153" ht="20.25" spans="1:8">
      <c r="A1153" s="10">
        <v>1147</v>
      </c>
      <c r="B1153" s="20" t="s">
        <v>1036</v>
      </c>
      <c r="C1153" s="21">
        <v>150</v>
      </c>
      <c r="D1153" s="21"/>
      <c r="E1153" s="21">
        <v>150</v>
      </c>
      <c r="F1153" s="21">
        <v>4500</v>
      </c>
      <c r="G1153" s="21"/>
      <c r="H1153" s="21">
        <v>4500</v>
      </c>
    </row>
    <row r="1154" ht="20.25" spans="1:8">
      <c r="A1154" s="10">
        <v>1148</v>
      </c>
      <c r="B1154" s="20" t="s">
        <v>1037</v>
      </c>
      <c r="C1154" s="21">
        <v>50</v>
      </c>
      <c r="D1154" s="21"/>
      <c r="E1154" s="21">
        <v>50</v>
      </c>
      <c r="F1154" s="21">
        <v>1500</v>
      </c>
      <c r="G1154" s="21"/>
      <c r="H1154" s="21">
        <v>1500</v>
      </c>
    </row>
    <row r="1155" ht="20.25" spans="1:8">
      <c r="A1155" s="10">
        <v>1149</v>
      </c>
      <c r="B1155" s="20" t="s">
        <v>1038</v>
      </c>
      <c r="C1155" s="21">
        <v>180</v>
      </c>
      <c r="D1155" s="21"/>
      <c r="E1155" s="21">
        <v>180</v>
      </c>
      <c r="F1155" s="21">
        <v>5400</v>
      </c>
      <c r="G1155" s="21"/>
      <c r="H1155" s="21">
        <v>5400</v>
      </c>
    </row>
    <row r="1156" ht="20.25" spans="1:8">
      <c r="A1156" s="10">
        <v>1150</v>
      </c>
      <c r="B1156" s="20" t="s">
        <v>384</v>
      </c>
      <c r="C1156" s="21"/>
      <c r="D1156" s="21">
        <v>390</v>
      </c>
      <c r="E1156" s="21">
        <v>390</v>
      </c>
      <c r="F1156" s="21"/>
      <c r="G1156" s="21">
        <v>15600</v>
      </c>
      <c r="H1156" s="21">
        <v>15600</v>
      </c>
    </row>
    <row r="1157" ht="20.25" spans="1:8">
      <c r="A1157" s="10">
        <v>1151</v>
      </c>
      <c r="B1157" s="20" t="s">
        <v>1039</v>
      </c>
      <c r="C1157" s="21">
        <v>540</v>
      </c>
      <c r="D1157" s="21"/>
      <c r="E1157" s="21">
        <v>540</v>
      </c>
      <c r="F1157" s="21">
        <v>16200</v>
      </c>
      <c r="G1157" s="21"/>
      <c r="H1157" s="21">
        <v>16200</v>
      </c>
    </row>
    <row r="1158" ht="20.25" spans="1:8">
      <c r="A1158" s="10">
        <v>1152</v>
      </c>
      <c r="B1158" s="20" t="s">
        <v>1040</v>
      </c>
      <c r="C1158" s="21">
        <v>360</v>
      </c>
      <c r="D1158" s="21"/>
      <c r="E1158" s="21">
        <v>360</v>
      </c>
      <c r="F1158" s="21">
        <v>10800</v>
      </c>
      <c r="G1158" s="21"/>
      <c r="H1158" s="21">
        <v>10800</v>
      </c>
    </row>
    <row r="1159" ht="20.25" spans="1:8">
      <c r="A1159" s="10">
        <v>1153</v>
      </c>
      <c r="B1159" s="20" t="s">
        <v>1041</v>
      </c>
      <c r="C1159" s="21">
        <v>300</v>
      </c>
      <c r="D1159" s="21"/>
      <c r="E1159" s="21">
        <v>300</v>
      </c>
      <c r="F1159" s="21">
        <v>9000</v>
      </c>
      <c r="G1159" s="21"/>
      <c r="H1159" s="21">
        <v>9000</v>
      </c>
    </row>
    <row r="1160" ht="20.25" spans="1:8">
      <c r="A1160" s="10">
        <v>1154</v>
      </c>
      <c r="B1160" s="20" t="s">
        <v>1042</v>
      </c>
      <c r="C1160" s="21">
        <v>720</v>
      </c>
      <c r="D1160" s="21"/>
      <c r="E1160" s="21">
        <v>720</v>
      </c>
      <c r="F1160" s="21">
        <v>21600</v>
      </c>
      <c r="G1160" s="21"/>
      <c r="H1160" s="21">
        <v>21600</v>
      </c>
    </row>
    <row r="1161" ht="20.25" spans="1:8">
      <c r="A1161" s="10">
        <v>1155</v>
      </c>
      <c r="B1161" s="20" t="s">
        <v>1043</v>
      </c>
      <c r="C1161" s="21"/>
      <c r="D1161" s="21">
        <v>810</v>
      </c>
      <c r="E1161" s="21">
        <v>810</v>
      </c>
      <c r="F1161" s="21"/>
      <c r="G1161" s="21">
        <v>32400</v>
      </c>
      <c r="H1161" s="21">
        <v>32400</v>
      </c>
    </row>
    <row r="1162" ht="20.25" spans="1:8">
      <c r="A1162" s="10">
        <v>1156</v>
      </c>
      <c r="B1162" s="20" t="s">
        <v>1044</v>
      </c>
      <c r="C1162" s="21">
        <v>135</v>
      </c>
      <c r="D1162" s="21"/>
      <c r="E1162" s="21">
        <v>135</v>
      </c>
      <c r="F1162" s="21">
        <v>4050</v>
      </c>
      <c r="G1162" s="21"/>
      <c r="H1162" s="21">
        <v>4050</v>
      </c>
    </row>
    <row r="1163" ht="20.25" spans="1:8">
      <c r="A1163" s="10">
        <v>1157</v>
      </c>
      <c r="B1163" s="20" t="s">
        <v>1045</v>
      </c>
      <c r="C1163" s="21">
        <v>180</v>
      </c>
      <c r="D1163" s="21"/>
      <c r="E1163" s="21">
        <v>180</v>
      </c>
      <c r="F1163" s="21">
        <v>5400</v>
      </c>
      <c r="G1163" s="21"/>
      <c r="H1163" s="21">
        <v>5400</v>
      </c>
    </row>
    <row r="1164" ht="20.25" spans="1:8">
      <c r="A1164" s="10">
        <v>1158</v>
      </c>
      <c r="B1164" s="20" t="s">
        <v>1046</v>
      </c>
      <c r="C1164" s="21">
        <v>990</v>
      </c>
      <c r="D1164" s="21"/>
      <c r="E1164" s="21">
        <v>990</v>
      </c>
      <c r="F1164" s="21">
        <v>29700</v>
      </c>
      <c r="G1164" s="21"/>
      <c r="H1164" s="21">
        <v>29700</v>
      </c>
    </row>
    <row r="1165" ht="20.25" spans="1:8">
      <c r="A1165" s="10">
        <v>1159</v>
      </c>
      <c r="B1165" s="20" t="s">
        <v>1047</v>
      </c>
      <c r="C1165" s="21">
        <v>360</v>
      </c>
      <c r="D1165" s="21">
        <v>90</v>
      </c>
      <c r="E1165" s="21">
        <f>SUM(C1165:D1165)</f>
        <v>450</v>
      </c>
      <c r="F1165" s="21">
        <v>10800</v>
      </c>
      <c r="G1165" s="21">
        <v>3600</v>
      </c>
      <c r="H1165" s="21">
        <f>SUM(F1165:G1165)</f>
        <v>14400</v>
      </c>
    </row>
    <row r="1166" ht="20.25" spans="1:8">
      <c r="A1166" s="10">
        <v>1160</v>
      </c>
      <c r="B1166" s="20" t="s">
        <v>1048</v>
      </c>
      <c r="C1166" s="21">
        <v>141</v>
      </c>
      <c r="D1166" s="21"/>
      <c r="E1166" s="21">
        <v>141</v>
      </c>
      <c r="F1166" s="21">
        <v>4230</v>
      </c>
      <c r="G1166" s="21"/>
      <c r="H1166" s="21">
        <v>4230</v>
      </c>
    </row>
    <row r="1167" ht="20.25" spans="1:8">
      <c r="A1167" s="10">
        <v>1161</v>
      </c>
      <c r="B1167" s="20" t="s">
        <v>719</v>
      </c>
      <c r="C1167" s="21">
        <v>1080</v>
      </c>
      <c r="D1167" s="21"/>
      <c r="E1167" s="21">
        <v>1080</v>
      </c>
      <c r="F1167" s="21">
        <v>32400</v>
      </c>
      <c r="G1167" s="21"/>
      <c r="H1167" s="21">
        <v>32400</v>
      </c>
    </row>
    <row r="1168" ht="20.25" spans="1:8">
      <c r="A1168" s="10">
        <v>1162</v>
      </c>
      <c r="B1168" s="20" t="s">
        <v>719</v>
      </c>
      <c r="C1168" s="21"/>
      <c r="D1168" s="21">
        <v>67.5</v>
      </c>
      <c r="E1168" s="21">
        <v>67.5</v>
      </c>
      <c r="F1168" s="21"/>
      <c r="G1168" s="21">
        <v>2700</v>
      </c>
      <c r="H1168" s="21">
        <v>2700</v>
      </c>
    </row>
    <row r="1169" ht="20.25" spans="1:8">
      <c r="A1169" s="10">
        <v>1163</v>
      </c>
      <c r="B1169" s="20" t="s">
        <v>1049</v>
      </c>
      <c r="C1169" s="21">
        <v>720</v>
      </c>
      <c r="D1169" s="21"/>
      <c r="E1169" s="21">
        <v>720</v>
      </c>
      <c r="F1169" s="21">
        <v>21600</v>
      </c>
      <c r="G1169" s="21"/>
      <c r="H1169" s="21">
        <v>21600</v>
      </c>
    </row>
    <row r="1170" ht="20.25" spans="1:8">
      <c r="A1170" s="10">
        <v>1164</v>
      </c>
      <c r="B1170" s="20" t="s">
        <v>1050</v>
      </c>
      <c r="C1170" s="21">
        <v>240</v>
      </c>
      <c r="D1170" s="21"/>
      <c r="E1170" s="21">
        <v>240</v>
      </c>
      <c r="F1170" s="21">
        <v>7200</v>
      </c>
      <c r="G1170" s="21"/>
      <c r="H1170" s="21">
        <v>7200</v>
      </c>
    </row>
    <row r="1171" ht="20.25" spans="1:8">
      <c r="A1171" s="10">
        <v>1165</v>
      </c>
      <c r="B1171" s="20" t="s">
        <v>1051</v>
      </c>
      <c r="C1171" s="21"/>
      <c r="D1171" s="21">
        <v>180</v>
      </c>
      <c r="E1171" s="21">
        <v>180</v>
      </c>
      <c r="F1171" s="21"/>
      <c r="G1171" s="21">
        <v>7200</v>
      </c>
      <c r="H1171" s="21">
        <v>7200</v>
      </c>
    </row>
    <row r="1172" ht="20.25" spans="1:8">
      <c r="A1172" s="10">
        <v>1166</v>
      </c>
      <c r="B1172" s="20" t="s">
        <v>1052</v>
      </c>
      <c r="C1172" s="21">
        <v>50</v>
      </c>
      <c r="D1172" s="21"/>
      <c r="E1172" s="21">
        <v>50</v>
      </c>
      <c r="F1172" s="21">
        <v>1500</v>
      </c>
      <c r="G1172" s="21"/>
      <c r="H1172" s="21">
        <v>1500</v>
      </c>
    </row>
    <row r="1173" ht="20.25" spans="1:8">
      <c r="A1173" s="10">
        <v>1167</v>
      </c>
      <c r="B1173" s="20" t="s">
        <v>1053</v>
      </c>
      <c r="C1173" s="21">
        <v>260</v>
      </c>
      <c r="D1173" s="21"/>
      <c r="E1173" s="21">
        <v>260</v>
      </c>
      <c r="F1173" s="21">
        <v>7800</v>
      </c>
      <c r="G1173" s="21"/>
      <c r="H1173" s="21">
        <v>7800</v>
      </c>
    </row>
    <row r="1174" ht="20.25" spans="1:8">
      <c r="A1174" s="10">
        <v>1168</v>
      </c>
      <c r="B1174" s="20" t="s">
        <v>1054</v>
      </c>
      <c r="C1174" s="21"/>
      <c r="D1174" s="21">
        <v>180</v>
      </c>
      <c r="E1174" s="21">
        <v>180</v>
      </c>
      <c r="F1174" s="21"/>
      <c r="G1174" s="21">
        <v>7200</v>
      </c>
      <c r="H1174" s="21">
        <v>7200</v>
      </c>
    </row>
    <row r="1175" ht="20.25" spans="1:8">
      <c r="A1175" s="10">
        <v>1169</v>
      </c>
      <c r="B1175" s="20" t="s">
        <v>1055</v>
      </c>
      <c r="C1175" s="21">
        <v>540</v>
      </c>
      <c r="D1175" s="21"/>
      <c r="E1175" s="21">
        <v>540</v>
      </c>
      <c r="F1175" s="21">
        <v>16200</v>
      </c>
      <c r="G1175" s="21"/>
      <c r="H1175" s="21">
        <v>16200</v>
      </c>
    </row>
    <row r="1176" ht="20.25" spans="1:8">
      <c r="A1176" s="10">
        <v>1170</v>
      </c>
      <c r="B1176" s="20" t="s">
        <v>1056</v>
      </c>
      <c r="C1176" s="21">
        <v>600</v>
      </c>
      <c r="D1176" s="21"/>
      <c r="E1176" s="21">
        <v>600</v>
      </c>
      <c r="F1176" s="21">
        <v>18000</v>
      </c>
      <c r="G1176" s="21"/>
      <c r="H1176" s="21">
        <v>18000</v>
      </c>
    </row>
    <row r="1177" ht="20.25" spans="1:8">
      <c r="A1177" s="10">
        <v>1171</v>
      </c>
      <c r="B1177" s="20" t="s">
        <v>1057</v>
      </c>
      <c r="C1177" s="21">
        <v>1080</v>
      </c>
      <c r="D1177" s="21"/>
      <c r="E1177" s="21">
        <v>1080</v>
      </c>
      <c r="F1177" s="21">
        <v>32400</v>
      </c>
      <c r="G1177" s="21"/>
      <c r="H1177" s="21">
        <v>32400</v>
      </c>
    </row>
    <row r="1178" ht="20.25" spans="1:8">
      <c r="A1178" s="10">
        <v>1172</v>
      </c>
      <c r="B1178" s="20" t="s">
        <v>1058</v>
      </c>
      <c r="C1178" s="21">
        <v>240</v>
      </c>
      <c r="D1178" s="21"/>
      <c r="E1178" s="21">
        <v>240</v>
      </c>
      <c r="F1178" s="21">
        <v>7200</v>
      </c>
      <c r="G1178" s="21"/>
      <c r="H1178" s="21">
        <v>7200</v>
      </c>
    </row>
    <row r="1179" ht="20.25" spans="1:8">
      <c r="A1179" s="10">
        <v>1173</v>
      </c>
      <c r="B1179" s="20" t="s">
        <v>1059</v>
      </c>
      <c r="C1179" s="21">
        <v>50</v>
      </c>
      <c r="D1179" s="21"/>
      <c r="E1179" s="21">
        <v>50</v>
      </c>
      <c r="F1179" s="21">
        <v>1500</v>
      </c>
      <c r="G1179" s="21"/>
      <c r="H1179" s="21">
        <v>1500</v>
      </c>
    </row>
    <row r="1180" ht="20.25" spans="1:8">
      <c r="A1180" s="10">
        <v>1174</v>
      </c>
      <c r="B1180" s="20" t="s">
        <v>1060</v>
      </c>
      <c r="C1180" s="21">
        <v>50</v>
      </c>
      <c r="D1180" s="21"/>
      <c r="E1180" s="21">
        <v>50</v>
      </c>
      <c r="F1180" s="21">
        <v>1500</v>
      </c>
      <c r="G1180" s="21"/>
      <c r="H1180" s="21">
        <v>1500</v>
      </c>
    </row>
    <row r="1181" ht="20.25" spans="1:8">
      <c r="A1181" s="10">
        <v>1175</v>
      </c>
      <c r="B1181" s="20" t="s">
        <v>1061</v>
      </c>
      <c r="C1181" s="21">
        <v>75</v>
      </c>
      <c r="D1181" s="21"/>
      <c r="E1181" s="21">
        <v>75</v>
      </c>
      <c r="F1181" s="21">
        <v>2250</v>
      </c>
      <c r="G1181" s="21"/>
      <c r="H1181" s="21">
        <v>2250</v>
      </c>
    </row>
    <row r="1182" ht="20.25" spans="1:8">
      <c r="A1182" s="10">
        <v>1176</v>
      </c>
      <c r="B1182" s="20" t="s">
        <v>1062</v>
      </c>
      <c r="C1182" s="21">
        <v>360</v>
      </c>
      <c r="D1182" s="21"/>
      <c r="E1182" s="21">
        <v>360</v>
      </c>
      <c r="F1182" s="21">
        <v>10800</v>
      </c>
      <c r="G1182" s="21"/>
      <c r="H1182" s="21">
        <v>10800</v>
      </c>
    </row>
    <row r="1183" ht="20.25" spans="1:8">
      <c r="A1183" s="10">
        <v>1177</v>
      </c>
      <c r="B1183" s="20" t="s">
        <v>1063</v>
      </c>
      <c r="C1183" s="21">
        <v>100</v>
      </c>
      <c r="D1183" s="21"/>
      <c r="E1183" s="21">
        <v>100</v>
      </c>
      <c r="F1183" s="21">
        <v>3000</v>
      </c>
      <c r="G1183" s="21"/>
      <c r="H1183" s="21">
        <v>3000</v>
      </c>
    </row>
    <row r="1184" ht="20.25" spans="1:8">
      <c r="A1184" s="10">
        <v>1178</v>
      </c>
      <c r="B1184" s="20" t="s">
        <v>447</v>
      </c>
      <c r="C1184" s="21">
        <v>120</v>
      </c>
      <c r="D1184" s="21">
        <v>60</v>
      </c>
      <c r="E1184" s="21">
        <f>SUM(C1184:D1184)</f>
        <v>180</v>
      </c>
      <c r="F1184" s="21">
        <v>3600</v>
      </c>
      <c r="G1184" s="21">
        <v>2400</v>
      </c>
      <c r="H1184" s="21">
        <f>SUM(F1184:G1184)</f>
        <v>6000</v>
      </c>
    </row>
    <row r="1185" ht="20.25" spans="1:8">
      <c r="A1185" s="10">
        <v>1179</v>
      </c>
      <c r="B1185" s="20" t="s">
        <v>1064</v>
      </c>
      <c r="C1185" s="21">
        <v>100</v>
      </c>
      <c r="D1185" s="21"/>
      <c r="E1185" s="21">
        <v>100</v>
      </c>
      <c r="F1185" s="21">
        <v>3000</v>
      </c>
      <c r="G1185" s="21"/>
      <c r="H1185" s="21">
        <v>3000</v>
      </c>
    </row>
    <row r="1186" ht="20.25" spans="1:8">
      <c r="A1186" s="10">
        <v>1180</v>
      </c>
      <c r="B1186" s="20" t="s">
        <v>1044</v>
      </c>
      <c r="C1186" s="21">
        <v>120</v>
      </c>
      <c r="D1186" s="21"/>
      <c r="E1186" s="21">
        <v>120</v>
      </c>
      <c r="F1186" s="21">
        <v>3600</v>
      </c>
      <c r="G1186" s="21"/>
      <c r="H1186" s="21">
        <v>3600</v>
      </c>
    </row>
    <row r="1187" ht="20.25" spans="1:8">
      <c r="A1187" s="10">
        <v>1181</v>
      </c>
      <c r="B1187" s="20" t="s">
        <v>1065</v>
      </c>
      <c r="C1187" s="21">
        <v>50</v>
      </c>
      <c r="D1187" s="21"/>
      <c r="E1187" s="21">
        <v>50</v>
      </c>
      <c r="F1187" s="21">
        <v>1500</v>
      </c>
      <c r="G1187" s="21"/>
      <c r="H1187" s="21">
        <v>1500</v>
      </c>
    </row>
    <row r="1188" ht="20.25" spans="1:8">
      <c r="A1188" s="10">
        <v>1182</v>
      </c>
      <c r="B1188" s="20" t="s">
        <v>1066</v>
      </c>
      <c r="C1188" s="21">
        <v>75</v>
      </c>
      <c r="D1188" s="21"/>
      <c r="E1188" s="21">
        <v>75</v>
      </c>
      <c r="F1188" s="21">
        <v>2250</v>
      </c>
      <c r="G1188" s="21"/>
      <c r="H1188" s="21">
        <v>2250</v>
      </c>
    </row>
    <row r="1189" ht="20.25" spans="1:8">
      <c r="A1189" s="10">
        <v>1183</v>
      </c>
      <c r="B1189" s="20" t="s">
        <v>1067</v>
      </c>
      <c r="C1189" s="21">
        <v>150</v>
      </c>
      <c r="D1189" s="21"/>
      <c r="E1189" s="21">
        <v>150</v>
      </c>
      <c r="F1189" s="21">
        <v>4500</v>
      </c>
      <c r="G1189" s="21"/>
      <c r="H1189" s="21">
        <v>4500</v>
      </c>
    </row>
    <row r="1190" ht="20.25" spans="1:8">
      <c r="A1190" s="10">
        <v>1184</v>
      </c>
      <c r="B1190" s="20" t="s">
        <v>1068</v>
      </c>
      <c r="C1190" s="21">
        <v>150</v>
      </c>
      <c r="D1190" s="21"/>
      <c r="E1190" s="21">
        <v>150</v>
      </c>
      <c r="F1190" s="21">
        <v>4500</v>
      </c>
      <c r="G1190" s="21"/>
      <c r="H1190" s="21">
        <v>4500</v>
      </c>
    </row>
    <row r="1191" ht="20.25" spans="1:8">
      <c r="A1191" s="10">
        <v>1185</v>
      </c>
      <c r="B1191" s="20" t="s">
        <v>1069</v>
      </c>
      <c r="C1191" s="21">
        <v>100</v>
      </c>
      <c r="D1191" s="21"/>
      <c r="E1191" s="21">
        <v>100</v>
      </c>
      <c r="F1191" s="21">
        <v>3000</v>
      </c>
      <c r="G1191" s="21"/>
      <c r="H1191" s="21">
        <v>3000</v>
      </c>
    </row>
    <row r="1192" ht="20.25" spans="1:8">
      <c r="A1192" s="10">
        <v>1186</v>
      </c>
      <c r="B1192" s="20" t="s">
        <v>1070</v>
      </c>
      <c r="C1192" s="21">
        <v>75</v>
      </c>
      <c r="D1192" s="21"/>
      <c r="E1192" s="21">
        <v>75</v>
      </c>
      <c r="F1192" s="21">
        <v>2250</v>
      </c>
      <c r="G1192" s="21"/>
      <c r="H1192" s="21">
        <v>2250</v>
      </c>
    </row>
    <row r="1193" ht="20.25" spans="1:8">
      <c r="A1193" s="10">
        <v>1187</v>
      </c>
      <c r="B1193" s="20" t="s">
        <v>1071</v>
      </c>
      <c r="C1193" s="21">
        <v>75</v>
      </c>
      <c r="D1193" s="21"/>
      <c r="E1193" s="21">
        <v>75</v>
      </c>
      <c r="F1193" s="21">
        <v>2250</v>
      </c>
      <c r="G1193" s="21"/>
      <c r="H1193" s="21">
        <v>2250</v>
      </c>
    </row>
    <row r="1194" ht="20.25" spans="1:8">
      <c r="A1194" s="10">
        <v>1188</v>
      </c>
      <c r="B1194" s="20" t="s">
        <v>1072</v>
      </c>
      <c r="C1194" s="21">
        <v>300</v>
      </c>
      <c r="D1194" s="21"/>
      <c r="E1194" s="21">
        <v>300</v>
      </c>
      <c r="F1194" s="21">
        <v>9000</v>
      </c>
      <c r="G1194" s="21"/>
      <c r="H1194" s="21">
        <v>9000</v>
      </c>
    </row>
    <row r="1195" ht="20.25" spans="1:8">
      <c r="A1195" s="10">
        <v>1189</v>
      </c>
      <c r="B1195" s="20" t="s">
        <v>1073</v>
      </c>
      <c r="C1195" s="21">
        <v>75</v>
      </c>
      <c r="D1195" s="21"/>
      <c r="E1195" s="21">
        <v>75</v>
      </c>
      <c r="F1195" s="21">
        <v>2250</v>
      </c>
      <c r="G1195" s="21"/>
      <c r="H1195" s="21">
        <v>2250</v>
      </c>
    </row>
    <row r="1196" ht="20.25" spans="1:8">
      <c r="A1196" s="10">
        <v>1190</v>
      </c>
      <c r="B1196" s="20" t="s">
        <v>1074</v>
      </c>
      <c r="C1196" s="21">
        <v>720</v>
      </c>
      <c r="D1196" s="21"/>
      <c r="E1196" s="21">
        <v>720</v>
      </c>
      <c r="F1196" s="21">
        <v>21600</v>
      </c>
      <c r="G1196" s="21"/>
      <c r="H1196" s="21">
        <v>21600</v>
      </c>
    </row>
    <row r="1197" ht="20.25" spans="1:8">
      <c r="A1197" s="10">
        <v>1191</v>
      </c>
      <c r="B1197" s="20" t="s">
        <v>1075</v>
      </c>
      <c r="C1197" s="21">
        <v>600</v>
      </c>
      <c r="D1197" s="21"/>
      <c r="E1197" s="21">
        <v>600</v>
      </c>
      <c r="F1197" s="21">
        <v>18000</v>
      </c>
      <c r="G1197" s="21"/>
      <c r="H1197" s="21">
        <v>18000</v>
      </c>
    </row>
    <row r="1198" ht="20.25" spans="1:8">
      <c r="A1198" s="10">
        <v>1192</v>
      </c>
      <c r="B1198" s="20" t="s">
        <v>1076</v>
      </c>
      <c r="C1198" s="21">
        <v>100</v>
      </c>
      <c r="D1198" s="21"/>
      <c r="E1198" s="21">
        <v>100</v>
      </c>
      <c r="F1198" s="21">
        <v>3000</v>
      </c>
      <c r="G1198" s="21"/>
      <c r="H1198" s="21">
        <v>3000</v>
      </c>
    </row>
    <row r="1199" ht="20.25" spans="1:8">
      <c r="A1199" s="10">
        <v>1193</v>
      </c>
      <c r="B1199" s="20" t="s">
        <v>1077</v>
      </c>
      <c r="C1199" s="21">
        <v>75</v>
      </c>
      <c r="D1199" s="21"/>
      <c r="E1199" s="21">
        <v>75</v>
      </c>
      <c r="F1199" s="21">
        <v>2250</v>
      </c>
      <c r="G1199" s="21"/>
      <c r="H1199" s="21">
        <v>2250</v>
      </c>
    </row>
    <row r="1200" ht="20.25" spans="1:8">
      <c r="A1200" s="10">
        <v>1194</v>
      </c>
      <c r="B1200" s="20" t="s">
        <v>1078</v>
      </c>
      <c r="C1200" s="21">
        <v>100</v>
      </c>
      <c r="D1200" s="21"/>
      <c r="E1200" s="21">
        <v>100</v>
      </c>
      <c r="F1200" s="21">
        <v>3000</v>
      </c>
      <c r="G1200" s="21"/>
      <c r="H1200" s="21">
        <v>3000</v>
      </c>
    </row>
    <row r="1201" ht="20.25" spans="1:8">
      <c r="A1201" s="10">
        <v>1195</v>
      </c>
      <c r="B1201" s="20" t="s">
        <v>1079</v>
      </c>
      <c r="C1201" s="21">
        <v>50</v>
      </c>
      <c r="D1201" s="21"/>
      <c r="E1201" s="21">
        <v>50</v>
      </c>
      <c r="F1201" s="21">
        <v>1500</v>
      </c>
      <c r="G1201" s="21"/>
      <c r="H1201" s="21">
        <v>1500</v>
      </c>
    </row>
    <row r="1202" ht="20.25" spans="1:8">
      <c r="A1202" s="10">
        <v>1196</v>
      </c>
      <c r="B1202" s="20" t="s">
        <v>1080</v>
      </c>
      <c r="C1202" s="21">
        <v>75</v>
      </c>
      <c r="D1202" s="21"/>
      <c r="E1202" s="21">
        <v>75</v>
      </c>
      <c r="F1202" s="21">
        <v>2250</v>
      </c>
      <c r="G1202" s="21"/>
      <c r="H1202" s="21">
        <v>2250</v>
      </c>
    </row>
    <row r="1203" ht="20.25" spans="1:8">
      <c r="A1203" s="10">
        <v>1197</v>
      </c>
      <c r="B1203" s="20" t="s">
        <v>1081</v>
      </c>
      <c r="C1203" s="21">
        <v>45</v>
      </c>
      <c r="D1203" s="21"/>
      <c r="E1203" s="21">
        <v>45</v>
      </c>
      <c r="F1203" s="21">
        <v>1350</v>
      </c>
      <c r="G1203" s="21"/>
      <c r="H1203" s="21">
        <v>1350</v>
      </c>
    </row>
    <row r="1204" ht="20.25" spans="1:8">
      <c r="A1204" s="10">
        <v>1198</v>
      </c>
      <c r="B1204" s="20" t="s">
        <v>1082</v>
      </c>
      <c r="C1204" s="21">
        <v>90</v>
      </c>
      <c r="D1204" s="21"/>
      <c r="E1204" s="21">
        <v>90</v>
      </c>
      <c r="F1204" s="21">
        <v>2700</v>
      </c>
      <c r="G1204" s="21"/>
      <c r="H1204" s="21">
        <v>2700</v>
      </c>
    </row>
    <row r="1205" ht="20.25" spans="1:8">
      <c r="A1205" s="10">
        <v>1199</v>
      </c>
      <c r="B1205" s="20" t="s">
        <v>243</v>
      </c>
      <c r="C1205" s="21">
        <v>90</v>
      </c>
      <c r="D1205" s="21"/>
      <c r="E1205" s="21">
        <v>90</v>
      </c>
      <c r="F1205" s="21">
        <v>2700</v>
      </c>
      <c r="G1205" s="21"/>
      <c r="H1205" s="21">
        <v>2700</v>
      </c>
    </row>
    <row r="1206" ht="20.25" spans="1:8">
      <c r="A1206" s="10">
        <v>1200</v>
      </c>
      <c r="B1206" s="20" t="s">
        <v>1083</v>
      </c>
      <c r="C1206" s="21">
        <v>720</v>
      </c>
      <c r="D1206" s="21"/>
      <c r="E1206" s="21">
        <v>720</v>
      </c>
      <c r="F1206" s="21">
        <v>21600</v>
      </c>
      <c r="G1206" s="21"/>
      <c r="H1206" s="21">
        <v>21600</v>
      </c>
    </row>
    <row r="1207" ht="20.25" spans="1:8">
      <c r="A1207" s="10">
        <v>1201</v>
      </c>
      <c r="B1207" s="20" t="s">
        <v>1084</v>
      </c>
      <c r="C1207" s="21">
        <v>180</v>
      </c>
      <c r="D1207" s="21"/>
      <c r="E1207" s="21">
        <v>180</v>
      </c>
      <c r="F1207" s="21">
        <v>5400</v>
      </c>
      <c r="G1207" s="21"/>
      <c r="H1207" s="21">
        <v>5400</v>
      </c>
    </row>
    <row r="1208" ht="20.25" spans="1:8">
      <c r="A1208" s="10">
        <v>1202</v>
      </c>
      <c r="B1208" s="20" t="s">
        <v>1085</v>
      </c>
      <c r="C1208" s="21">
        <v>50</v>
      </c>
      <c r="D1208" s="21"/>
      <c r="E1208" s="21">
        <v>50</v>
      </c>
      <c r="F1208" s="21">
        <v>1500</v>
      </c>
      <c r="G1208" s="21"/>
      <c r="H1208" s="21">
        <v>1500</v>
      </c>
    </row>
    <row r="1209" ht="20.25" spans="1:8">
      <c r="A1209" s="10">
        <v>1203</v>
      </c>
      <c r="B1209" s="20" t="s">
        <v>1086</v>
      </c>
      <c r="C1209" s="21">
        <v>50</v>
      </c>
      <c r="D1209" s="21"/>
      <c r="E1209" s="21">
        <v>50</v>
      </c>
      <c r="F1209" s="21">
        <v>1500</v>
      </c>
      <c r="G1209" s="21"/>
      <c r="H1209" s="21">
        <v>1500</v>
      </c>
    </row>
    <row r="1210" ht="20.25" spans="1:8">
      <c r="A1210" s="10">
        <v>1204</v>
      </c>
      <c r="B1210" s="20" t="s">
        <v>1087</v>
      </c>
      <c r="C1210" s="21">
        <v>75</v>
      </c>
      <c r="D1210" s="21"/>
      <c r="E1210" s="21">
        <v>75</v>
      </c>
      <c r="F1210" s="21">
        <v>2250</v>
      </c>
      <c r="G1210" s="21"/>
      <c r="H1210" s="21">
        <v>2250</v>
      </c>
    </row>
    <row r="1211" ht="20.25" spans="1:8">
      <c r="A1211" s="10">
        <v>1205</v>
      </c>
      <c r="B1211" s="20" t="s">
        <v>1088</v>
      </c>
      <c r="C1211" s="21">
        <v>50</v>
      </c>
      <c r="D1211" s="21"/>
      <c r="E1211" s="21">
        <v>50</v>
      </c>
      <c r="F1211" s="21">
        <v>1500</v>
      </c>
      <c r="G1211" s="21"/>
      <c r="H1211" s="21">
        <v>1500</v>
      </c>
    </row>
    <row r="1212" ht="20.25" spans="1:8">
      <c r="A1212" s="10">
        <v>1206</v>
      </c>
      <c r="B1212" s="20" t="s">
        <v>1089</v>
      </c>
      <c r="C1212" s="21">
        <v>120</v>
      </c>
      <c r="D1212" s="21"/>
      <c r="E1212" s="21">
        <v>120</v>
      </c>
      <c r="F1212" s="21">
        <v>3600</v>
      </c>
      <c r="G1212" s="21"/>
      <c r="H1212" s="21">
        <v>3600</v>
      </c>
    </row>
    <row r="1213" ht="20.25" spans="1:8">
      <c r="A1213" s="10">
        <v>1207</v>
      </c>
      <c r="B1213" s="20" t="s">
        <v>1090</v>
      </c>
      <c r="C1213" s="21">
        <v>180</v>
      </c>
      <c r="D1213" s="21"/>
      <c r="E1213" s="21">
        <v>180</v>
      </c>
      <c r="F1213" s="21">
        <v>5400</v>
      </c>
      <c r="G1213" s="21"/>
      <c r="H1213" s="21">
        <v>5400</v>
      </c>
    </row>
    <row r="1214" ht="20.25" spans="1:8">
      <c r="A1214" s="10">
        <v>1208</v>
      </c>
      <c r="B1214" s="20" t="s">
        <v>1091</v>
      </c>
      <c r="C1214" s="21">
        <v>180</v>
      </c>
      <c r="D1214" s="21"/>
      <c r="E1214" s="21">
        <v>180</v>
      </c>
      <c r="F1214" s="21">
        <v>5400</v>
      </c>
      <c r="G1214" s="21"/>
      <c r="H1214" s="21">
        <v>5400</v>
      </c>
    </row>
    <row r="1215" ht="20.25" spans="1:8">
      <c r="A1215" s="10">
        <v>1209</v>
      </c>
      <c r="B1215" s="20" t="s">
        <v>1092</v>
      </c>
      <c r="C1215" s="21">
        <v>50</v>
      </c>
      <c r="D1215" s="21"/>
      <c r="E1215" s="21">
        <v>50</v>
      </c>
      <c r="F1215" s="21">
        <v>1500</v>
      </c>
      <c r="G1215" s="21"/>
      <c r="H1215" s="21">
        <v>1500</v>
      </c>
    </row>
    <row r="1216" ht="20.25" spans="1:8">
      <c r="A1216" s="10">
        <v>1210</v>
      </c>
      <c r="B1216" s="20" t="s">
        <v>1093</v>
      </c>
      <c r="C1216" s="21">
        <v>90</v>
      </c>
      <c r="D1216" s="21"/>
      <c r="E1216" s="21">
        <v>90</v>
      </c>
      <c r="F1216" s="21">
        <v>2700</v>
      </c>
      <c r="G1216" s="21"/>
      <c r="H1216" s="21">
        <v>2700</v>
      </c>
    </row>
    <row r="1217" ht="20.25" spans="1:8">
      <c r="A1217" s="10">
        <v>1211</v>
      </c>
      <c r="B1217" s="20" t="s">
        <v>935</v>
      </c>
      <c r="C1217" s="21">
        <v>120</v>
      </c>
      <c r="D1217" s="21">
        <v>60</v>
      </c>
      <c r="E1217" s="21">
        <f>SUM(C1217:D1217)</f>
        <v>180</v>
      </c>
      <c r="F1217" s="21">
        <v>3600</v>
      </c>
      <c r="G1217" s="21">
        <v>2400</v>
      </c>
      <c r="H1217" s="21">
        <f>SUM(F1217:G1217)</f>
        <v>6000</v>
      </c>
    </row>
    <row r="1218" ht="20.25" spans="1:8">
      <c r="A1218" s="10">
        <v>1212</v>
      </c>
      <c r="B1218" s="20" t="s">
        <v>1094</v>
      </c>
      <c r="C1218" s="21">
        <v>180</v>
      </c>
      <c r="D1218" s="21"/>
      <c r="E1218" s="21">
        <v>180</v>
      </c>
      <c r="F1218" s="21">
        <v>5400</v>
      </c>
      <c r="G1218" s="21"/>
      <c r="H1218" s="21">
        <v>5400</v>
      </c>
    </row>
    <row r="1219" ht="20.25" spans="1:8">
      <c r="A1219" s="10">
        <v>1213</v>
      </c>
      <c r="B1219" s="20" t="s">
        <v>1095</v>
      </c>
      <c r="C1219" s="21">
        <v>180</v>
      </c>
      <c r="D1219" s="21"/>
      <c r="E1219" s="21">
        <v>180</v>
      </c>
      <c r="F1219" s="21">
        <v>5400</v>
      </c>
      <c r="G1219" s="21"/>
      <c r="H1219" s="21">
        <v>5400</v>
      </c>
    </row>
    <row r="1220" ht="20.25" spans="1:8">
      <c r="A1220" s="10">
        <v>1214</v>
      </c>
      <c r="B1220" s="20" t="s">
        <v>1096</v>
      </c>
      <c r="C1220" s="21">
        <v>180</v>
      </c>
      <c r="D1220" s="21"/>
      <c r="E1220" s="21">
        <v>180</v>
      </c>
      <c r="F1220" s="21">
        <v>5400</v>
      </c>
      <c r="G1220" s="21"/>
      <c r="H1220" s="21">
        <v>5400</v>
      </c>
    </row>
    <row r="1221" ht="20.25" spans="1:8">
      <c r="A1221" s="10">
        <v>1215</v>
      </c>
      <c r="B1221" s="20" t="s">
        <v>1097</v>
      </c>
      <c r="C1221" s="21">
        <v>360</v>
      </c>
      <c r="D1221" s="21"/>
      <c r="E1221" s="21">
        <v>360</v>
      </c>
      <c r="F1221" s="21">
        <v>10800</v>
      </c>
      <c r="G1221" s="21"/>
      <c r="H1221" s="21">
        <v>10800</v>
      </c>
    </row>
    <row r="1222" ht="20.25" spans="1:8">
      <c r="A1222" s="10">
        <v>1216</v>
      </c>
      <c r="B1222" s="20" t="s">
        <v>1098</v>
      </c>
      <c r="C1222" s="21">
        <v>150</v>
      </c>
      <c r="D1222" s="21"/>
      <c r="E1222" s="21">
        <v>150</v>
      </c>
      <c r="F1222" s="21">
        <v>4500</v>
      </c>
      <c r="G1222" s="21"/>
      <c r="H1222" s="21">
        <v>4500</v>
      </c>
    </row>
    <row r="1223" ht="20.25" spans="1:8">
      <c r="A1223" s="10">
        <v>1217</v>
      </c>
      <c r="B1223" s="20" t="s">
        <v>1099</v>
      </c>
      <c r="C1223" s="21">
        <v>50</v>
      </c>
      <c r="D1223" s="21"/>
      <c r="E1223" s="21">
        <v>50</v>
      </c>
      <c r="F1223" s="21">
        <v>1500</v>
      </c>
      <c r="G1223" s="21"/>
      <c r="H1223" s="21">
        <v>1500</v>
      </c>
    </row>
    <row r="1224" ht="20.25" spans="1:8">
      <c r="A1224" s="10">
        <v>1218</v>
      </c>
      <c r="B1224" s="20" t="s">
        <v>1100</v>
      </c>
      <c r="C1224" s="21">
        <v>50</v>
      </c>
      <c r="D1224" s="21"/>
      <c r="E1224" s="21">
        <v>50</v>
      </c>
      <c r="F1224" s="21">
        <v>1500</v>
      </c>
      <c r="G1224" s="21"/>
      <c r="H1224" s="21">
        <v>1500</v>
      </c>
    </row>
    <row r="1225" ht="20.25" spans="1:8">
      <c r="A1225" s="10">
        <v>1219</v>
      </c>
      <c r="B1225" s="20" t="s">
        <v>1101</v>
      </c>
      <c r="C1225" s="21">
        <v>100</v>
      </c>
      <c r="D1225" s="21"/>
      <c r="E1225" s="21">
        <v>100</v>
      </c>
      <c r="F1225" s="21">
        <v>3000</v>
      </c>
      <c r="G1225" s="21"/>
      <c r="H1225" s="21">
        <v>3000</v>
      </c>
    </row>
    <row r="1226" ht="20.25" spans="1:8">
      <c r="A1226" s="10">
        <v>1220</v>
      </c>
      <c r="B1226" s="20" t="s">
        <v>1102</v>
      </c>
      <c r="C1226" s="21">
        <v>100</v>
      </c>
      <c r="D1226" s="21"/>
      <c r="E1226" s="21">
        <v>100</v>
      </c>
      <c r="F1226" s="21">
        <v>3000</v>
      </c>
      <c r="G1226" s="21"/>
      <c r="H1226" s="21">
        <v>3000</v>
      </c>
    </row>
    <row r="1227" ht="20.25" spans="1:8">
      <c r="A1227" s="10">
        <v>1221</v>
      </c>
      <c r="B1227" s="20" t="s">
        <v>1103</v>
      </c>
      <c r="C1227" s="21">
        <v>50</v>
      </c>
      <c r="D1227" s="21"/>
      <c r="E1227" s="21">
        <v>50</v>
      </c>
      <c r="F1227" s="21">
        <v>1500</v>
      </c>
      <c r="G1227" s="21"/>
      <c r="H1227" s="21">
        <v>1500</v>
      </c>
    </row>
    <row r="1228" ht="20.25" spans="1:8">
      <c r="A1228" s="10">
        <v>1222</v>
      </c>
      <c r="B1228" s="20" t="s">
        <v>1104</v>
      </c>
      <c r="C1228" s="21">
        <v>125</v>
      </c>
      <c r="D1228" s="21"/>
      <c r="E1228" s="21">
        <v>125</v>
      </c>
      <c r="F1228" s="21">
        <v>3750</v>
      </c>
      <c r="G1228" s="21"/>
      <c r="H1228" s="21">
        <v>3750</v>
      </c>
    </row>
    <row r="1229" ht="20.25" spans="1:8">
      <c r="A1229" s="10">
        <v>1223</v>
      </c>
      <c r="B1229" s="20" t="s">
        <v>1105</v>
      </c>
      <c r="C1229" s="21">
        <v>75</v>
      </c>
      <c r="D1229" s="21"/>
      <c r="E1229" s="21">
        <v>75</v>
      </c>
      <c r="F1229" s="21">
        <v>2250</v>
      </c>
      <c r="G1229" s="21"/>
      <c r="H1229" s="21">
        <v>2250</v>
      </c>
    </row>
    <row r="1230" ht="20.25" spans="1:8">
      <c r="A1230" s="10">
        <v>1224</v>
      </c>
      <c r="B1230" s="20" t="s">
        <v>1106</v>
      </c>
      <c r="C1230" s="21">
        <v>180</v>
      </c>
      <c r="D1230" s="21"/>
      <c r="E1230" s="21">
        <v>180</v>
      </c>
      <c r="F1230" s="21">
        <v>5400</v>
      </c>
      <c r="G1230" s="21"/>
      <c r="H1230" s="21">
        <v>5400</v>
      </c>
    </row>
    <row r="1231" ht="20.25" spans="1:8">
      <c r="A1231" s="10">
        <v>1225</v>
      </c>
      <c r="B1231" s="20" t="s">
        <v>1107</v>
      </c>
      <c r="C1231" s="21">
        <v>260</v>
      </c>
      <c r="D1231" s="21">
        <v>90</v>
      </c>
      <c r="E1231" s="21">
        <f>SUM(C1231:D1231)</f>
        <v>350</v>
      </c>
      <c r="F1231" s="21">
        <v>7800</v>
      </c>
      <c r="G1231" s="21">
        <v>3600</v>
      </c>
      <c r="H1231" s="21">
        <f>SUM(F1231:G1231)</f>
        <v>11400</v>
      </c>
    </row>
    <row r="1232" ht="20.25" spans="1:8">
      <c r="A1232" s="10">
        <v>1226</v>
      </c>
      <c r="B1232" s="20" t="s">
        <v>1108</v>
      </c>
      <c r="C1232" s="21">
        <v>120</v>
      </c>
      <c r="D1232" s="21"/>
      <c r="E1232" s="21">
        <v>120</v>
      </c>
      <c r="F1232" s="21">
        <v>3600</v>
      </c>
      <c r="G1232" s="21"/>
      <c r="H1232" s="21">
        <v>3600</v>
      </c>
    </row>
    <row r="1233" ht="20.25" spans="1:8">
      <c r="A1233" s="10">
        <v>1227</v>
      </c>
      <c r="B1233" s="20" t="s">
        <v>1109</v>
      </c>
      <c r="C1233" s="21">
        <v>75</v>
      </c>
      <c r="D1233" s="21"/>
      <c r="E1233" s="21">
        <v>75</v>
      </c>
      <c r="F1233" s="21">
        <v>2250</v>
      </c>
      <c r="G1233" s="21"/>
      <c r="H1233" s="21">
        <v>2250</v>
      </c>
    </row>
    <row r="1234" ht="20.25" spans="1:8">
      <c r="A1234" s="10">
        <v>1228</v>
      </c>
      <c r="B1234" s="20" t="s">
        <v>1110</v>
      </c>
      <c r="C1234" s="21">
        <v>50</v>
      </c>
      <c r="D1234" s="21"/>
      <c r="E1234" s="21">
        <v>50</v>
      </c>
      <c r="F1234" s="21">
        <v>1500</v>
      </c>
      <c r="G1234" s="21"/>
      <c r="H1234" s="21">
        <v>1500</v>
      </c>
    </row>
    <row r="1235" ht="20.25" spans="1:8">
      <c r="A1235" s="10">
        <v>1229</v>
      </c>
      <c r="B1235" s="20" t="s">
        <v>1111</v>
      </c>
      <c r="C1235" s="21">
        <v>150</v>
      </c>
      <c r="D1235" s="21"/>
      <c r="E1235" s="21">
        <v>150</v>
      </c>
      <c r="F1235" s="21">
        <v>4500</v>
      </c>
      <c r="G1235" s="21"/>
      <c r="H1235" s="21">
        <v>4500</v>
      </c>
    </row>
    <row r="1236" ht="20.25" spans="1:8">
      <c r="A1236" s="10">
        <v>1230</v>
      </c>
      <c r="B1236" s="20" t="s">
        <v>1112</v>
      </c>
      <c r="C1236" s="21">
        <v>120</v>
      </c>
      <c r="D1236" s="21"/>
      <c r="E1236" s="21">
        <v>120</v>
      </c>
      <c r="F1236" s="21">
        <v>3600</v>
      </c>
      <c r="G1236" s="21"/>
      <c r="H1236" s="21">
        <v>3600</v>
      </c>
    </row>
    <row r="1237" ht="20.25" spans="1:8">
      <c r="A1237" s="10">
        <v>1231</v>
      </c>
      <c r="B1237" s="20" t="s">
        <v>1113</v>
      </c>
      <c r="C1237" s="21">
        <v>150</v>
      </c>
      <c r="D1237" s="21"/>
      <c r="E1237" s="21">
        <v>150</v>
      </c>
      <c r="F1237" s="21">
        <v>4500</v>
      </c>
      <c r="G1237" s="21"/>
      <c r="H1237" s="21">
        <v>4500</v>
      </c>
    </row>
    <row r="1238" ht="20.25" spans="1:8">
      <c r="A1238" s="10">
        <v>1232</v>
      </c>
      <c r="B1238" s="20" t="s">
        <v>1114</v>
      </c>
      <c r="C1238" s="21">
        <v>150</v>
      </c>
      <c r="D1238" s="21"/>
      <c r="E1238" s="21">
        <v>150</v>
      </c>
      <c r="F1238" s="21">
        <v>4500</v>
      </c>
      <c r="G1238" s="21"/>
      <c r="H1238" s="21">
        <v>4500</v>
      </c>
    </row>
    <row r="1239" ht="20.25" spans="1:8">
      <c r="A1239" s="10">
        <v>1233</v>
      </c>
      <c r="B1239" s="20" t="s">
        <v>1115</v>
      </c>
      <c r="C1239" s="21">
        <v>180</v>
      </c>
      <c r="D1239" s="21">
        <v>105</v>
      </c>
      <c r="E1239" s="21">
        <f>SUM(C1239:D1239)</f>
        <v>285</v>
      </c>
      <c r="F1239" s="21">
        <v>5400</v>
      </c>
      <c r="G1239" s="21">
        <v>4200</v>
      </c>
      <c r="H1239" s="21">
        <f>SUM(F1239:G1239)</f>
        <v>9600</v>
      </c>
    </row>
    <row r="1240" ht="20.25" spans="1:8">
      <c r="A1240" s="10">
        <v>1234</v>
      </c>
      <c r="B1240" s="11" t="s">
        <v>1116</v>
      </c>
      <c r="C1240" s="12">
        <v>192</v>
      </c>
      <c r="D1240" s="12"/>
      <c r="E1240" s="12">
        <v>192</v>
      </c>
      <c r="F1240" s="12">
        <v>5760</v>
      </c>
      <c r="G1240" s="12"/>
      <c r="H1240" s="19">
        <v>5760</v>
      </c>
    </row>
    <row r="1241" ht="20.25" spans="1:8">
      <c r="A1241" s="10">
        <v>1235</v>
      </c>
      <c r="B1241" s="11" t="s">
        <v>1117</v>
      </c>
      <c r="C1241" s="12">
        <v>48</v>
      </c>
      <c r="D1241" s="12"/>
      <c r="E1241" s="12">
        <v>48</v>
      </c>
      <c r="F1241" s="12">
        <v>1440</v>
      </c>
      <c r="G1241" s="12"/>
      <c r="H1241" s="19">
        <v>1440</v>
      </c>
    </row>
    <row r="1242" ht="20.25" spans="1:8">
      <c r="A1242" s="10">
        <v>1236</v>
      </c>
      <c r="B1242" s="11" t="s">
        <v>58</v>
      </c>
      <c r="C1242" s="12">
        <v>2880</v>
      </c>
      <c r="D1242" s="12">
        <v>2160</v>
      </c>
      <c r="E1242" s="12">
        <f>SUM(C1242:D1242)</f>
        <v>5040</v>
      </c>
      <c r="F1242" s="12">
        <v>86400</v>
      </c>
      <c r="G1242" s="12">
        <v>86400</v>
      </c>
      <c r="H1242" s="19">
        <f>SUM(F1242:G1242)</f>
        <v>172800</v>
      </c>
    </row>
    <row r="1243" ht="20.25" spans="1:8">
      <c r="A1243" s="10">
        <v>1237</v>
      </c>
      <c r="B1243" s="11" t="s">
        <v>1118</v>
      </c>
      <c r="C1243" s="12">
        <v>180</v>
      </c>
      <c r="D1243" s="12"/>
      <c r="E1243" s="12">
        <v>180</v>
      </c>
      <c r="F1243" s="12">
        <v>5400</v>
      </c>
      <c r="G1243" s="12"/>
      <c r="H1243" s="19">
        <v>5400</v>
      </c>
    </row>
    <row r="1244" ht="20.25" spans="1:8">
      <c r="A1244" s="10">
        <v>1238</v>
      </c>
      <c r="B1244" s="11" t="s">
        <v>17</v>
      </c>
      <c r="C1244" s="12">
        <v>72</v>
      </c>
      <c r="D1244" s="12"/>
      <c r="E1244" s="12">
        <v>72</v>
      </c>
      <c r="F1244" s="12">
        <v>2160</v>
      </c>
      <c r="G1244" s="12"/>
      <c r="H1244" s="19">
        <v>2160</v>
      </c>
    </row>
    <row r="1245" ht="20.25" spans="1:8">
      <c r="A1245" s="10">
        <v>1239</v>
      </c>
      <c r="B1245" s="11" t="s">
        <v>1119</v>
      </c>
      <c r="C1245" s="12">
        <v>50</v>
      </c>
      <c r="D1245" s="12"/>
      <c r="E1245" s="12">
        <v>50</v>
      </c>
      <c r="F1245" s="12">
        <v>1500</v>
      </c>
      <c r="G1245" s="12"/>
      <c r="H1245" s="19">
        <v>1500</v>
      </c>
    </row>
    <row r="1246" ht="20.25" spans="1:8">
      <c r="A1246" s="10">
        <v>1240</v>
      </c>
      <c r="B1246" s="11" t="s">
        <v>1120</v>
      </c>
      <c r="C1246" s="12">
        <v>840</v>
      </c>
      <c r="D1246" s="12"/>
      <c r="E1246" s="12">
        <v>840</v>
      </c>
      <c r="F1246" s="12">
        <v>25200</v>
      </c>
      <c r="G1246" s="12"/>
      <c r="H1246" s="19">
        <v>25200</v>
      </c>
    </row>
    <row r="1247" ht="20.25" spans="1:8">
      <c r="A1247" s="10">
        <v>1241</v>
      </c>
      <c r="B1247" s="11" t="s">
        <v>1121</v>
      </c>
      <c r="C1247" s="12">
        <v>244</v>
      </c>
      <c r="D1247" s="12">
        <v>122</v>
      </c>
      <c r="E1247" s="12">
        <f>SUM(C1247:D1247)</f>
        <v>366</v>
      </c>
      <c r="F1247" s="12">
        <v>7320</v>
      </c>
      <c r="G1247" s="12">
        <v>4880</v>
      </c>
      <c r="H1247" s="19">
        <f>SUM(F1247:G1247)</f>
        <v>12200</v>
      </c>
    </row>
    <row r="1248" ht="20.25" spans="1:8">
      <c r="A1248" s="10">
        <v>1242</v>
      </c>
      <c r="B1248" s="11" t="s">
        <v>1122</v>
      </c>
      <c r="C1248" s="12">
        <v>165</v>
      </c>
      <c r="D1248" s="12">
        <v>122</v>
      </c>
      <c r="E1248" s="12">
        <f>SUM(C1248:D1248)</f>
        <v>287</v>
      </c>
      <c r="F1248" s="12">
        <v>4950</v>
      </c>
      <c r="G1248" s="12">
        <v>4880</v>
      </c>
      <c r="H1248" s="19">
        <v>9830</v>
      </c>
    </row>
    <row r="1249" ht="20.25" spans="1:8">
      <c r="A1249" s="10">
        <v>1243</v>
      </c>
      <c r="B1249" s="11" t="s">
        <v>1123</v>
      </c>
      <c r="C1249" s="12">
        <v>72</v>
      </c>
      <c r="D1249" s="12"/>
      <c r="E1249" s="12">
        <v>72</v>
      </c>
      <c r="F1249" s="12">
        <v>2160</v>
      </c>
      <c r="G1249" s="12"/>
      <c r="H1249" s="19">
        <v>2160</v>
      </c>
    </row>
    <row r="1250" ht="20.25" spans="1:8">
      <c r="A1250" s="10">
        <v>1244</v>
      </c>
      <c r="B1250" s="11" t="s">
        <v>1124</v>
      </c>
      <c r="C1250" s="12">
        <v>36</v>
      </c>
      <c r="D1250" s="12"/>
      <c r="E1250" s="12">
        <v>36</v>
      </c>
      <c r="F1250" s="12">
        <v>1080</v>
      </c>
      <c r="G1250" s="12"/>
      <c r="H1250" s="19">
        <v>1080</v>
      </c>
    </row>
    <row r="1251" ht="20.25" spans="1:8">
      <c r="A1251" s="10">
        <v>1245</v>
      </c>
      <c r="B1251" s="11" t="s">
        <v>1125</v>
      </c>
      <c r="C1251" s="12">
        <v>120</v>
      </c>
      <c r="D1251" s="12"/>
      <c r="E1251" s="12">
        <v>120</v>
      </c>
      <c r="F1251" s="12">
        <v>3600</v>
      </c>
      <c r="G1251" s="12"/>
      <c r="H1251" s="19">
        <v>3600</v>
      </c>
    </row>
    <row r="1252" ht="20.25" spans="1:8">
      <c r="A1252" s="10">
        <v>1246</v>
      </c>
      <c r="B1252" s="11" t="s">
        <v>1126</v>
      </c>
      <c r="C1252" s="12">
        <v>84</v>
      </c>
      <c r="D1252" s="12"/>
      <c r="E1252" s="12">
        <v>84</v>
      </c>
      <c r="F1252" s="12">
        <v>2520</v>
      </c>
      <c r="G1252" s="12"/>
      <c r="H1252" s="19">
        <v>2520</v>
      </c>
    </row>
    <row r="1253" ht="20.25" spans="1:8">
      <c r="A1253" s="10">
        <v>1247</v>
      </c>
      <c r="B1253" s="11" t="s">
        <v>1127</v>
      </c>
      <c r="C1253" s="12">
        <v>60</v>
      </c>
      <c r="D1253" s="12"/>
      <c r="E1253" s="12">
        <v>60</v>
      </c>
      <c r="F1253" s="12">
        <v>1800</v>
      </c>
      <c r="G1253" s="12"/>
      <c r="H1253" s="19">
        <v>1800</v>
      </c>
    </row>
    <row r="1254" ht="25" customHeight="true" spans="1:8">
      <c r="A1254" s="10">
        <v>1248</v>
      </c>
      <c r="B1254" s="11" t="s">
        <v>973</v>
      </c>
      <c r="C1254" s="12">
        <v>48</v>
      </c>
      <c r="D1254" s="12"/>
      <c r="E1254" s="12">
        <v>48</v>
      </c>
      <c r="F1254" s="12">
        <v>1440</v>
      </c>
      <c r="G1254" s="12"/>
      <c r="H1254" s="19">
        <v>1440</v>
      </c>
    </row>
    <row r="1255" ht="20.25" spans="1:8">
      <c r="A1255" s="10">
        <v>1249</v>
      </c>
      <c r="B1255" s="11" t="s">
        <v>973</v>
      </c>
      <c r="C1255" s="12">
        <v>48</v>
      </c>
      <c r="D1255" s="12"/>
      <c r="E1255" s="12">
        <v>48</v>
      </c>
      <c r="F1255" s="12">
        <v>1440</v>
      </c>
      <c r="G1255" s="12"/>
      <c r="H1255" s="19">
        <v>1440</v>
      </c>
    </row>
    <row r="1256" ht="20.25" spans="1:8">
      <c r="A1256" s="10">
        <v>1250</v>
      </c>
      <c r="B1256" s="11" t="s">
        <v>1128</v>
      </c>
      <c r="C1256" s="12">
        <v>264</v>
      </c>
      <c r="D1256" s="12"/>
      <c r="E1256" s="12">
        <v>264</v>
      </c>
      <c r="F1256" s="12">
        <v>7920</v>
      </c>
      <c r="G1256" s="12"/>
      <c r="H1256" s="19">
        <v>7920</v>
      </c>
    </row>
    <row r="1257" ht="20.25" spans="1:8">
      <c r="A1257" s="10">
        <v>1251</v>
      </c>
      <c r="B1257" s="11" t="s">
        <v>1129</v>
      </c>
      <c r="C1257" s="12">
        <v>60</v>
      </c>
      <c r="D1257" s="12"/>
      <c r="E1257" s="12">
        <v>60</v>
      </c>
      <c r="F1257" s="12">
        <v>1800</v>
      </c>
      <c r="G1257" s="12"/>
      <c r="H1257" s="19">
        <v>1800</v>
      </c>
    </row>
    <row r="1258" ht="20.25" spans="1:8">
      <c r="A1258" s="10">
        <v>1252</v>
      </c>
      <c r="B1258" s="11" t="s">
        <v>1130</v>
      </c>
      <c r="C1258" s="12">
        <v>120</v>
      </c>
      <c r="D1258" s="12"/>
      <c r="E1258" s="12">
        <v>120</v>
      </c>
      <c r="F1258" s="12">
        <v>3600</v>
      </c>
      <c r="G1258" s="12"/>
      <c r="H1258" s="19">
        <v>3600</v>
      </c>
    </row>
    <row r="1259" ht="20.25" spans="1:8">
      <c r="A1259" s="10">
        <v>1253</v>
      </c>
      <c r="B1259" s="11" t="s">
        <v>1131</v>
      </c>
      <c r="C1259" s="12">
        <v>36</v>
      </c>
      <c r="D1259" s="12"/>
      <c r="E1259" s="12">
        <v>36</v>
      </c>
      <c r="F1259" s="12">
        <v>1080</v>
      </c>
      <c r="G1259" s="12"/>
      <c r="H1259" s="19">
        <v>1080</v>
      </c>
    </row>
    <row r="1260" ht="20.25" spans="1:8">
      <c r="A1260" s="10">
        <v>1254</v>
      </c>
      <c r="B1260" s="11" t="s">
        <v>1132</v>
      </c>
      <c r="C1260" s="12">
        <v>52</v>
      </c>
      <c r="D1260" s="12"/>
      <c r="E1260" s="12">
        <v>52</v>
      </c>
      <c r="F1260" s="12">
        <v>1560</v>
      </c>
      <c r="G1260" s="12"/>
      <c r="H1260" s="19">
        <v>1560</v>
      </c>
    </row>
    <row r="1261" ht="20.25" spans="1:8">
      <c r="A1261" s="10">
        <v>1255</v>
      </c>
      <c r="B1261" s="11" t="s">
        <v>1133</v>
      </c>
      <c r="C1261" s="12">
        <v>240</v>
      </c>
      <c r="D1261" s="12"/>
      <c r="E1261" s="12">
        <v>240</v>
      </c>
      <c r="F1261" s="12">
        <v>7200</v>
      </c>
      <c r="G1261" s="12"/>
      <c r="H1261" s="19">
        <v>7200</v>
      </c>
    </row>
    <row r="1262" ht="20.25" spans="1:8">
      <c r="A1262" s="10">
        <v>1256</v>
      </c>
      <c r="B1262" s="11" t="s">
        <v>1134</v>
      </c>
      <c r="C1262" s="12">
        <v>60</v>
      </c>
      <c r="D1262" s="12"/>
      <c r="E1262" s="12">
        <v>60</v>
      </c>
      <c r="F1262" s="12">
        <v>1800</v>
      </c>
      <c r="G1262" s="12"/>
      <c r="H1262" s="19">
        <v>1800</v>
      </c>
    </row>
    <row r="1263" ht="20.25" spans="1:8">
      <c r="A1263" s="10">
        <v>1257</v>
      </c>
      <c r="B1263" s="11" t="s">
        <v>1135</v>
      </c>
      <c r="C1263" s="12">
        <v>36</v>
      </c>
      <c r="D1263" s="12"/>
      <c r="E1263" s="12">
        <v>36</v>
      </c>
      <c r="F1263" s="12">
        <v>1080</v>
      </c>
      <c r="G1263" s="12"/>
      <c r="H1263" s="19">
        <v>1080</v>
      </c>
    </row>
    <row r="1264" ht="20.25" spans="1:8">
      <c r="A1264" s="10">
        <v>1258</v>
      </c>
      <c r="B1264" s="11" t="s">
        <v>1136</v>
      </c>
      <c r="C1264" s="12">
        <v>72</v>
      </c>
      <c r="D1264" s="12"/>
      <c r="E1264" s="12">
        <v>72</v>
      </c>
      <c r="F1264" s="12">
        <v>2160</v>
      </c>
      <c r="G1264" s="12"/>
      <c r="H1264" s="19">
        <v>2160</v>
      </c>
    </row>
    <row r="1265" ht="20.25" spans="1:8">
      <c r="A1265" s="10">
        <v>1259</v>
      </c>
      <c r="B1265" s="11" t="s">
        <v>1137</v>
      </c>
      <c r="C1265" s="12">
        <v>48</v>
      </c>
      <c r="D1265" s="12"/>
      <c r="E1265" s="12">
        <v>48</v>
      </c>
      <c r="F1265" s="12">
        <v>1440</v>
      </c>
      <c r="G1265" s="12"/>
      <c r="H1265" s="19">
        <v>1440</v>
      </c>
    </row>
    <row r="1266" ht="20.25" spans="1:8">
      <c r="A1266" s="10">
        <v>1260</v>
      </c>
      <c r="B1266" s="11" t="s">
        <v>1138</v>
      </c>
      <c r="C1266" s="12">
        <v>36</v>
      </c>
      <c r="D1266" s="12"/>
      <c r="E1266" s="12">
        <v>36</v>
      </c>
      <c r="F1266" s="12">
        <v>1080</v>
      </c>
      <c r="G1266" s="12"/>
      <c r="H1266" s="19">
        <v>1080</v>
      </c>
    </row>
    <row r="1267" ht="20.25" spans="1:8">
      <c r="A1267" s="10">
        <v>1261</v>
      </c>
      <c r="B1267" s="11" t="s">
        <v>1139</v>
      </c>
      <c r="C1267" s="12">
        <v>72</v>
      </c>
      <c r="D1267" s="12"/>
      <c r="E1267" s="12">
        <v>72</v>
      </c>
      <c r="F1267" s="12">
        <v>2160</v>
      </c>
      <c r="G1267" s="12"/>
      <c r="H1267" s="19">
        <v>2160</v>
      </c>
    </row>
    <row r="1268" ht="20.25" spans="1:8">
      <c r="A1268" s="10">
        <v>1262</v>
      </c>
      <c r="B1268" s="11" t="s">
        <v>1140</v>
      </c>
      <c r="C1268" s="12">
        <v>50</v>
      </c>
      <c r="D1268" s="12"/>
      <c r="E1268" s="12">
        <v>50</v>
      </c>
      <c r="F1268" s="12">
        <v>1500</v>
      </c>
      <c r="G1268" s="12"/>
      <c r="H1268" s="19">
        <v>1500</v>
      </c>
    </row>
    <row r="1269" ht="20.25" spans="1:8">
      <c r="A1269" s="10">
        <v>1263</v>
      </c>
      <c r="B1269" s="11" t="s">
        <v>1141</v>
      </c>
      <c r="C1269" s="12">
        <v>36</v>
      </c>
      <c r="D1269" s="12"/>
      <c r="E1269" s="12">
        <v>36</v>
      </c>
      <c r="F1269" s="12">
        <v>1080</v>
      </c>
      <c r="G1269" s="12"/>
      <c r="H1269" s="19">
        <v>1080</v>
      </c>
    </row>
    <row r="1270" ht="20.25" spans="1:8">
      <c r="A1270" s="10">
        <v>1264</v>
      </c>
      <c r="B1270" s="11" t="s">
        <v>1142</v>
      </c>
      <c r="C1270" s="12">
        <v>432</v>
      </c>
      <c r="D1270" s="12"/>
      <c r="E1270" s="12">
        <v>432</v>
      </c>
      <c r="F1270" s="12">
        <v>12960</v>
      </c>
      <c r="G1270" s="12"/>
      <c r="H1270" s="19">
        <v>12960</v>
      </c>
    </row>
    <row r="1271" ht="20.25" spans="1:8">
      <c r="A1271" s="10">
        <v>1265</v>
      </c>
      <c r="B1271" s="11" t="s">
        <v>1143</v>
      </c>
      <c r="C1271" s="12">
        <v>72</v>
      </c>
      <c r="D1271" s="12"/>
      <c r="E1271" s="12">
        <v>72</v>
      </c>
      <c r="F1271" s="12">
        <v>2160</v>
      </c>
      <c r="G1271" s="12"/>
      <c r="H1271" s="19">
        <v>2160</v>
      </c>
    </row>
    <row r="1272" ht="20.25" spans="1:8">
      <c r="A1272" s="10">
        <v>1266</v>
      </c>
      <c r="B1272" s="11" t="s">
        <v>1144</v>
      </c>
      <c r="C1272" s="12">
        <v>50</v>
      </c>
      <c r="D1272" s="12"/>
      <c r="E1272" s="12">
        <v>50</v>
      </c>
      <c r="F1272" s="12">
        <v>1500</v>
      </c>
      <c r="G1272" s="12"/>
      <c r="H1272" s="19">
        <v>1500</v>
      </c>
    </row>
    <row r="1273" ht="20.25" spans="1:8">
      <c r="A1273" s="10">
        <v>1267</v>
      </c>
      <c r="B1273" s="11" t="s">
        <v>1145</v>
      </c>
      <c r="C1273" s="12">
        <v>50</v>
      </c>
      <c r="D1273" s="12"/>
      <c r="E1273" s="12">
        <v>50</v>
      </c>
      <c r="F1273" s="12">
        <v>1500</v>
      </c>
      <c r="G1273" s="12"/>
      <c r="H1273" s="19">
        <v>1500</v>
      </c>
    </row>
    <row r="1274" ht="20.25" spans="1:8">
      <c r="A1274" s="10">
        <v>1268</v>
      </c>
      <c r="B1274" s="11" t="s">
        <v>1146</v>
      </c>
      <c r="C1274" s="12">
        <v>100</v>
      </c>
      <c r="D1274" s="12"/>
      <c r="E1274" s="12">
        <v>100</v>
      </c>
      <c r="F1274" s="12">
        <v>3000</v>
      </c>
      <c r="G1274" s="12"/>
      <c r="H1274" s="19">
        <v>3000</v>
      </c>
    </row>
    <row r="1275" ht="20.25" spans="1:8">
      <c r="A1275" s="10">
        <v>1269</v>
      </c>
      <c r="B1275" s="20" t="s">
        <v>1147</v>
      </c>
      <c r="C1275" s="21">
        <v>300</v>
      </c>
      <c r="D1275" s="21"/>
      <c r="E1275" s="21">
        <v>300</v>
      </c>
      <c r="F1275" s="21">
        <v>9000</v>
      </c>
      <c r="G1275" s="21"/>
      <c r="H1275" s="21">
        <v>9000</v>
      </c>
    </row>
    <row r="1276" ht="20.25" spans="1:8">
      <c r="A1276" s="10">
        <v>1270</v>
      </c>
      <c r="B1276" s="20" t="s">
        <v>1148</v>
      </c>
      <c r="C1276" s="21">
        <v>150</v>
      </c>
      <c r="D1276" s="21"/>
      <c r="E1276" s="21">
        <v>150</v>
      </c>
      <c r="F1276" s="21">
        <v>4500</v>
      </c>
      <c r="G1276" s="21"/>
      <c r="H1276" s="21">
        <v>4500</v>
      </c>
    </row>
    <row r="1277" ht="20.25" spans="1:8">
      <c r="A1277" s="10">
        <v>1271</v>
      </c>
      <c r="B1277" s="20" t="s">
        <v>1149</v>
      </c>
      <c r="C1277" s="21">
        <v>50</v>
      </c>
      <c r="D1277" s="21"/>
      <c r="E1277" s="21">
        <v>50</v>
      </c>
      <c r="F1277" s="21">
        <v>1500</v>
      </c>
      <c r="G1277" s="21"/>
      <c r="H1277" s="21">
        <v>1500</v>
      </c>
    </row>
    <row r="1278" ht="20.25" spans="1:8">
      <c r="A1278" s="10">
        <v>1272</v>
      </c>
      <c r="B1278" s="20" t="s">
        <v>1150</v>
      </c>
      <c r="C1278" s="21">
        <v>360</v>
      </c>
      <c r="D1278" s="21">
        <v>1080</v>
      </c>
      <c r="E1278" s="21">
        <f>SUM(C1278:D1278)</f>
        <v>1440</v>
      </c>
      <c r="F1278" s="21">
        <v>10800</v>
      </c>
      <c r="G1278" s="21">
        <v>43200</v>
      </c>
      <c r="H1278" s="21">
        <f>SUM(F1278:G1278)</f>
        <v>54000</v>
      </c>
    </row>
    <row r="1279" ht="20.25" spans="1:8">
      <c r="A1279" s="10">
        <v>1273</v>
      </c>
      <c r="B1279" s="20" t="s">
        <v>1151</v>
      </c>
      <c r="C1279" s="21">
        <v>50</v>
      </c>
      <c r="D1279" s="21"/>
      <c r="E1279" s="21">
        <v>50</v>
      </c>
      <c r="F1279" s="21">
        <v>1500</v>
      </c>
      <c r="G1279" s="21"/>
      <c r="H1279" s="21">
        <v>1500</v>
      </c>
    </row>
    <row r="1280" ht="20.25" spans="1:8">
      <c r="A1280" s="10">
        <v>1274</v>
      </c>
      <c r="B1280" s="20" t="s">
        <v>1152</v>
      </c>
      <c r="C1280" s="21">
        <v>720</v>
      </c>
      <c r="D1280" s="21"/>
      <c r="E1280" s="21">
        <v>720</v>
      </c>
      <c r="F1280" s="21">
        <v>21600</v>
      </c>
      <c r="G1280" s="21"/>
      <c r="H1280" s="21">
        <v>21600</v>
      </c>
    </row>
    <row r="1281" ht="20.25" spans="1:8">
      <c r="A1281" s="10">
        <v>1275</v>
      </c>
      <c r="B1281" s="20" t="s">
        <v>1153</v>
      </c>
      <c r="C1281" s="21">
        <v>75</v>
      </c>
      <c r="D1281" s="21"/>
      <c r="E1281" s="21">
        <v>75</v>
      </c>
      <c r="F1281" s="21">
        <v>2250</v>
      </c>
      <c r="G1281" s="21"/>
      <c r="H1281" s="21">
        <v>2250</v>
      </c>
    </row>
    <row r="1282" ht="20.25" spans="1:8">
      <c r="A1282" s="10">
        <v>1276</v>
      </c>
      <c r="B1282" s="20" t="s">
        <v>1154</v>
      </c>
      <c r="C1282" s="21">
        <v>50</v>
      </c>
      <c r="D1282" s="21"/>
      <c r="E1282" s="21">
        <v>50</v>
      </c>
      <c r="F1282" s="21">
        <v>1500</v>
      </c>
      <c r="G1282" s="21"/>
      <c r="H1282" s="21">
        <v>1500</v>
      </c>
    </row>
    <row r="1283" ht="20.25" spans="1:8">
      <c r="A1283" s="10">
        <v>1277</v>
      </c>
      <c r="B1283" s="20" t="s">
        <v>1155</v>
      </c>
      <c r="C1283" s="21">
        <v>100</v>
      </c>
      <c r="D1283" s="21"/>
      <c r="E1283" s="21">
        <v>100</v>
      </c>
      <c r="F1283" s="21">
        <v>3000</v>
      </c>
      <c r="G1283" s="21"/>
      <c r="H1283" s="21">
        <v>3000</v>
      </c>
    </row>
    <row r="1284" ht="20.25" spans="1:8">
      <c r="A1284" s="10">
        <v>1278</v>
      </c>
      <c r="B1284" s="20" t="s">
        <v>1156</v>
      </c>
      <c r="C1284" s="21">
        <v>100</v>
      </c>
      <c r="D1284" s="21"/>
      <c r="E1284" s="21">
        <v>100</v>
      </c>
      <c r="F1284" s="21">
        <v>3000</v>
      </c>
      <c r="G1284" s="21"/>
      <c r="H1284" s="21">
        <v>3000</v>
      </c>
    </row>
    <row r="1285" ht="20.25" spans="1:8">
      <c r="A1285" s="10">
        <v>1279</v>
      </c>
      <c r="B1285" s="20" t="s">
        <v>1157</v>
      </c>
      <c r="C1285" s="21">
        <v>50</v>
      </c>
      <c r="D1285" s="21"/>
      <c r="E1285" s="21">
        <v>50</v>
      </c>
      <c r="F1285" s="21">
        <v>1500</v>
      </c>
      <c r="G1285" s="21"/>
      <c r="H1285" s="21">
        <v>1500</v>
      </c>
    </row>
    <row r="1286" ht="20.25" spans="1:8">
      <c r="A1286" s="10">
        <v>1280</v>
      </c>
      <c r="B1286" s="20" t="s">
        <v>1158</v>
      </c>
      <c r="C1286" s="21">
        <v>300</v>
      </c>
      <c r="D1286" s="21"/>
      <c r="E1286" s="21">
        <v>300</v>
      </c>
      <c r="F1286" s="21">
        <v>9000</v>
      </c>
      <c r="G1286" s="21"/>
      <c r="H1286" s="21">
        <v>9000</v>
      </c>
    </row>
    <row r="1287" ht="20.25" spans="1:8">
      <c r="A1287" s="10">
        <v>1281</v>
      </c>
      <c r="B1287" s="20" t="s">
        <v>1159</v>
      </c>
      <c r="C1287" s="21">
        <v>120</v>
      </c>
      <c r="D1287" s="21"/>
      <c r="E1287" s="21">
        <v>120</v>
      </c>
      <c r="F1287" s="21">
        <v>3600</v>
      </c>
      <c r="G1287" s="21"/>
      <c r="H1287" s="21">
        <v>3600</v>
      </c>
    </row>
    <row r="1288" ht="20.25" spans="1:8">
      <c r="A1288" s="10">
        <v>1282</v>
      </c>
      <c r="B1288" s="20" t="s">
        <v>1160</v>
      </c>
      <c r="C1288" s="21">
        <v>50</v>
      </c>
      <c r="D1288" s="21"/>
      <c r="E1288" s="21">
        <v>50</v>
      </c>
      <c r="F1288" s="21">
        <v>1500</v>
      </c>
      <c r="G1288" s="21"/>
      <c r="H1288" s="21">
        <v>1500</v>
      </c>
    </row>
    <row r="1289" ht="20.25" spans="1:8">
      <c r="A1289" s="10">
        <v>1283</v>
      </c>
      <c r="B1289" s="20" t="s">
        <v>1161</v>
      </c>
      <c r="C1289" s="21">
        <v>1080</v>
      </c>
      <c r="D1289" s="21"/>
      <c r="E1289" s="21">
        <v>1080</v>
      </c>
      <c r="F1289" s="21">
        <v>32400</v>
      </c>
      <c r="G1289" s="21"/>
      <c r="H1289" s="21">
        <v>32400</v>
      </c>
    </row>
    <row r="1290" ht="20.25" spans="1:8">
      <c r="A1290" s="10">
        <v>1284</v>
      </c>
      <c r="B1290" s="20" t="s">
        <v>1162</v>
      </c>
      <c r="C1290" s="21">
        <v>75</v>
      </c>
      <c r="D1290" s="21"/>
      <c r="E1290" s="21">
        <v>75</v>
      </c>
      <c r="F1290" s="21">
        <v>2250</v>
      </c>
      <c r="G1290" s="21"/>
      <c r="H1290" s="21">
        <v>2250</v>
      </c>
    </row>
    <row r="1291" ht="20.25" spans="1:8">
      <c r="A1291" s="10">
        <v>1285</v>
      </c>
      <c r="B1291" s="20" t="s">
        <v>1163</v>
      </c>
      <c r="C1291" s="21">
        <v>125</v>
      </c>
      <c r="D1291" s="21"/>
      <c r="E1291" s="21">
        <v>125</v>
      </c>
      <c r="F1291" s="21">
        <v>3750</v>
      </c>
      <c r="G1291" s="21"/>
      <c r="H1291" s="21">
        <v>3750</v>
      </c>
    </row>
    <row r="1292" ht="20.25" spans="1:8">
      <c r="A1292" s="10">
        <v>1286</v>
      </c>
      <c r="B1292" s="20" t="s">
        <v>1043</v>
      </c>
      <c r="C1292" s="21">
        <v>12240</v>
      </c>
      <c r="D1292" s="21"/>
      <c r="E1292" s="21">
        <v>12240</v>
      </c>
      <c r="F1292" s="21">
        <v>367200</v>
      </c>
      <c r="G1292" s="21"/>
      <c r="H1292" s="21">
        <v>367200</v>
      </c>
    </row>
    <row r="1293" ht="20.25" spans="1:8">
      <c r="A1293" s="10">
        <v>1287</v>
      </c>
      <c r="B1293" s="20" t="s">
        <v>1164</v>
      </c>
      <c r="C1293" s="21">
        <v>540</v>
      </c>
      <c r="D1293" s="21"/>
      <c r="E1293" s="21">
        <v>540</v>
      </c>
      <c r="F1293" s="21">
        <v>16200</v>
      </c>
      <c r="G1293" s="21"/>
      <c r="H1293" s="21">
        <v>16200</v>
      </c>
    </row>
    <row r="1294" ht="20.25" spans="1:8">
      <c r="A1294" s="10">
        <v>1288</v>
      </c>
      <c r="B1294" s="20" t="s">
        <v>1165</v>
      </c>
      <c r="C1294" s="21">
        <v>75</v>
      </c>
      <c r="D1294" s="21"/>
      <c r="E1294" s="21">
        <v>75</v>
      </c>
      <c r="F1294" s="21">
        <v>2250</v>
      </c>
      <c r="G1294" s="21"/>
      <c r="H1294" s="21">
        <v>2250</v>
      </c>
    </row>
    <row r="1295" ht="20.25" spans="1:8">
      <c r="A1295" s="10">
        <v>1289</v>
      </c>
      <c r="B1295" s="20" t="s">
        <v>1166</v>
      </c>
      <c r="C1295" s="21">
        <v>100</v>
      </c>
      <c r="D1295" s="21"/>
      <c r="E1295" s="21">
        <v>100</v>
      </c>
      <c r="F1295" s="21">
        <v>3000</v>
      </c>
      <c r="G1295" s="21"/>
      <c r="H1295" s="21">
        <v>3000</v>
      </c>
    </row>
    <row r="1296" ht="20.25" spans="1:8">
      <c r="A1296" s="10">
        <v>1290</v>
      </c>
      <c r="B1296" s="20" t="s">
        <v>1167</v>
      </c>
      <c r="C1296" s="21">
        <v>240</v>
      </c>
      <c r="D1296" s="21"/>
      <c r="E1296" s="21">
        <v>240</v>
      </c>
      <c r="F1296" s="21">
        <v>7200</v>
      </c>
      <c r="G1296" s="21"/>
      <c r="H1296" s="21">
        <v>7200</v>
      </c>
    </row>
    <row r="1297" ht="20.25" spans="1:8">
      <c r="A1297" s="10">
        <v>1291</v>
      </c>
      <c r="B1297" s="20" t="s">
        <v>1168</v>
      </c>
      <c r="C1297" s="21">
        <v>360</v>
      </c>
      <c r="D1297" s="21"/>
      <c r="E1297" s="21">
        <v>360</v>
      </c>
      <c r="F1297" s="21">
        <v>10800</v>
      </c>
      <c r="G1297" s="21"/>
      <c r="H1297" s="21">
        <v>10800</v>
      </c>
    </row>
    <row r="1298" ht="20.25" spans="1:8">
      <c r="A1298" s="10">
        <v>1292</v>
      </c>
      <c r="B1298" s="20" t="s">
        <v>213</v>
      </c>
      <c r="C1298" s="21">
        <v>150</v>
      </c>
      <c r="D1298" s="21"/>
      <c r="E1298" s="21">
        <v>150</v>
      </c>
      <c r="F1298" s="21">
        <v>4500</v>
      </c>
      <c r="G1298" s="21"/>
      <c r="H1298" s="21">
        <v>4500</v>
      </c>
    </row>
    <row r="1299" ht="20.25" spans="1:8">
      <c r="A1299" s="10">
        <v>1293</v>
      </c>
      <c r="B1299" s="20" t="s">
        <v>1169</v>
      </c>
      <c r="C1299" s="21">
        <v>300</v>
      </c>
      <c r="D1299" s="21"/>
      <c r="E1299" s="21">
        <v>300</v>
      </c>
      <c r="F1299" s="21">
        <v>9000</v>
      </c>
      <c r="G1299" s="21"/>
      <c r="H1299" s="21">
        <v>9000</v>
      </c>
    </row>
    <row r="1300" ht="20.25" spans="1:8">
      <c r="A1300" s="10">
        <v>1294</v>
      </c>
      <c r="B1300" s="20" t="s">
        <v>1170</v>
      </c>
      <c r="C1300" s="21">
        <v>468</v>
      </c>
      <c r="D1300" s="21"/>
      <c r="E1300" s="21">
        <v>468</v>
      </c>
      <c r="F1300" s="21">
        <v>14040</v>
      </c>
      <c r="G1300" s="21"/>
      <c r="H1300" s="21">
        <v>14040</v>
      </c>
    </row>
    <row r="1301" ht="20.25" spans="1:8">
      <c r="A1301" s="10">
        <v>1295</v>
      </c>
      <c r="B1301" s="20" t="s">
        <v>1171</v>
      </c>
      <c r="C1301" s="21">
        <v>100</v>
      </c>
      <c r="D1301" s="21"/>
      <c r="E1301" s="21">
        <v>100</v>
      </c>
      <c r="F1301" s="21">
        <v>3000</v>
      </c>
      <c r="G1301" s="21"/>
      <c r="H1301" s="21">
        <v>3000</v>
      </c>
    </row>
    <row r="1302" ht="20.25" spans="1:8">
      <c r="A1302" s="10">
        <v>1296</v>
      </c>
      <c r="B1302" s="20" t="s">
        <v>1172</v>
      </c>
      <c r="C1302" s="21">
        <v>100</v>
      </c>
      <c r="D1302" s="21"/>
      <c r="E1302" s="21">
        <v>100</v>
      </c>
      <c r="F1302" s="21">
        <v>3000</v>
      </c>
      <c r="G1302" s="21"/>
      <c r="H1302" s="21">
        <v>3000</v>
      </c>
    </row>
    <row r="1303" ht="20.25" spans="1:8">
      <c r="A1303" s="10">
        <v>1297</v>
      </c>
      <c r="B1303" s="20" t="s">
        <v>1173</v>
      </c>
      <c r="C1303" s="21">
        <v>75</v>
      </c>
      <c r="D1303" s="21"/>
      <c r="E1303" s="21">
        <v>75</v>
      </c>
      <c r="F1303" s="21">
        <v>2250</v>
      </c>
      <c r="G1303" s="21"/>
      <c r="H1303" s="21">
        <v>2250</v>
      </c>
    </row>
    <row r="1304" ht="20.25" spans="1:8">
      <c r="A1304" s="10">
        <v>1298</v>
      </c>
      <c r="B1304" s="20" t="s">
        <v>1174</v>
      </c>
      <c r="C1304" s="21">
        <v>50</v>
      </c>
      <c r="D1304" s="21"/>
      <c r="E1304" s="21">
        <v>50</v>
      </c>
      <c r="F1304" s="21">
        <v>1500</v>
      </c>
      <c r="G1304" s="21"/>
      <c r="H1304" s="21">
        <v>1500</v>
      </c>
    </row>
    <row r="1305" ht="20.25" spans="1:8">
      <c r="A1305" s="10">
        <v>1299</v>
      </c>
      <c r="B1305" s="20" t="s">
        <v>1175</v>
      </c>
      <c r="C1305" s="21">
        <v>100</v>
      </c>
      <c r="D1305" s="21"/>
      <c r="E1305" s="21">
        <v>100</v>
      </c>
      <c r="F1305" s="21">
        <v>3000</v>
      </c>
      <c r="G1305" s="21"/>
      <c r="H1305" s="21">
        <v>3000</v>
      </c>
    </row>
    <row r="1306" ht="20.25" spans="1:8">
      <c r="A1306" s="10">
        <v>1300</v>
      </c>
      <c r="B1306" s="20" t="s">
        <v>1176</v>
      </c>
      <c r="C1306" s="21">
        <v>50</v>
      </c>
      <c r="D1306" s="21"/>
      <c r="E1306" s="21">
        <v>50</v>
      </c>
      <c r="F1306" s="21">
        <v>1500</v>
      </c>
      <c r="G1306" s="21"/>
      <c r="H1306" s="21">
        <v>1500</v>
      </c>
    </row>
    <row r="1307" ht="20.25" spans="1:8">
      <c r="A1307" s="10">
        <v>1301</v>
      </c>
      <c r="B1307" s="20" t="s">
        <v>1177</v>
      </c>
      <c r="C1307" s="21">
        <v>120</v>
      </c>
      <c r="D1307" s="21"/>
      <c r="E1307" s="21">
        <v>120</v>
      </c>
      <c r="F1307" s="21">
        <v>3600</v>
      </c>
      <c r="G1307" s="21"/>
      <c r="H1307" s="21">
        <v>3600</v>
      </c>
    </row>
    <row r="1308" ht="20.25" spans="1:8">
      <c r="A1308" s="10">
        <v>1302</v>
      </c>
      <c r="B1308" s="20" t="s">
        <v>1178</v>
      </c>
      <c r="C1308" s="21">
        <v>180</v>
      </c>
      <c r="D1308" s="21"/>
      <c r="E1308" s="21">
        <v>180</v>
      </c>
      <c r="F1308" s="21">
        <v>5400</v>
      </c>
      <c r="G1308" s="21"/>
      <c r="H1308" s="21">
        <v>5400</v>
      </c>
    </row>
    <row r="1309" ht="20.25" spans="1:8">
      <c r="A1309" s="10">
        <v>1303</v>
      </c>
      <c r="B1309" s="20" t="s">
        <v>1179</v>
      </c>
      <c r="C1309" s="21">
        <v>50</v>
      </c>
      <c r="D1309" s="21"/>
      <c r="E1309" s="21">
        <v>50</v>
      </c>
      <c r="F1309" s="21">
        <v>1500</v>
      </c>
      <c r="G1309" s="21"/>
      <c r="H1309" s="21">
        <v>1500</v>
      </c>
    </row>
    <row r="1310" ht="20.25" spans="1:8">
      <c r="A1310" s="10">
        <v>1304</v>
      </c>
      <c r="B1310" s="20" t="s">
        <v>1180</v>
      </c>
      <c r="C1310" s="21">
        <v>200</v>
      </c>
      <c r="D1310" s="21"/>
      <c r="E1310" s="21">
        <v>200</v>
      </c>
      <c r="F1310" s="21">
        <v>6000</v>
      </c>
      <c r="G1310" s="21"/>
      <c r="H1310" s="21">
        <v>6000</v>
      </c>
    </row>
    <row r="1311" ht="20.25" spans="1:8">
      <c r="A1311" s="10">
        <v>1305</v>
      </c>
      <c r="B1311" s="20" t="s">
        <v>1181</v>
      </c>
      <c r="C1311" s="21">
        <v>360</v>
      </c>
      <c r="D1311" s="21"/>
      <c r="E1311" s="21">
        <v>360</v>
      </c>
      <c r="F1311" s="21">
        <v>10800</v>
      </c>
      <c r="G1311" s="21"/>
      <c r="H1311" s="21">
        <v>10800</v>
      </c>
    </row>
    <row r="1312" ht="20.25" spans="1:8">
      <c r="A1312" s="10">
        <v>1306</v>
      </c>
      <c r="B1312" s="20" t="s">
        <v>1182</v>
      </c>
      <c r="C1312" s="21">
        <v>50</v>
      </c>
      <c r="D1312" s="21"/>
      <c r="E1312" s="21">
        <v>50</v>
      </c>
      <c r="F1312" s="21">
        <v>1500</v>
      </c>
      <c r="G1312" s="21"/>
      <c r="H1312" s="21">
        <v>1500</v>
      </c>
    </row>
    <row r="1313" ht="20.25" spans="1:8">
      <c r="A1313" s="10">
        <v>1307</v>
      </c>
      <c r="B1313" s="20" t="s">
        <v>1183</v>
      </c>
      <c r="C1313" s="21">
        <v>50</v>
      </c>
      <c r="D1313" s="21"/>
      <c r="E1313" s="21">
        <v>50</v>
      </c>
      <c r="F1313" s="21">
        <v>1500</v>
      </c>
      <c r="G1313" s="21"/>
      <c r="H1313" s="21">
        <v>1500</v>
      </c>
    </row>
    <row r="1314" ht="20.25" spans="1:8">
      <c r="A1314" s="10">
        <v>1308</v>
      </c>
      <c r="B1314" s="20" t="s">
        <v>1184</v>
      </c>
      <c r="C1314" s="21">
        <v>100</v>
      </c>
      <c r="D1314" s="21"/>
      <c r="E1314" s="21">
        <v>100</v>
      </c>
      <c r="F1314" s="21">
        <v>3000</v>
      </c>
      <c r="G1314" s="21"/>
      <c r="H1314" s="21">
        <v>3000</v>
      </c>
    </row>
    <row r="1315" ht="20.25" spans="1:8">
      <c r="A1315" s="10">
        <v>1309</v>
      </c>
      <c r="B1315" s="22" t="s">
        <v>1185</v>
      </c>
      <c r="C1315" s="23">
        <v>180</v>
      </c>
      <c r="D1315" s="23"/>
      <c r="E1315" s="23">
        <v>180</v>
      </c>
      <c r="F1315" s="23">
        <v>5400</v>
      </c>
      <c r="G1315" s="23"/>
      <c r="H1315" s="23">
        <v>5400</v>
      </c>
    </row>
    <row r="1316" ht="20.25" spans="1:8">
      <c r="A1316" s="10">
        <v>1310</v>
      </c>
      <c r="B1316" s="20" t="s">
        <v>1186</v>
      </c>
      <c r="C1316" s="21">
        <v>180</v>
      </c>
      <c r="D1316" s="21"/>
      <c r="E1316" s="21">
        <v>180</v>
      </c>
      <c r="F1316" s="21">
        <v>5400</v>
      </c>
      <c r="G1316" s="21"/>
      <c r="H1316" s="21">
        <v>5400</v>
      </c>
    </row>
    <row r="1317" ht="20.25" spans="1:8">
      <c r="A1317" s="10">
        <v>1311</v>
      </c>
      <c r="B1317" s="20" t="s">
        <v>1187</v>
      </c>
      <c r="C1317" s="21">
        <v>75</v>
      </c>
      <c r="D1317" s="21"/>
      <c r="E1317" s="21">
        <v>75</v>
      </c>
      <c r="F1317" s="21">
        <v>2250</v>
      </c>
      <c r="G1317" s="21"/>
      <c r="H1317" s="21">
        <v>2250</v>
      </c>
    </row>
    <row r="1318" ht="20.25" spans="1:8">
      <c r="A1318" s="10">
        <v>1312</v>
      </c>
      <c r="B1318" s="20" t="s">
        <v>1188</v>
      </c>
      <c r="C1318" s="21">
        <v>50</v>
      </c>
      <c r="D1318" s="21"/>
      <c r="E1318" s="21">
        <v>50</v>
      </c>
      <c r="F1318" s="21">
        <v>1500</v>
      </c>
      <c r="G1318" s="21"/>
      <c r="H1318" s="21">
        <v>1500</v>
      </c>
    </row>
    <row r="1319" ht="20.25" spans="1:8">
      <c r="A1319" s="10">
        <v>1313</v>
      </c>
      <c r="B1319" s="20" t="s">
        <v>1189</v>
      </c>
      <c r="C1319" s="21">
        <v>50</v>
      </c>
      <c r="D1319" s="21"/>
      <c r="E1319" s="21">
        <v>50</v>
      </c>
      <c r="F1319" s="21">
        <v>1500</v>
      </c>
      <c r="G1319" s="21"/>
      <c r="H1319" s="21">
        <v>1500</v>
      </c>
    </row>
    <row r="1320" ht="20.25" spans="1:8">
      <c r="A1320" s="10">
        <v>1314</v>
      </c>
      <c r="B1320" s="20" t="s">
        <v>1190</v>
      </c>
      <c r="C1320" s="21">
        <v>50</v>
      </c>
      <c r="D1320" s="21"/>
      <c r="E1320" s="21">
        <v>50</v>
      </c>
      <c r="F1320" s="21">
        <v>1500</v>
      </c>
      <c r="G1320" s="21"/>
      <c r="H1320" s="21">
        <v>1500</v>
      </c>
    </row>
    <row r="1321" ht="20.25" spans="1:8">
      <c r="A1321" s="10">
        <v>1315</v>
      </c>
      <c r="B1321" s="20" t="s">
        <v>1191</v>
      </c>
      <c r="C1321" s="21">
        <v>660</v>
      </c>
      <c r="D1321" s="21"/>
      <c r="E1321" s="21">
        <v>660</v>
      </c>
      <c r="F1321" s="21">
        <v>19800</v>
      </c>
      <c r="G1321" s="21"/>
      <c r="H1321" s="21">
        <v>19800</v>
      </c>
    </row>
    <row r="1322" ht="20.25" spans="1:8">
      <c r="A1322" s="10">
        <v>1316</v>
      </c>
      <c r="B1322" s="20" t="s">
        <v>1192</v>
      </c>
      <c r="C1322" s="21">
        <v>36</v>
      </c>
      <c r="D1322" s="21"/>
      <c r="E1322" s="21">
        <v>36</v>
      </c>
      <c r="F1322" s="21">
        <v>1080</v>
      </c>
      <c r="G1322" s="21"/>
      <c r="H1322" s="21">
        <v>1080</v>
      </c>
    </row>
    <row r="1323" ht="20.25" spans="1:8">
      <c r="A1323" s="10">
        <v>1317</v>
      </c>
      <c r="B1323" s="20" t="s">
        <v>1193</v>
      </c>
      <c r="C1323" s="21">
        <v>50</v>
      </c>
      <c r="D1323" s="21"/>
      <c r="E1323" s="21">
        <v>50</v>
      </c>
      <c r="F1323" s="21">
        <v>1500</v>
      </c>
      <c r="G1323" s="21"/>
      <c r="H1323" s="21">
        <v>1500</v>
      </c>
    </row>
    <row r="1324" ht="20.25" spans="1:8">
      <c r="A1324" s="10">
        <v>1318</v>
      </c>
      <c r="B1324" s="20" t="s">
        <v>1194</v>
      </c>
      <c r="C1324" s="21">
        <v>50</v>
      </c>
      <c r="D1324" s="21"/>
      <c r="E1324" s="21">
        <v>50</v>
      </c>
      <c r="F1324" s="21">
        <v>1500</v>
      </c>
      <c r="G1324" s="21"/>
      <c r="H1324" s="21">
        <v>1500</v>
      </c>
    </row>
    <row r="1325" ht="20.25" spans="1:8">
      <c r="A1325" s="10">
        <v>1319</v>
      </c>
      <c r="B1325" s="20" t="s">
        <v>1195</v>
      </c>
      <c r="C1325" s="21">
        <v>100</v>
      </c>
      <c r="D1325" s="21"/>
      <c r="E1325" s="21">
        <v>100</v>
      </c>
      <c r="F1325" s="21">
        <v>3000</v>
      </c>
      <c r="G1325" s="21"/>
      <c r="H1325" s="21">
        <v>3000</v>
      </c>
    </row>
    <row r="1326" ht="20.25" spans="1:8">
      <c r="A1326" s="10">
        <v>1320</v>
      </c>
      <c r="B1326" s="20" t="s">
        <v>1196</v>
      </c>
      <c r="C1326" s="21">
        <v>360</v>
      </c>
      <c r="D1326" s="21"/>
      <c r="E1326" s="21">
        <v>360</v>
      </c>
      <c r="F1326" s="21">
        <v>10800</v>
      </c>
      <c r="G1326" s="21"/>
      <c r="H1326" s="21">
        <v>10800</v>
      </c>
    </row>
    <row r="1327" ht="20.25" spans="1:8">
      <c r="A1327" s="10">
        <v>1321</v>
      </c>
      <c r="B1327" s="20" t="s">
        <v>1197</v>
      </c>
      <c r="C1327" s="21">
        <v>180</v>
      </c>
      <c r="D1327" s="21"/>
      <c r="E1327" s="21">
        <v>180</v>
      </c>
      <c r="F1327" s="21">
        <v>5400</v>
      </c>
      <c r="G1327" s="21"/>
      <c r="H1327" s="21">
        <v>5400</v>
      </c>
    </row>
    <row r="1328" ht="20.25" spans="1:8">
      <c r="A1328" s="10">
        <v>1322</v>
      </c>
      <c r="B1328" s="20" t="s">
        <v>1198</v>
      </c>
      <c r="C1328" s="21">
        <v>1080</v>
      </c>
      <c r="D1328" s="21"/>
      <c r="E1328" s="21">
        <v>1080</v>
      </c>
      <c r="F1328" s="21">
        <v>32400</v>
      </c>
      <c r="G1328" s="21"/>
      <c r="H1328" s="21">
        <v>32400</v>
      </c>
    </row>
    <row r="1329" ht="20.25" spans="1:8">
      <c r="A1329" s="10">
        <v>1323</v>
      </c>
      <c r="B1329" s="20" t="s">
        <v>215</v>
      </c>
      <c r="C1329" s="21">
        <v>1080</v>
      </c>
      <c r="D1329" s="21"/>
      <c r="E1329" s="21">
        <v>1080</v>
      </c>
      <c r="F1329" s="21">
        <v>32400</v>
      </c>
      <c r="G1329" s="21"/>
      <c r="H1329" s="21">
        <v>32400</v>
      </c>
    </row>
    <row r="1330" ht="20.25" spans="1:8">
      <c r="A1330" s="10">
        <v>1324</v>
      </c>
      <c r="B1330" s="20" t="s">
        <v>1199</v>
      </c>
      <c r="C1330" s="21">
        <v>180</v>
      </c>
      <c r="D1330" s="21"/>
      <c r="E1330" s="21">
        <v>180</v>
      </c>
      <c r="F1330" s="21">
        <v>5400</v>
      </c>
      <c r="G1330" s="21"/>
      <c r="H1330" s="21">
        <v>5400</v>
      </c>
    </row>
    <row r="1331" ht="20.25" spans="1:8">
      <c r="A1331" s="10">
        <v>1325</v>
      </c>
      <c r="B1331" s="20" t="s">
        <v>1200</v>
      </c>
      <c r="C1331" s="21">
        <v>50</v>
      </c>
      <c r="D1331" s="21"/>
      <c r="E1331" s="21">
        <v>50</v>
      </c>
      <c r="F1331" s="21">
        <v>1500</v>
      </c>
      <c r="G1331" s="21"/>
      <c r="H1331" s="21">
        <v>1500</v>
      </c>
    </row>
    <row r="1332" ht="20.25" spans="1:8">
      <c r="A1332" s="10">
        <v>1326</v>
      </c>
      <c r="B1332" s="20" t="s">
        <v>1201</v>
      </c>
      <c r="C1332" s="21">
        <v>36</v>
      </c>
      <c r="D1332" s="21"/>
      <c r="E1332" s="21">
        <v>36</v>
      </c>
      <c r="F1332" s="21">
        <v>1080</v>
      </c>
      <c r="G1332" s="21"/>
      <c r="H1332" s="21">
        <v>1080</v>
      </c>
    </row>
    <row r="1333" ht="20.25" spans="1:8">
      <c r="A1333" s="10">
        <v>1327</v>
      </c>
      <c r="B1333" s="20" t="s">
        <v>1202</v>
      </c>
      <c r="C1333" s="21">
        <v>50</v>
      </c>
      <c r="D1333" s="21"/>
      <c r="E1333" s="21">
        <v>50</v>
      </c>
      <c r="F1333" s="21">
        <v>1500</v>
      </c>
      <c r="G1333" s="21"/>
      <c r="H1333" s="21">
        <v>1500</v>
      </c>
    </row>
    <row r="1334" ht="20.25" spans="1:8">
      <c r="A1334" s="10">
        <v>1328</v>
      </c>
      <c r="B1334" s="20" t="s">
        <v>1203</v>
      </c>
      <c r="C1334" s="21">
        <v>360</v>
      </c>
      <c r="D1334" s="21">
        <v>45</v>
      </c>
      <c r="E1334" s="21">
        <f>SUM(C1334:D1334)</f>
        <v>405</v>
      </c>
      <c r="F1334" s="21">
        <v>5400</v>
      </c>
      <c r="G1334" s="21">
        <v>900</v>
      </c>
      <c r="H1334" s="21">
        <f>SUM(F1334:G1334)</f>
        <v>6300</v>
      </c>
    </row>
    <row r="1335" ht="20.25" spans="1:8">
      <c r="A1335" s="10">
        <v>1329</v>
      </c>
      <c r="B1335" s="20" t="s">
        <v>1204</v>
      </c>
      <c r="C1335" s="21">
        <v>50</v>
      </c>
      <c r="D1335" s="21"/>
      <c r="E1335" s="21">
        <v>50</v>
      </c>
      <c r="F1335" s="21">
        <v>1500</v>
      </c>
      <c r="G1335" s="21"/>
      <c r="H1335" s="21">
        <v>1500</v>
      </c>
    </row>
    <row r="1336" ht="20.25" spans="1:8">
      <c r="A1336" s="10">
        <v>1330</v>
      </c>
      <c r="B1336" s="20" t="s">
        <v>1205</v>
      </c>
      <c r="C1336" s="21">
        <v>50</v>
      </c>
      <c r="D1336" s="21"/>
      <c r="E1336" s="21">
        <v>50</v>
      </c>
      <c r="F1336" s="21">
        <v>1500</v>
      </c>
      <c r="G1336" s="21"/>
      <c r="H1336" s="21">
        <v>1500</v>
      </c>
    </row>
    <row r="1337" ht="20.25" spans="1:8">
      <c r="A1337" s="10">
        <v>1331</v>
      </c>
      <c r="B1337" s="20" t="s">
        <v>1206</v>
      </c>
      <c r="C1337" s="21">
        <v>50</v>
      </c>
      <c r="D1337" s="21"/>
      <c r="E1337" s="21">
        <v>50</v>
      </c>
      <c r="F1337" s="21">
        <v>1500</v>
      </c>
      <c r="G1337" s="21"/>
      <c r="H1337" s="21">
        <v>1500</v>
      </c>
    </row>
    <row r="1338" ht="20.25" spans="1:8">
      <c r="A1338" s="10">
        <v>1332</v>
      </c>
      <c r="B1338" s="20" t="s">
        <v>1207</v>
      </c>
      <c r="C1338" s="21">
        <v>50</v>
      </c>
      <c r="D1338" s="21"/>
      <c r="E1338" s="21">
        <v>50</v>
      </c>
      <c r="F1338" s="21">
        <v>1500</v>
      </c>
      <c r="G1338" s="21"/>
      <c r="H1338" s="21">
        <v>1500</v>
      </c>
    </row>
    <row r="1339" ht="20.25" spans="1:8">
      <c r="A1339" s="10">
        <v>1333</v>
      </c>
      <c r="B1339" s="20" t="s">
        <v>1208</v>
      </c>
      <c r="C1339" s="21">
        <v>100</v>
      </c>
      <c r="D1339" s="21"/>
      <c r="E1339" s="21">
        <v>100</v>
      </c>
      <c r="F1339" s="21">
        <v>3000</v>
      </c>
      <c r="G1339" s="21"/>
      <c r="H1339" s="21">
        <v>3000</v>
      </c>
    </row>
    <row r="1340" ht="20.25" spans="1:8">
      <c r="A1340" s="10">
        <v>1334</v>
      </c>
      <c r="B1340" s="20" t="s">
        <v>1209</v>
      </c>
      <c r="C1340" s="21">
        <v>100</v>
      </c>
      <c r="D1340" s="21"/>
      <c r="E1340" s="21">
        <v>100</v>
      </c>
      <c r="F1340" s="21">
        <v>3000</v>
      </c>
      <c r="G1340" s="21"/>
      <c r="H1340" s="21">
        <v>3000</v>
      </c>
    </row>
    <row r="1341" ht="20.25" spans="1:8">
      <c r="A1341" s="10">
        <v>1335</v>
      </c>
      <c r="B1341" s="20" t="s">
        <v>1210</v>
      </c>
      <c r="C1341" s="21">
        <v>50</v>
      </c>
      <c r="D1341" s="21"/>
      <c r="E1341" s="21">
        <v>50</v>
      </c>
      <c r="F1341" s="21">
        <v>1500</v>
      </c>
      <c r="G1341" s="21"/>
      <c r="H1341" s="21">
        <v>1500</v>
      </c>
    </row>
    <row r="1342" ht="20.25" spans="1:8">
      <c r="A1342" s="10">
        <v>1336</v>
      </c>
      <c r="B1342" s="20" t="s">
        <v>1211</v>
      </c>
      <c r="C1342" s="21">
        <v>50</v>
      </c>
      <c r="D1342" s="21"/>
      <c r="E1342" s="21">
        <v>50</v>
      </c>
      <c r="F1342" s="21">
        <v>1500</v>
      </c>
      <c r="G1342" s="21"/>
      <c r="H1342" s="21">
        <v>1500</v>
      </c>
    </row>
    <row r="1343" ht="20.25" spans="1:8">
      <c r="A1343" s="10">
        <v>1337</v>
      </c>
      <c r="B1343" s="20" t="s">
        <v>1212</v>
      </c>
      <c r="C1343" s="21">
        <v>50</v>
      </c>
      <c r="D1343" s="21"/>
      <c r="E1343" s="21">
        <v>50</v>
      </c>
      <c r="F1343" s="21">
        <v>1500</v>
      </c>
      <c r="G1343" s="21"/>
      <c r="H1343" s="21">
        <v>1500</v>
      </c>
    </row>
    <row r="1344" ht="20.25" spans="1:8">
      <c r="A1344" s="10">
        <v>1338</v>
      </c>
      <c r="B1344" s="20" t="s">
        <v>1213</v>
      </c>
      <c r="C1344" s="21">
        <v>50</v>
      </c>
      <c r="D1344" s="21"/>
      <c r="E1344" s="21">
        <v>50</v>
      </c>
      <c r="F1344" s="21">
        <v>1500</v>
      </c>
      <c r="G1344" s="21"/>
      <c r="H1344" s="21">
        <v>1500</v>
      </c>
    </row>
    <row r="1345" ht="20.25" spans="1:8">
      <c r="A1345" s="10">
        <v>1339</v>
      </c>
      <c r="B1345" s="20" t="s">
        <v>1214</v>
      </c>
      <c r="C1345" s="21">
        <v>1080</v>
      </c>
      <c r="D1345" s="21"/>
      <c r="E1345" s="21">
        <v>1080</v>
      </c>
      <c r="F1345" s="21">
        <v>32400</v>
      </c>
      <c r="G1345" s="21"/>
      <c r="H1345" s="21">
        <v>32400</v>
      </c>
    </row>
    <row r="1346" ht="20.25" spans="1:8">
      <c r="A1346" s="10">
        <v>1340</v>
      </c>
      <c r="B1346" s="20" t="s">
        <v>1215</v>
      </c>
      <c r="C1346" s="21">
        <v>360</v>
      </c>
      <c r="D1346" s="21"/>
      <c r="E1346" s="21">
        <v>360</v>
      </c>
      <c r="F1346" s="21">
        <v>10800</v>
      </c>
      <c r="G1346" s="21"/>
      <c r="H1346" s="21">
        <v>10800</v>
      </c>
    </row>
    <row r="1347" ht="20.25" spans="1:8">
      <c r="A1347" s="10">
        <v>1341</v>
      </c>
      <c r="B1347" s="20" t="s">
        <v>1216</v>
      </c>
      <c r="C1347" s="21">
        <v>50</v>
      </c>
      <c r="D1347" s="21"/>
      <c r="E1347" s="21">
        <v>50</v>
      </c>
      <c r="F1347" s="21">
        <v>1500</v>
      </c>
      <c r="G1347" s="21"/>
      <c r="H1347" s="21">
        <v>1500</v>
      </c>
    </row>
    <row r="1348" ht="20.25" spans="1:8">
      <c r="A1348" s="10">
        <v>1342</v>
      </c>
      <c r="B1348" s="20" t="s">
        <v>1217</v>
      </c>
      <c r="C1348" s="21">
        <v>180</v>
      </c>
      <c r="D1348" s="21"/>
      <c r="E1348" s="21">
        <v>180</v>
      </c>
      <c r="F1348" s="21">
        <v>5400</v>
      </c>
      <c r="G1348" s="21"/>
      <c r="H1348" s="21">
        <v>5400</v>
      </c>
    </row>
    <row r="1349" ht="20.25" spans="1:8">
      <c r="A1349" s="10">
        <v>1343</v>
      </c>
      <c r="B1349" s="20" t="s">
        <v>1218</v>
      </c>
      <c r="C1349" s="21">
        <v>50</v>
      </c>
      <c r="D1349" s="21"/>
      <c r="E1349" s="21">
        <v>50</v>
      </c>
      <c r="F1349" s="21">
        <v>1500</v>
      </c>
      <c r="G1349" s="21"/>
      <c r="H1349" s="21">
        <v>1500</v>
      </c>
    </row>
    <row r="1350" ht="20.25" spans="1:8">
      <c r="A1350" s="10">
        <v>1344</v>
      </c>
      <c r="B1350" s="20" t="s">
        <v>1219</v>
      </c>
      <c r="C1350" s="21">
        <v>50</v>
      </c>
      <c r="D1350" s="21"/>
      <c r="E1350" s="21">
        <v>50</v>
      </c>
      <c r="F1350" s="21">
        <v>1500</v>
      </c>
      <c r="G1350" s="21"/>
      <c r="H1350" s="21">
        <v>1500</v>
      </c>
    </row>
    <row r="1351" ht="20.25" spans="1:8">
      <c r="A1351" s="10">
        <v>1345</v>
      </c>
      <c r="B1351" s="20" t="s">
        <v>1220</v>
      </c>
      <c r="C1351" s="21">
        <v>100</v>
      </c>
      <c r="D1351" s="21"/>
      <c r="E1351" s="21">
        <v>100</v>
      </c>
      <c r="F1351" s="21">
        <v>3000</v>
      </c>
      <c r="G1351" s="21"/>
      <c r="H1351" s="21">
        <v>3000</v>
      </c>
    </row>
    <row r="1352" ht="20.25" spans="1:8">
      <c r="A1352" s="10">
        <v>1346</v>
      </c>
      <c r="B1352" s="20" t="s">
        <v>117</v>
      </c>
      <c r="C1352" s="21">
        <v>144</v>
      </c>
      <c r="D1352" s="21"/>
      <c r="E1352" s="21">
        <v>144</v>
      </c>
      <c r="F1352" s="21">
        <v>4320</v>
      </c>
      <c r="G1352" s="21"/>
      <c r="H1352" s="21">
        <v>4320</v>
      </c>
    </row>
    <row r="1353" ht="20.25" spans="1:8">
      <c r="A1353" s="10">
        <v>1347</v>
      </c>
      <c r="B1353" s="20" t="s">
        <v>1221</v>
      </c>
      <c r="C1353" s="21">
        <v>100</v>
      </c>
      <c r="D1353" s="21"/>
      <c r="E1353" s="21">
        <v>100</v>
      </c>
      <c r="F1353" s="21">
        <v>3000</v>
      </c>
      <c r="G1353" s="21"/>
      <c r="H1353" s="21">
        <v>3000</v>
      </c>
    </row>
    <row r="1354" ht="20.25" spans="1:8">
      <c r="A1354" s="10">
        <v>1348</v>
      </c>
      <c r="B1354" s="20" t="s">
        <v>1222</v>
      </c>
      <c r="C1354" s="21">
        <v>100</v>
      </c>
      <c r="D1354" s="21"/>
      <c r="E1354" s="21">
        <v>100</v>
      </c>
      <c r="F1354" s="21">
        <v>3000</v>
      </c>
      <c r="G1354" s="21"/>
      <c r="H1354" s="21">
        <v>3000</v>
      </c>
    </row>
    <row r="1355" ht="20.25" spans="1:8">
      <c r="A1355" s="10">
        <v>1349</v>
      </c>
      <c r="B1355" s="20" t="s">
        <v>1223</v>
      </c>
      <c r="C1355" s="21">
        <v>50</v>
      </c>
      <c r="D1355" s="21"/>
      <c r="E1355" s="21">
        <v>50</v>
      </c>
      <c r="F1355" s="21">
        <v>1500</v>
      </c>
      <c r="G1355" s="21"/>
      <c r="H1355" s="21">
        <v>1500</v>
      </c>
    </row>
    <row r="1356" ht="20.25" spans="1:8">
      <c r="A1356" s="10">
        <v>1350</v>
      </c>
      <c r="B1356" s="20" t="s">
        <v>1224</v>
      </c>
      <c r="C1356" s="21">
        <v>150</v>
      </c>
      <c r="D1356" s="21"/>
      <c r="E1356" s="21">
        <v>150</v>
      </c>
      <c r="F1356" s="21">
        <v>4500</v>
      </c>
      <c r="G1356" s="21"/>
      <c r="H1356" s="21">
        <v>4500</v>
      </c>
    </row>
    <row r="1357" ht="20.25" spans="1:8">
      <c r="A1357" s="10">
        <v>1351</v>
      </c>
      <c r="B1357" s="20" t="s">
        <v>1225</v>
      </c>
      <c r="C1357" s="21">
        <v>180</v>
      </c>
      <c r="D1357" s="21"/>
      <c r="E1357" s="21">
        <v>180</v>
      </c>
      <c r="F1357" s="21">
        <v>5400</v>
      </c>
      <c r="G1357" s="21"/>
      <c r="H1357" s="21">
        <v>5400</v>
      </c>
    </row>
    <row r="1358" ht="20.25" spans="1:8">
      <c r="A1358" s="10">
        <v>1352</v>
      </c>
      <c r="B1358" s="20" t="s">
        <v>1226</v>
      </c>
      <c r="C1358" s="21">
        <v>900</v>
      </c>
      <c r="D1358" s="21">
        <v>45</v>
      </c>
      <c r="E1358" s="21">
        <f>SUM(C1358:D1358)</f>
        <v>945</v>
      </c>
      <c r="F1358" s="21">
        <v>27000</v>
      </c>
      <c r="G1358" s="21">
        <v>1800</v>
      </c>
      <c r="H1358" s="21">
        <f>SUM(F1358:G1358)</f>
        <v>28800</v>
      </c>
    </row>
    <row r="1359" ht="20.25" spans="1:8">
      <c r="A1359" s="10">
        <v>1353</v>
      </c>
      <c r="B1359" s="20" t="s">
        <v>1227</v>
      </c>
      <c r="C1359" s="21">
        <v>180</v>
      </c>
      <c r="D1359" s="21"/>
      <c r="E1359" s="21">
        <v>180</v>
      </c>
      <c r="F1359" s="21">
        <v>5400</v>
      </c>
      <c r="G1359" s="21"/>
      <c r="H1359" s="21">
        <v>5400</v>
      </c>
    </row>
    <row r="1360" ht="20.25" spans="1:8">
      <c r="A1360" s="10">
        <v>1354</v>
      </c>
      <c r="B1360" s="20" t="s">
        <v>1228</v>
      </c>
      <c r="C1360" s="21">
        <v>50</v>
      </c>
      <c r="D1360" s="21"/>
      <c r="E1360" s="21">
        <v>50</v>
      </c>
      <c r="F1360" s="21">
        <v>1500</v>
      </c>
      <c r="G1360" s="21"/>
      <c r="H1360" s="21">
        <v>1500</v>
      </c>
    </row>
    <row r="1361" ht="20.25" spans="1:8">
      <c r="A1361" s="10">
        <v>1355</v>
      </c>
      <c r="B1361" s="20" t="s">
        <v>1229</v>
      </c>
      <c r="C1361" s="21">
        <v>50</v>
      </c>
      <c r="D1361" s="21"/>
      <c r="E1361" s="21">
        <v>50</v>
      </c>
      <c r="F1361" s="21">
        <v>1500</v>
      </c>
      <c r="G1361" s="21"/>
      <c r="H1361" s="21">
        <v>1500</v>
      </c>
    </row>
    <row r="1362" ht="20.25" spans="1:8">
      <c r="A1362" s="10">
        <v>1356</v>
      </c>
      <c r="B1362" s="22" t="s">
        <v>1230</v>
      </c>
      <c r="C1362" s="21">
        <v>360</v>
      </c>
      <c r="D1362" s="21"/>
      <c r="E1362" s="21">
        <v>360</v>
      </c>
      <c r="F1362" s="21">
        <v>10800</v>
      </c>
      <c r="G1362" s="21"/>
      <c r="H1362" s="21">
        <v>10800</v>
      </c>
    </row>
    <row r="1363" ht="20.25" spans="1:8">
      <c r="A1363" s="10">
        <v>1357</v>
      </c>
      <c r="B1363" s="20" t="s">
        <v>1231</v>
      </c>
      <c r="C1363" s="21">
        <v>180</v>
      </c>
      <c r="D1363" s="21"/>
      <c r="E1363" s="21">
        <v>180</v>
      </c>
      <c r="F1363" s="21">
        <v>5400</v>
      </c>
      <c r="G1363" s="21"/>
      <c r="H1363" s="21">
        <v>5400</v>
      </c>
    </row>
    <row r="1364" ht="20.25" spans="1:8">
      <c r="A1364" s="10">
        <v>1358</v>
      </c>
      <c r="B1364" s="20" t="s">
        <v>1232</v>
      </c>
      <c r="C1364" s="21">
        <v>300</v>
      </c>
      <c r="D1364" s="21"/>
      <c r="E1364" s="21">
        <v>300</v>
      </c>
      <c r="F1364" s="21">
        <v>9000</v>
      </c>
      <c r="G1364" s="21"/>
      <c r="H1364" s="21">
        <v>9000</v>
      </c>
    </row>
    <row r="1365" ht="20.25" spans="1:8">
      <c r="A1365" s="10">
        <v>1359</v>
      </c>
      <c r="B1365" s="20" t="s">
        <v>1233</v>
      </c>
      <c r="C1365" s="21">
        <v>260</v>
      </c>
      <c r="D1365" s="21"/>
      <c r="E1365" s="21">
        <v>260</v>
      </c>
      <c r="F1365" s="21">
        <v>7800</v>
      </c>
      <c r="G1365" s="21"/>
      <c r="H1365" s="21">
        <v>7800</v>
      </c>
    </row>
    <row r="1366" ht="20.25" spans="1:8">
      <c r="A1366" s="10">
        <v>1360</v>
      </c>
      <c r="B1366" s="20" t="s">
        <v>210</v>
      </c>
      <c r="C1366" s="21">
        <v>100</v>
      </c>
      <c r="D1366" s="21"/>
      <c r="E1366" s="21">
        <v>100</v>
      </c>
      <c r="F1366" s="21">
        <v>3000</v>
      </c>
      <c r="G1366" s="21"/>
      <c r="H1366" s="21">
        <v>3000</v>
      </c>
    </row>
    <row r="1367" ht="20.25" spans="1:8">
      <c r="A1367" s="10">
        <v>1361</v>
      </c>
      <c r="B1367" s="20" t="s">
        <v>1234</v>
      </c>
      <c r="C1367" s="21">
        <v>180</v>
      </c>
      <c r="D1367" s="21"/>
      <c r="E1367" s="21">
        <v>180</v>
      </c>
      <c r="F1367" s="21">
        <v>5400</v>
      </c>
      <c r="G1367" s="21"/>
      <c r="H1367" s="21">
        <v>5400</v>
      </c>
    </row>
    <row r="1368" ht="20.25" spans="1:8">
      <c r="A1368" s="10">
        <v>1362</v>
      </c>
      <c r="B1368" s="20" t="s">
        <v>1235</v>
      </c>
      <c r="C1368" s="21">
        <v>330</v>
      </c>
      <c r="D1368" s="21"/>
      <c r="E1368" s="21">
        <v>330</v>
      </c>
      <c r="F1368" s="21">
        <v>9900</v>
      </c>
      <c r="G1368" s="21"/>
      <c r="H1368" s="21">
        <v>9900</v>
      </c>
    </row>
    <row r="1369" ht="20.25" spans="1:8">
      <c r="A1369" s="10">
        <v>1363</v>
      </c>
      <c r="B1369" s="20" t="s">
        <v>1235</v>
      </c>
      <c r="C1369" s="21"/>
      <c r="D1369" s="21">
        <v>165</v>
      </c>
      <c r="E1369" s="21">
        <v>165</v>
      </c>
      <c r="F1369" s="21"/>
      <c r="G1369" s="21">
        <v>6600</v>
      </c>
      <c r="H1369" s="21">
        <v>6600</v>
      </c>
    </row>
    <row r="1370" ht="20.25" spans="1:8">
      <c r="A1370" s="10">
        <v>1364</v>
      </c>
      <c r="B1370" s="20" t="s">
        <v>1236</v>
      </c>
      <c r="C1370" s="21">
        <v>720</v>
      </c>
      <c r="D1370" s="21"/>
      <c r="E1370" s="21">
        <v>720</v>
      </c>
      <c r="F1370" s="21">
        <v>21600</v>
      </c>
      <c r="G1370" s="21"/>
      <c r="H1370" s="21">
        <v>21600</v>
      </c>
    </row>
    <row r="1371" ht="20.25" spans="1:8">
      <c r="A1371" s="10">
        <v>1365</v>
      </c>
      <c r="B1371" s="20" t="s">
        <v>1237</v>
      </c>
      <c r="C1371" s="21">
        <v>60</v>
      </c>
      <c r="D1371" s="21"/>
      <c r="E1371" s="21">
        <v>60</v>
      </c>
      <c r="F1371" s="21">
        <v>1800</v>
      </c>
      <c r="G1371" s="21"/>
      <c r="H1371" s="21">
        <v>1800</v>
      </c>
    </row>
    <row r="1372" ht="20.25" spans="1:8">
      <c r="A1372" s="10">
        <v>1366</v>
      </c>
      <c r="B1372" s="20" t="s">
        <v>1238</v>
      </c>
      <c r="C1372" s="21">
        <v>20640</v>
      </c>
      <c r="D1372" s="21"/>
      <c r="E1372" s="21">
        <v>20640</v>
      </c>
      <c r="F1372" s="21">
        <v>619200</v>
      </c>
      <c r="G1372" s="21"/>
      <c r="H1372" s="21">
        <v>619200</v>
      </c>
    </row>
    <row r="1373" ht="20.25" spans="1:8">
      <c r="A1373" s="10">
        <v>1367</v>
      </c>
      <c r="B1373" s="20" t="s">
        <v>1239</v>
      </c>
      <c r="C1373" s="21">
        <v>192</v>
      </c>
      <c r="D1373" s="21"/>
      <c r="E1373" s="21">
        <v>192</v>
      </c>
      <c r="F1373" s="21">
        <v>5760</v>
      </c>
      <c r="G1373" s="21"/>
      <c r="H1373" s="21">
        <v>5760</v>
      </c>
    </row>
    <row r="1374" ht="20.25" spans="1:8">
      <c r="A1374" s="10">
        <v>1368</v>
      </c>
      <c r="B1374" s="20" t="s">
        <v>1240</v>
      </c>
      <c r="C1374" s="21">
        <v>420</v>
      </c>
      <c r="D1374" s="21"/>
      <c r="E1374" s="21">
        <v>420</v>
      </c>
      <c r="F1374" s="21">
        <v>12600</v>
      </c>
      <c r="G1374" s="21"/>
      <c r="H1374" s="21">
        <v>12600</v>
      </c>
    </row>
    <row r="1375" ht="20.25" spans="1:8">
      <c r="A1375" s="10">
        <v>1369</v>
      </c>
      <c r="B1375" s="20" t="s">
        <v>1241</v>
      </c>
      <c r="C1375" s="21">
        <v>72</v>
      </c>
      <c r="D1375" s="21"/>
      <c r="E1375" s="21">
        <v>72</v>
      </c>
      <c r="F1375" s="21">
        <v>2160</v>
      </c>
      <c r="G1375" s="21"/>
      <c r="H1375" s="21">
        <v>2160</v>
      </c>
    </row>
    <row r="1376" ht="20.25" spans="1:8">
      <c r="A1376" s="10">
        <v>1370</v>
      </c>
      <c r="B1376" s="20" t="s">
        <v>1242</v>
      </c>
      <c r="C1376" s="21">
        <v>400</v>
      </c>
      <c r="D1376" s="21"/>
      <c r="E1376" s="21">
        <v>400</v>
      </c>
      <c r="F1376" s="21">
        <v>12000</v>
      </c>
      <c r="G1376" s="21"/>
      <c r="H1376" s="21">
        <v>12000</v>
      </c>
    </row>
    <row r="1377" ht="20.25" spans="1:8">
      <c r="A1377" s="10">
        <v>1371</v>
      </c>
      <c r="B1377" s="20" t="s">
        <v>1243</v>
      </c>
      <c r="C1377" s="21">
        <v>60</v>
      </c>
      <c r="D1377" s="21"/>
      <c r="E1377" s="21">
        <v>60</v>
      </c>
      <c r="F1377" s="21">
        <v>1800</v>
      </c>
      <c r="G1377" s="21"/>
      <c r="H1377" s="21">
        <v>1800</v>
      </c>
    </row>
    <row r="1378" ht="20.25" spans="1:8">
      <c r="A1378" s="10">
        <v>1372</v>
      </c>
      <c r="B1378" s="20" t="s">
        <v>1244</v>
      </c>
      <c r="C1378" s="21">
        <v>900</v>
      </c>
      <c r="D1378" s="21"/>
      <c r="E1378" s="21">
        <v>900</v>
      </c>
      <c r="F1378" s="21">
        <v>27000</v>
      </c>
      <c r="G1378" s="21"/>
      <c r="H1378" s="21">
        <v>27000</v>
      </c>
    </row>
    <row r="1379" ht="20.25" spans="1:8">
      <c r="A1379" s="10">
        <v>1373</v>
      </c>
      <c r="B1379" s="20" t="s">
        <v>1245</v>
      </c>
      <c r="C1379" s="21">
        <v>120</v>
      </c>
      <c r="D1379" s="21"/>
      <c r="E1379" s="21">
        <v>120</v>
      </c>
      <c r="F1379" s="21">
        <v>3600</v>
      </c>
      <c r="G1379" s="21"/>
      <c r="H1379" s="21">
        <v>3600</v>
      </c>
    </row>
    <row r="1380" ht="20.25" spans="1:8">
      <c r="A1380" s="10">
        <v>1374</v>
      </c>
      <c r="B1380" s="20" t="s">
        <v>1246</v>
      </c>
      <c r="C1380" s="21">
        <v>120</v>
      </c>
      <c r="D1380" s="21"/>
      <c r="E1380" s="21">
        <v>120</v>
      </c>
      <c r="F1380" s="21">
        <v>3600</v>
      </c>
      <c r="G1380" s="21"/>
      <c r="H1380" s="21">
        <v>3600</v>
      </c>
    </row>
    <row r="1381" ht="20.25" spans="1:8">
      <c r="A1381" s="10">
        <v>1375</v>
      </c>
      <c r="B1381" s="20" t="s">
        <v>1247</v>
      </c>
      <c r="C1381" s="21">
        <v>60</v>
      </c>
      <c r="D1381" s="21"/>
      <c r="E1381" s="21">
        <v>60</v>
      </c>
      <c r="F1381" s="21">
        <v>1800</v>
      </c>
      <c r="G1381" s="21"/>
      <c r="H1381" s="21">
        <v>1800</v>
      </c>
    </row>
    <row r="1382" ht="20.25" spans="1:8">
      <c r="A1382" s="10">
        <v>1376</v>
      </c>
      <c r="B1382" s="20" t="s">
        <v>1248</v>
      </c>
      <c r="C1382" s="21">
        <v>120</v>
      </c>
      <c r="D1382" s="21"/>
      <c r="E1382" s="21">
        <v>120</v>
      </c>
      <c r="F1382" s="21">
        <v>3600</v>
      </c>
      <c r="G1382" s="21"/>
      <c r="H1382" s="21">
        <v>3600</v>
      </c>
    </row>
    <row r="1383" ht="20.25" spans="1:8">
      <c r="A1383" s="10">
        <v>1377</v>
      </c>
      <c r="B1383" s="20" t="s">
        <v>1249</v>
      </c>
      <c r="C1383" s="21">
        <v>60</v>
      </c>
      <c r="D1383" s="21"/>
      <c r="E1383" s="21">
        <v>60</v>
      </c>
      <c r="F1383" s="21">
        <v>1800</v>
      </c>
      <c r="G1383" s="21"/>
      <c r="H1383" s="21">
        <v>1800</v>
      </c>
    </row>
    <row r="1384" ht="20.25" spans="1:8">
      <c r="A1384" s="10">
        <v>1378</v>
      </c>
      <c r="B1384" s="20" t="s">
        <v>1250</v>
      </c>
      <c r="C1384" s="21">
        <v>180</v>
      </c>
      <c r="D1384" s="21"/>
      <c r="E1384" s="21">
        <v>180</v>
      </c>
      <c r="F1384" s="21">
        <v>5400</v>
      </c>
      <c r="G1384" s="21"/>
      <c r="H1384" s="21">
        <v>5400</v>
      </c>
    </row>
    <row r="1385" ht="20.25" spans="1:8">
      <c r="A1385" s="10">
        <v>1379</v>
      </c>
      <c r="B1385" s="20" t="s">
        <v>1251</v>
      </c>
      <c r="C1385" s="21">
        <v>120</v>
      </c>
      <c r="D1385" s="21"/>
      <c r="E1385" s="21">
        <v>120</v>
      </c>
      <c r="F1385" s="21">
        <v>3600</v>
      </c>
      <c r="G1385" s="21"/>
      <c r="H1385" s="21">
        <v>3600</v>
      </c>
    </row>
    <row r="1386" ht="20.25" spans="1:8">
      <c r="A1386" s="10">
        <v>1380</v>
      </c>
      <c r="B1386" s="20" t="s">
        <v>1252</v>
      </c>
      <c r="C1386" s="21">
        <v>48</v>
      </c>
      <c r="D1386" s="21"/>
      <c r="E1386" s="21">
        <v>48</v>
      </c>
      <c r="F1386" s="21">
        <v>1440</v>
      </c>
      <c r="G1386" s="21"/>
      <c r="H1386" s="21">
        <v>1440</v>
      </c>
    </row>
    <row r="1387" ht="20.25" spans="1:8">
      <c r="A1387" s="10">
        <v>1381</v>
      </c>
      <c r="B1387" s="20" t="s">
        <v>1253</v>
      </c>
      <c r="C1387" s="21">
        <v>120</v>
      </c>
      <c r="D1387" s="21"/>
      <c r="E1387" s="21">
        <v>120</v>
      </c>
      <c r="F1387" s="21">
        <v>3600</v>
      </c>
      <c r="G1387" s="21"/>
      <c r="H1387" s="21">
        <v>3600</v>
      </c>
    </row>
    <row r="1388" ht="20.25" spans="1:8">
      <c r="A1388" s="10">
        <v>1382</v>
      </c>
      <c r="B1388" s="20" t="s">
        <v>1254</v>
      </c>
      <c r="C1388" s="21">
        <v>48</v>
      </c>
      <c r="D1388" s="21"/>
      <c r="E1388" s="21">
        <v>48</v>
      </c>
      <c r="F1388" s="21">
        <v>1440</v>
      </c>
      <c r="G1388" s="21"/>
      <c r="H1388" s="21">
        <v>1440</v>
      </c>
    </row>
    <row r="1389" ht="20.25" spans="1:8">
      <c r="A1389" s="10">
        <v>1383</v>
      </c>
      <c r="B1389" s="20" t="s">
        <v>1255</v>
      </c>
      <c r="C1389" s="21">
        <v>180</v>
      </c>
      <c r="D1389" s="21"/>
      <c r="E1389" s="21">
        <v>180</v>
      </c>
      <c r="F1389" s="21">
        <v>5400</v>
      </c>
      <c r="G1389" s="21"/>
      <c r="H1389" s="21">
        <v>5400</v>
      </c>
    </row>
    <row r="1390" ht="20.25" spans="1:8">
      <c r="A1390" s="10">
        <v>1384</v>
      </c>
      <c r="B1390" s="20" t="s">
        <v>1256</v>
      </c>
      <c r="C1390" s="21">
        <v>96</v>
      </c>
      <c r="D1390" s="21"/>
      <c r="E1390" s="21">
        <v>96</v>
      </c>
      <c r="F1390" s="21">
        <v>2880</v>
      </c>
      <c r="G1390" s="21"/>
      <c r="H1390" s="21">
        <v>2880</v>
      </c>
    </row>
    <row r="1391" ht="20.25" spans="1:8">
      <c r="A1391" s="10">
        <v>1385</v>
      </c>
      <c r="B1391" s="20" t="s">
        <v>1257</v>
      </c>
      <c r="C1391" s="21">
        <v>288</v>
      </c>
      <c r="D1391" s="21"/>
      <c r="E1391" s="21">
        <v>288</v>
      </c>
      <c r="F1391" s="21">
        <v>8640</v>
      </c>
      <c r="G1391" s="21"/>
      <c r="H1391" s="21">
        <v>8640</v>
      </c>
    </row>
    <row r="1392" ht="20.25" spans="1:8">
      <c r="A1392" s="10">
        <v>1386</v>
      </c>
      <c r="B1392" s="20" t="s">
        <v>1258</v>
      </c>
      <c r="C1392" s="21">
        <v>72</v>
      </c>
      <c r="D1392" s="21"/>
      <c r="E1392" s="21">
        <v>72</v>
      </c>
      <c r="F1392" s="21">
        <v>2160</v>
      </c>
      <c r="G1392" s="21"/>
      <c r="H1392" s="21">
        <v>2160</v>
      </c>
    </row>
    <row r="1393" ht="20.25" spans="1:8">
      <c r="A1393" s="10">
        <v>1387</v>
      </c>
      <c r="B1393" s="20" t="s">
        <v>1259</v>
      </c>
      <c r="C1393" s="21">
        <v>48</v>
      </c>
      <c r="D1393" s="21"/>
      <c r="E1393" s="21">
        <v>48</v>
      </c>
      <c r="F1393" s="21">
        <v>1440</v>
      </c>
      <c r="G1393" s="21"/>
      <c r="H1393" s="21">
        <v>1440</v>
      </c>
    </row>
    <row r="1394" ht="20.25" spans="1:8">
      <c r="A1394" s="10">
        <v>1388</v>
      </c>
      <c r="B1394" s="20" t="s">
        <v>1260</v>
      </c>
      <c r="C1394" s="21">
        <v>168</v>
      </c>
      <c r="D1394" s="21"/>
      <c r="E1394" s="21">
        <v>168</v>
      </c>
      <c r="F1394" s="21">
        <v>5040</v>
      </c>
      <c r="G1394" s="21"/>
      <c r="H1394" s="21">
        <v>5040</v>
      </c>
    </row>
    <row r="1395" ht="20.25" spans="1:8">
      <c r="A1395" s="10">
        <v>1389</v>
      </c>
      <c r="B1395" s="20" t="s">
        <v>1261</v>
      </c>
      <c r="C1395" s="21">
        <v>192</v>
      </c>
      <c r="D1395" s="21"/>
      <c r="E1395" s="21">
        <v>192</v>
      </c>
      <c r="F1395" s="21">
        <v>5760</v>
      </c>
      <c r="G1395" s="21"/>
      <c r="H1395" s="21">
        <v>5760</v>
      </c>
    </row>
    <row r="1396" ht="20.25" spans="1:8">
      <c r="A1396" s="10">
        <v>1390</v>
      </c>
      <c r="B1396" s="20" t="s">
        <v>1262</v>
      </c>
      <c r="C1396" s="21">
        <v>32</v>
      </c>
      <c r="D1396" s="21"/>
      <c r="E1396" s="21">
        <v>32</v>
      </c>
      <c r="F1396" s="21">
        <v>960</v>
      </c>
      <c r="G1396" s="21"/>
      <c r="H1396" s="21">
        <v>960</v>
      </c>
    </row>
    <row r="1397" ht="20.25" spans="1:8">
      <c r="A1397" s="10">
        <v>1391</v>
      </c>
      <c r="B1397" s="20" t="s">
        <v>1263</v>
      </c>
      <c r="C1397" s="21">
        <v>192</v>
      </c>
      <c r="D1397" s="21"/>
      <c r="E1397" s="21">
        <v>192</v>
      </c>
      <c r="F1397" s="21">
        <v>5760</v>
      </c>
      <c r="G1397" s="21"/>
      <c r="H1397" s="21">
        <v>5760</v>
      </c>
    </row>
    <row r="1398" ht="20.25" spans="1:8">
      <c r="A1398" s="10">
        <v>1392</v>
      </c>
      <c r="B1398" s="20" t="s">
        <v>1264</v>
      </c>
      <c r="C1398" s="21">
        <v>120</v>
      </c>
      <c r="D1398" s="21"/>
      <c r="E1398" s="21">
        <v>120</v>
      </c>
      <c r="F1398" s="21">
        <v>3600</v>
      </c>
      <c r="G1398" s="21"/>
      <c r="H1398" s="21">
        <v>3600</v>
      </c>
    </row>
    <row r="1399" ht="20.25" spans="1:8">
      <c r="A1399" s="10">
        <v>1393</v>
      </c>
      <c r="B1399" s="20" t="s">
        <v>1265</v>
      </c>
      <c r="C1399" s="21">
        <v>180</v>
      </c>
      <c r="D1399" s="21"/>
      <c r="E1399" s="21">
        <v>180</v>
      </c>
      <c r="F1399" s="21">
        <v>5400</v>
      </c>
      <c r="G1399" s="21"/>
      <c r="H1399" s="21">
        <v>5400</v>
      </c>
    </row>
    <row r="1400" ht="20.25" spans="1:8">
      <c r="A1400" s="10">
        <v>1394</v>
      </c>
      <c r="B1400" s="20" t="s">
        <v>1266</v>
      </c>
      <c r="C1400" s="21">
        <v>120</v>
      </c>
      <c r="D1400" s="21"/>
      <c r="E1400" s="21">
        <v>120</v>
      </c>
      <c r="F1400" s="21">
        <v>3600</v>
      </c>
      <c r="G1400" s="21"/>
      <c r="H1400" s="21">
        <v>3600</v>
      </c>
    </row>
    <row r="1401" ht="20.25" spans="1:8">
      <c r="A1401" s="10">
        <v>1395</v>
      </c>
      <c r="B1401" s="20" t="s">
        <v>1267</v>
      </c>
      <c r="C1401" s="21">
        <v>360</v>
      </c>
      <c r="D1401" s="21"/>
      <c r="E1401" s="21">
        <v>360</v>
      </c>
      <c r="F1401" s="21">
        <v>10800</v>
      </c>
      <c r="G1401" s="21"/>
      <c r="H1401" s="21">
        <v>10800</v>
      </c>
    </row>
    <row r="1402" ht="20.25" spans="1:8">
      <c r="A1402" s="10">
        <v>1396</v>
      </c>
      <c r="B1402" s="20" t="s">
        <v>1268</v>
      </c>
      <c r="C1402" s="21">
        <v>180</v>
      </c>
      <c r="D1402" s="21"/>
      <c r="E1402" s="21">
        <v>180</v>
      </c>
      <c r="F1402" s="21">
        <v>5400</v>
      </c>
      <c r="G1402" s="21"/>
      <c r="H1402" s="21">
        <v>5400</v>
      </c>
    </row>
    <row r="1403" ht="20.25" spans="1:8">
      <c r="A1403" s="10">
        <v>1397</v>
      </c>
      <c r="B1403" s="20" t="s">
        <v>1269</v>
      </c>
      <c r="C1403" s="21">
        <v>120</v>
      </c>
      <c r="D1403" s="21"/>
      <c r="E1403" s="21">
        <v>120</v>
      </c>
      <c r="F1403" s="21">
        <v>3600</v>
      </c>
      <c r="G1403" s="21"/>
      <c r="H1403" s="21">
        <v>3600</v>
      </c>
    </row>
    <row r="1404" ht="20.25" spans="1:8">
      <c r="A1404" s="10">
        <v>1398</v>
      </c>
      <c r="B1404" s="20" t="s">
        <v>1270</v>
      </c>
      <c r="C1404" s="21">
        <v>52</v>
      </c>
      <c r="D1404" s="21"/>
      <c r="E1404" s="21">
        <v>52</v>
      </c>
      <c r="F1404" s="21">
        <v>1560</v>
      </c>
      <c r="G1404" s="21"/>
      <c r="H1404" s="21">
        <v>1560</v>
      </c>
    </row>
    <row r="1405" ht="20.25" spans="1:8">
      <c r="A1405" s="10">
        <v>1399</v>
      </c>
      <c r="B1405" s="20" t="s">
        <v>1271</v>
      </c>
      <c r="C1405" s="21">
        <v>144</v>
      </c>
      <c r="D1405" s="21"/>
      <c r="E1405" s="21">
        <v>144</v>
      </c>
      <c r="F1405" s="21">
        <v>4320</v>
      </c>
      <c r="G1405" s="21"/>
      <c r="H1405" s="21">
        <v>4320</v>
      </c>
    </row>
    <row r="1406" ht="20.25" spans="1:8">
      <c r="A1406" s="10">
        <v>1400</v>
      </c>
      <c r="B1406" s="20" t="s">
        <v>1272</v>
      </c>
      <c r="C1406" s="21">
        <v>84</v>
      </c>
      <c r="D1406" s="21"/>
      <c r="E1406" s="21">
        <v>84</v>
      </c>
      <c r="F1406" s="21">
        <v>2520</v>
      </c>
      <c r="G1406" s="21"/>
      <c r="H1406" s="21">
        <v>2520</v>
      </c>
    </row>
    <row r="1407" ht="20.25" spans="1:8">
      <c r="A1407" s="10">
        <v>1401</v>
      </c>
      <c r="B1407" s="20" t="s">
        <v>1273</v>
      </c>
      <c r="C1407" s="21">
        <v>72</v>
      </c>
      <c r="D1407" s="21"/>
      <c r="E1407" s="21">
        <v>72</v>
      </c>
      <c r="F1407" s="21">
        <v>2160</v>
      </c>
      <c r="G1407" s="21"/>
      <c r="H1407" s="21">
        <v>2160</v>
      </c>
    </row>
    <row r="1408" ht="20.25" spans="1:8">
      <c r="A1408" s="10">
        <v>1402</v>
      </c>
      <c r="B1408" s="20" t="s">
        <v>1274</v>
      </c>
      <c r="C1408" s="21">
        <v>60</v>
      </c>
      <c r="D1408" s="21"/>
      <c r="E1408" s="21">
        <v>60</v>
      </c>
      <c r="F1408" s="21">
        <v>1800</v>
      </c>
      <c r="G1408" s="21"/>
      <c r="H1408" s="21">
        <v>1800</v>
      </c>
    </row>
    <row r="1409" ht="20.25" spans="1:8">
      <c r="A1409" s="10">
        <v>1403</v>
      </c>
      <c r="B1409" s="20" t="s">
        <v>1275</v>
      </c>
      <c r="C1409" s="21">
        <v>120</v>
      </c>
      <c r="D1409" s="21"/>
      <c r="E1409" s="21">
        <v>120</v>
      </c>
      <c r="F1409" s="21">
        <v>3600</v>
      </c>
      <c r="G1409" s="21"/>
      <c r="H1409" s="21">
        <v>3600</v>
      </c>
    </row>
    <row r="1410" ht="20.25" spans="1:8">
      <c r="A1410" s="10">
        <v>1404</v>
      </c>
      <c r="B1410" s="20" t="s">
        <v>1276</v>
      </c>
      <c r="C1410" s="21">
        <v>48</v>
      </c>
      <c r="D1410" s="21"/>
      <c r="E1410" s="21">
        <v>48</v>
      </c>
      <c r="F1410" s="21">
        <v>1440</v>
      </c>
      <c r="G1410" s="21"/>
      <c r="H1410" s="21">
        <v>1440</v>
      </c>
    </row>
    <row r="1411" ht="20.25" spans="1:8">
      <c r="A1411" s="10">
        <v>1405</v>
      </c>
      <c r="B1411" s="20" t="s">
        <v>1277</v>
      </c>
      <c r="C1411" s="21">
        <v>120</v>
      </c>
      <c r="D1411" s="21"/>
      <c r="E1411" s="21">
        <v>120</v>
      </c>
      <c r="F1411" s="21">
        <v>3600</v>
      </c>
      <c r="G1411" s="21"/>
      <c r="H1411" s="21">
        <v>3600</v>
      </c>
    </row>
    <row r="1412" ht="20.25" spans="1:8">
      <c r="A1412" s="10">
        <v>1406</v>
      </c>
      <c r="B1412" s="20" t="s">
        <v>1278</v>
      </c>
      <c r="C1412" s="21">
        <v>120</v>
      </c>
      <c r="D1412" s="21"/>
      <c r="E1412" s="21">
        <v>120</v>
      </c>
      <c r="F1412" s="21">
        <v>3600</v>
      </c>
      <c r="G1412" s="21"/>
      <c r="H1412" s="21">
        <v>3600</v>
      </c>
    </row>
    <row r="1413" ht="20.25" spans="1:8">
      <c r="A1413" s="10">
        <v>1407</v>
      </c>
      <c r="B1413" s="20" t="s">
        <v>1279</v>
      </c>
      <c r="C1413" s="21">
        <v>84</v>
      </c>
      <c r="D1413" s="21"/>
      <c r="E1413" s="21">
        <v>84</v>
      </c>
      <c r="F1413" s="21">
        <v>2520</v>
      </c>
      <c r="G1413" s="21"/>
      <c r="H1413" s="21">
        <v>2520</v>
      </c>
    </row>
    <row r="1414" ht="20.25" spans="1:8">
      <c r="A1414" s="10">
        <v>1408</v>
      </c>
      <c r="B1414" s="20" t="s">
        <v>1280</v>
      </c>
      <c r="C1414" s="21">
        <v>120</v>
      </c>
      <c r="D1414" s="21"/>
      <c r="E1414" s="21">
        <v>120</v>
      </c>
      <c r="F1414" s="21">
        <v>3600</v>
      </c>
      <c r="G1414" s="21"/>
      <c r="H1414" s="21">
        <v>3600</v>
      </c>
    </row>
    <row r="1415" ht="20.25" spans="1:8">
      <c r="A1415" s="10">
        <v>1409</v>
      </c>
      <c r="B1415" s="20" t="s">
        <v>1281</v>
      </c>
      <c r="C1415" s="21">
        <v>240</v>
      </c>
      <c r="D1415" s="21"/>
      <c r="E1415" s="21">
        <v>240</v>
      </c>
      <c r="F1415" s="21">
        <v>7200</v>
      </c>
      <c r="G1415" s="21"/>
      <c r="H1415" s="21">
        <v>7200</v>
      </c>
    </row>
    <row r="1416" ht="20.25" spans="1:8">
      <c r="A1416" s="10">
        <v>1410</v>
      </c>
      <c r="B1416" s="20" t="s">
        <v>1282</v>
      </c>
      <c r="C1416" s="21">
        <v>60</v>
      </c>
      <c r="D1416" s="21"/>
      <c r="E1416" s="21">
        <v>60</v>
      </c>
      <c r="F1416" s="21">
        <v>1800</v>
      </c>
      <c r="G1416" s="21"/>
      <c r="H1416" s="21">
        <v>1800</v>
      </c>
    </row>
    <row r="1417" ht="20.25" spans="1:8">
      <c r="A1417" s="10">
        <v>1411</v>
      </c>
      <c r="B1417" s="20" t="s">
        <v>1283</v>
      </c>
      <c r="C1417" s="21">
        <v>192</v>
      </c>
      <c r="D1417" s="21"/>
      <c r="E1417" s="21">
        <v>192</v>
      </c>
      <c r="F1417" s="21">
        <v>5760</v>
      </c>
      <c r="G1417" s="21"/>
      <c r="H1417" s="21">
        <v>5760</v>
      </c>
    </row>
    <row r="1418" ht="20.25" spans="1:8">
      <c r="A1418" s="10">
        <v>1412</v>
      </c>
      <c r="B1418" s="20" t="s">
        <v>1284</v>
      </c>
      <c r="C1418" s="21">
        <v>48</v>
      </c>
      <c r="D1418" s="21"/>
      <c r="E1418" s="21">
        <v>48</v>
      </c>
      <c r="F1418" s="21">
        <v>1440</v>
      </c>
      <c r="G1418" s="21"/>
      <c r="H1418" s="21">
        <v>1440</v>
      </c>
    </row>
    <row r="1419" ht="20.25" spans="1:8">
      <c r="A1419" s="10">
        <v>1413</v>
      </c>
      <c r="B1419" s="20" t="s">
        <v>1285</v>
      </c>
      <c r="C1419" s="21">
        <v>120</v>
      </c>
      <c r="D1419" s="21"/>
      <c r="E1419" s="21">
        <v>120</v>
      </c>
      <c r="F1419" s="21">
        <v>3600</v>
      </c>
      <c r="G1419" s="21"/>
      <c r="H1419" s="21">
        <v>3600</v>
      </c>
    </row>
    <row r="1420" ht="20.25" spans="1:8">
      <c r="A1420" s="10">
        <v>1414</v>
      </c>
      <c r="B1420" s="20" t="s">
        <v>1286</v>
      </c>
      <c r="C1420" s="21">
        <v>168</v>
      </c>
      <c r="D1420" s="21"/>
      <c r="E1420" s="21">
        <v>168</v>
      </c>
      <c r="F1420" s="21">
        <v>5040</v>
      </c>
      <c r="G1420" s="21"/>
      <c r="H1420" s="21">
        <v>5040</v>
      </c>
    </row>
    <row r="1421" ht="20.25" spans="1:8">
      <c r="A1421" s="10">
        <v>1415</v>
      </c>
      <c r="B1421" s="20" t="s">
        <v>1287</v>
      </c>
      <c r="C1421" s="21">
        <v>216</v>
      </c>
      <c r="D1421" s="21"/>
      <c r="E1421" s="21">
        <v>216</v>
      </c>
      <c r="F1421" s="21">
        <v>6480</v>
      </c>
      <c r="G1421" s="21"/>
      <c r="H1421" s="21">
        <v>6480</v>
      </c>
    </row>
    <row r="1422" ht="20.25" spans="1:8">
      <c r="A1422" s="10">
        <v>1416</v>
      </c>
      <c r="B1422" s="20" t="s">
        <v>1288</v>
      </c>
      <c r="C1422" s="21">
        <v>360</v>
      </c>
      <c r="D1422" s="21"/>
      <c r="E1422" s="21">
        <v>360</v>
      </c>
      <c r="F1422" s="21">
        <v>10800</v>
      </c>
      <c r="G1422" s="21"/>
      <c r="H1422" s="21">
        <v>10800</v>
      </c>
    </row>
    <row r="1423" ht="20.25" spans="1:8">
      <c r="A1423" s="10">
        <v>1417</v>
      </c>
      <c r="B1423" s="20" t="s">
        <v>1289</v>
      </c>
      <c r="C1423" s="21">
        <v>312</v>
      </c>
      <c r="D1423" s="21"/>
      <c r="E1423" s="21">
        <v>312</v>
      </c>
      <c r="F1423" s="21">
        <v>9360</v>
      </c>
      <c r="G1423" s="21"/>
      <c r="H1423" s="21">
        <v>9360</v>
      </c>
    </row>
    <row r="1424" ht="20.25" spans="1:8">
      <c r="A1424" s="10">
        <v>1418</v>
      </c>
      <c r="B1424" s="20" t="s">
        <v>1290</v>
      </c>
      <c r="C1424" s="21">
        <v>72</v>
      </c>
      <c r="D1424" s="21"/>
      <c r="E1424" s="21">
        <v>72</v>
      </c>
      <c r="F1424" s="21">
        <v>2160</v>
      </c>
      <c r="G1424" s="21"/>
      <c r="H1424" s="21">
        <v>2160</v>
      </c>
    </row>
    <row r="1425" ht="20.25" spans="1:8">
      <c r="A1425" s="10">
        <v>1419</v>
      </c>
      <c r="B1425" s="20" t="s">
        <v>1291</v>
      </c>
      <c r="C1425" s="21">
        <v>180</v>
      </c>
      <c r="D1425" s="21"/>
      <c r="E1425" s="21">
        <v>180</v>
      </c>
      <c r="F1425" s="21">
        <v>5400</v>
      </c>
      <c r="G1425" s="21"/>
      <c r="H1425" s="21">
        <v>5400</v>
      </c>
    </row>
    <row r="1426" ht="20.25" spans="1:8">
      <c r="A1426" s="10">
        <v>1420</v>
      </c>
      <c r="B1426" s="20" t="s">
        <v>1292</v>
      </c>
      <c r="C1426" s="21">
        <v>36</v>
      </c>
      <c r="D1426" s="21"/>
      <c r="E1426" s="21">
        <v>36</v>
      </c>
      <c r="F1426" s="21">
        <v>1080</v>
      </c>
      <c r="G1426" s="21"/>
      <c r="H1426" s="21">
        <v>1080</v>
      </c>
    </row>
    <row r="1427" ht="20.25" spans="1:8">
      <c r="A1427" s="10">
        <v>1421</v>
      </c>
      <c r="B1427" s="20" t="s">
        <v>1117</v>
      </c>
      <c r="C1427" s="21">
        <v>36</v>
      </c>
      <c r="D1427" s="21"/>
      <c r="E1427" s="21">
        <v>36</v>
      </c>
      <c r="F1427" s="21">
        <v>1080</v>
      </c>
      <c r="G1427" s="21"/>
      <c r="H1427" s="21">
        <v>1080</v>
      </c>
    </row>
    <row r="1428" ht="20.25" spans="1:8">
      <c r="A1428" s="10">
        <v>1422</v>
      </c>
      <c r="B1428" s="20" t="s">
        <v>1293</v>
      </c>
      <c r="C1428" s="21">
        <v>100</v>
      </c>
      <c r="D1428" s="21"/>
      <c r="E1428" s="21">
        <v>100</v>
      </c>
      <c r="F1428" s="21">
        <v>3000</v>
      </c>
      <c r="G1428" s="21"/>
      <c r="H1428" s="21">
        <v>3000</v>
      </c>
    </row>
    <row r="1429" ht="20.25" spans="1:8">
      <c r="A1429" s="10">
        <v>1423</v>
      </c>
      <c r="B1429" s="20" t="s">
        <v>1294</v>
      </c>
      <c r="C1429" s="21">
        <v>50</v>
      </c>
      <c r="D1429" s="21"/>
      <c r="E1429" s="21">
        <v>50</v>
      </c>
      <c r="F1429" s="21">
        <v>1500</v>
      </c>
      <c r="G1429" s="21"/>
      <c r="H1429" s="21">
        <v>1500</v>
      </c>
    </row>
    <row r="1430" ht="20.25" spans="1:8">
      <c r="A1430" s="10">
        <v>1424</v>
      </c>
      <c r="B1430" s="20" t="s">
        <v>1295</v>
      </c>
      <c r="C1430" s="21">
        <v>180</v>
      </c>
      <c r="D1430" s="21"/>
      <c r="E1430" s="21">
        <v>180</v>
      </c>
      <c r="F1430" s="21">
        <v>5400</v>
      </c>
      <c r="G1430" s="21"/>
      <c r="H1430" s="21">
        <v>5400</v>
      </c>
    </row>
    <row r="1431" ht="20.25" spans="1:8">
      <c r="A1431" s="10">
        <v>1425</v>
      </c>
      <c r="B1431" s="20" t="s">
        <v>1296</v>
      </c>
      <c r="C1431" s="21">
        <v>36</v>
      </c>
      <c r="D1431" s="21"/>
      <c r="E1431" s="21">
        <v>36</v>
      </c>
      <c r="F1431" s="21">
        <v>1080</v>
      </c>
      <c r="G1431" s="21"/>
      <c r="H1431" s="21">
        <v>1080</v>
      </c>
    </row>
    <row r="1432" ht="20.25" spans="1:8">
      <c r="A1432" s="10">
        <v>1426</v>
      </c>
      <c r="B1432" s="20" t="s">
        <v>1297</v>
      </c>
      <c r="C1432" s="21">
        <v>360</v>
      </c>
      <c r="D1432" s="21"/>
      <c r="E1432" s="21">
        <v>360</v>
      </c>
      <c r="F1432" s="21">
        <v>10800</v>
      </c>
      <c r="G1432" s="21"/>
      <c r="H1432" s="21">
        <v>10800</v>
      </c>
    </row>
    <row r="1433" ht="20.25" spans="1:8">
      <c r="A1433" s="10">
        <v>1427</v>
      </c>
      <c r="B1433" s="20" t="s">
        <v>1298</v>
      </c>
      <c r="C1433" s="21">
        <v>180</v>
      </c>
      <c r="D1433" s="21"/>
      <c r="E1433" s="21">
        <v>180</v>
      </c>
      <c r="F1433" s="21">
        <v>5400</v>
      </c>
      <c r="G1433" s="21"/>
      <c r="H1433" s="21">
        <v>5400</v>
      </c>
    </row>
    <row r="1434" ht="20.25" spans="1:8">
      <c r="A1434" s="10">
        <v>1428</v>
      </c>
      <c r="B1434" s="20" t="s">
        <v>1299</v>
      </c>
      <c r="C1434" s="21">
        <v>36</v>
      </c>
      <c r="D1434" s="21"/>
      <c r="E1434" s="21">
        <v>36</v>
      </c>
      <c r="F1434" s="21">
        <v>1080</v>
      </c>
      <c r="G1434" s="21"/>
      <c r="H1434" s="21">
        <v>1080</v>
      </c>
    </row>
    <row r="1435" ht="20.25" spans="1:8">
      <c r="A1435" s="10">
        <v>1429</v>
      </c>
      <c r="B1435" s="20" t="s">
        <v>1300</v>
      </c>
      <c r="C1435" s="21">
        <v>36</v>
      </c>
      <c r="D1435" s="21"/>
      <c r="E1435" s="21">
        <v>36</v>
      </c>
      <c r="F1435" s="21">
        <v>1080</v>
      </c>
      <c r="G1435" s="21"/>
      <c r="H1435" s="21">
        <v>1080</v>
      </c>
    </row>
    <row r="1436" ht="20.25" spans="1:8">
      <c r="A1436" s="10">
        <v>1430</v>
      </c>
      <c r="B1436" s="20" t="s">
        <v>1301</v>
      </c>
      <c r="C1436" s="21">
        <v>36</v>
      </c>
      <c r="D1436" s="21"/>
      <c r="E1436" s="21">
        <v>36</v>
      </c>
      <c r="F1436" s="21">
        <v>1080</v>
      </c>
      <c r="G1436" s="21"/>
      <c r="H1436" s="21">
        <v>1080</v>
      </c>
    </row>
    <row r="1437" ht="20.25" spans="1:8">
      <c r="A1437" s="10">
        <v>1431</v>
      </c>
      <c r="B1437" s="20" t="s">
        <v>1302</v>
      </c>
      <c r="C1437" s="21">
        <v>40</v>
      </c>
      <c r="D1437" s="21"/>
      <c r="E1437" s="21">
        <v>40</v>
      </c>
      <c r="F1437" s="21">
        <v>1200</v>
      </c>
      <c r="G1437" s="21"/>
      <c r="H1437" s="21">
        <v>1200</v>
      </c>
    </row>
    <row r="1438" ht="20.25" spans="1:8">
      <c r="A1438" s="10">
        <v>1432</v>
      </c>
      <c r="B1438" s="20" t="s">
        <v>1303</v>
      </c>
      <c r="C1438" s="21">
        <v>100</v>
      </c>
      <c r="D1438" s="21"/>
      <c r="E1438" s="21">
        <v>100</v>
      </c>
      <c r="F1438" s="21">
        <v>3000</v>
      </c>
      <c r="G1438" s="21"/>
      <c r="H1438" s="21">
        <v>3000</v>
      </c>
    </row>
    <row r="1439" ht="20.25" spans="1:8">
      <c r="A1439" s="10">
        <v>1433</v>
      </c>
      <c r="B1439" s="20" t="s">
        <v>1304</v>
      </c>
      <c r="C1439" s="21">
        <v>50</v>
      </c>
      <c r="D1439" s="21"/>
      <c r="E1439" s="21">
        <v>50</v>
      </c>
      <c r="F1439" s="21">
        <v>1500</v>
      </c>
      <c r="G1439" s="21"/>
      <c r="H1439" s="21">
        <v>1500</v>
      </c>
    </row>
    <row r="1440" ht="20.25" spans="1:8">
      <c r="A1440" s="10">
        <v>1434</v>
      </c>
      <c r="B1440" s="20" t="s">
        <v>1305</v>
      </c>
      <c r="C1440" s="21">
        <v>36</v>
      </c>
      <c r="D1440" s="21"/>
      <c r="E1440" s="21">
        <v>36</v>
      </c>
      <c r="F1440" s="21">
        <v>1080</v>
      </c>
      <c r="G1440" s="21"/>
      <c r="H1440" s="21">
        <v>1080</v>
      </c>
    </row>
    <row r="1441" ht="20.25" spans="1:8">
      <c r="A1441" s="10">
        <v>1435</v>
      </c>
      <c r="B1441" s="20" t="s">
        <v>1306</v>
      </c>
      <c r="C1441" s="21">
        <v>45</v>
      </c>
      <c r="D1441" s="21"/>
      <c r="E1441" s="21">
        <v>45</v>
      </c>
      <c r="F1441" s="21">
        <v>1350</v>
      </c>
      <c r="G1441" s="21"/>
      <c r="H1441" s="21">
        <v>1350</v>
      </c>
    </row>
    <row r="1442" ht="20.25" spans="1:8">
      <c r="A1442" s="10">
        <v>1436</v>
      </c>
      <c r="B1442" s="20" t="s">
        <v>1307</v>
      </c>
      <c r="C1442" s="21">
        <v>100</v>
      </c>
      <c r="D1442" s="21"/>
      <c r="E1442" s="21">
        <v>100</v>
      </c>
      <c r="F1442" s="21">
        <v>3000</v>
      </c>
      <c r="G1442" s="21"/>
      <c r="H1442" s="21">
        <v>3000</v>
      </c>
    </row>
    <row r="1443" ht="20.25" spans="1:8">
      <c r="A1443" s="10">
        <v>1437</v>
      </c>
      <c r="B1443" s="20" t="s">
        <v>1308</v>
      </c>
      <c r="C1443" s="21">
        <v>360</v>
      </c>
      <c r="D1443" s="21"/>
      <c r="E1443" s="21">
        <v>360</v>
      </c>
      <c r="F1443" s="21">
        <v>10800</v>
      </c>
      <c r="G1443" s="21"/>
      <c r="H1443" s="21">
        <v>10800</v>
      </c>
    </row>
    <row r="1444" ht="20.25" spans="1:8">
      <c r="A1444" s="10">
        <v>1438</v>
      </c>
      <c r="B1444" s="20" t="s">
        <v>1308</v>
      </c>
      <c r="C1444" s="21"/>
      <c r="D1444" s="21">
        <v>90</v>
      </c>
      <c r="E1444" s="21">
        <v>90</v>
      </c>
      <c r="F1444" s="21"/>
      <c r="G1444" s="21">
        <v>3600</v>
      </c>
      <c r="H1444" s="21">
        <v>3600</v>
      </c>
    </row>
    <row r="1445" ht="20.25" spans="1:8">
      <c r="A1445" s="10">
        <v>1439</v>
      </c>
      <c r="B1445" s="20" t="s">
        <v>1309</v>
      </c>
      <c r="C1445" s="21">
        <v>60</v>
      </c>
      <c r="D1445" s="21"/>
      <c r="E1445" s="21">
        <v>60</v>
      </c>
      <c r="F1445" s="21">
        <v>1800</v>
      </c>
      <c r="G1445" s="21"/>
      <c r="H1445" s="21">
        <v>1800</v>
      </c>
    </row>
    <row r="1446" ht="20.25" spans="1:8">
      <c r="A1446" s="10">
        <v>1440</v>
      </c>
      <c r="B1446" s="20" t="s">
        <v>1310</v>
      </c>
      <c r="C1446" s="21">
        <v>60</v>
      </c>
      <c r="D1446" s="21"/>
      <c r="E1446" s="21">
        <v>60</v>
      </c>
      <c r="F1446" s="21">
        <v>1800</v>
      </c>
      <c r="G1446" s="21"/>
      <c r="H1446" s="21">
        <v>1800</v>
      </c>
    </row>
    <row r="1447" ht="20.25" spans="1:8">
      <c r="A1447" s="10">
        <v>1441</v>
      </c>
      <c r="B1447" s="20" t="s">
        <v>1311</v>
      </c>
      <c r="C1447" s="21">
        <v>180</v>
      </c>
      <c r="D1447" s="21"/>
      <c r="E1447" s="21">
        <v>180</v>
      </c>
      <c r="F1447" s="21">
        <v>5400</v>
      </c>
      <c r="G1447" s="21"/>
      <c r="H1447" s="21">
        <v>5400</v>
      </c>
    </row>
    <row r="1448" ht="20.25" spans="1:8">
      <c r="A1448" s="10">
        <v>1442</v>
      </c>
      <c r="B1448" s="20" t="s">
        <v>1312</v>
      </c>
      <c r="C1448" s="21">
        <v>72</v>
      </c>
      <c r="D1448" s="21"/>
      <c r="E1448" s="21">
        <v>72</v>
      </c>
      <c r="F1448" s="21">
        <v>2160</v>
      </c>
      <c r="G1448" s="21"/>
      <c r="H1448" s="21">
        <v>2160</v>
      </c>
    </row>
    <row r="1449" ht="20.25" spans="1:8">
      <c r="A1449" s="10">
        <v>1443</v>
      </c>
      <c r="B1449" s="20" t="s">
        <v>1313</v>
      </c>
      <c r="C1449" s="21">
        <v>36</v>
      </c>
      <c r="D1449" s="21"/>
      <c r="E1449" s="21">
        <v>36</v>
      </c>
      <c r="F1449" s="21">
        <v>1080</v>
      </c>
      <c r="G1449" s="21"/>
      <c r="H1449" s="21">
        <v>1080</v>
      </c>
    </row>
    <row r="1450" ht="20.25" spans="1:8">
      <c r="A1450" s="10">
        <v>1444</v>
      </c>
      <c r="B1450" s="20" t="s">
        <v>1314</v>
      </c>
      <c r="C1450" s="21">
        <v>60</v>
      </c>
      <c r="D1450" s="21"/>
      <c r="E1450" s="21">
        <v>60</v>
      </c>
      <c r="F1450" s="21">
        <v>1800</v>
      </c>
      <c r="G1450" s="21"/>
      <c r="H1450" s="21">
        <v>1800</v>
      </c>
    </row>
    <row r="1451" ht="20.25" spans="1:8">
      <c r="A1451" s="10">
        <v>1445</v>
      </c>
      <c r="B1451" s="20" t="s">
        <v>994</v>
      </c>
      <c r="C1451" s="21">
        <v>180</v>
      </c>
      <c r="D1451" s="21"/>
      <c r="E1451" s="21">
        <v>180</v>
      </c>
      <c r="F1451" s="21">
        <v>5400</v>
      </c>
      <c r="G1451" s="21"/>
      <c r="H1451" s="21">
        <v>5400</v>
      </c>
    </row>
    <row r="1452" ht="20.25" spans="1:8">
      <c r="A1452" s="10">
        <v>1446</v>
      </c>
      <c r="B1452" s="20" t="s">
        <v>1315</v>
      </c>
      <c r="C1452" s="21">
        <v>36</v>
      </c>
      <c r="D1452" s="21"/>
      <c r="E1452" s="21">
        <v>36</v>
      </c>
      <c r="F1452" s="21">
        <v>1080</v>
      </c>
      <c r="G1452" s="21"/>
      <c r="H1452" s="21">
        <v>1080</v>
      </c>
    </row>
    <row r="1453" ht="20.25" spans="1:8">
      <c r="A1453" s="10">
        <v>1447</v>
      </c>
      <c r="B1453" s="20" t="s">
        <v>1316</v>
      </c>
      <c r="C1453" s="21">
        <v>240</v>
      </c>
      <c r="D1453" s="21"/>
      <c r="E1453" s="21">
        <v>240</v>
      </c>
      <c r="F1453" s="21">
        <v>7200</v>
      </c>
      <c r="G1453" s="21"/>
      <c r="H1453" s="21">
        <v>7200</v>
      </c>
    </row>
    <row r="1454" ht="20.25" spans="1:8">
      <c r="A1454" s="10">
        <v>1448</v>
      </c>
      <c r="B1454" s="20" t="s">
        <v>1317</v>
      </c>
      <c r="C1454" s="21">
        <v>75</v>
      </c>
      <c r="D1454" s="21"/>
      <c r="E1454" s="21">
        <v>75</v>
      </c>
      <c r="F1454" s="21">
        <v>2250</v>
      </c>
      <c r="G1454" s="21"/>
      <c r="H1454" s="21">
        <v>2250</v>
      </c>
    </row>
    <row r="1455" ht="20.25" spans="1:8">
      <c r="A1455" s="10">
        <v>1449</v>
      </c>
      <c r="B1455" s="20" t="s">
        <v>1318</v>
      </c>
      <c r="C1455" s="21">
        <v>180</v>
      </c>
      <c r="D1455" s="21"/>
      <c r="E1455" s="21">
        <v>180</v>
      </c>
      <c r="F1455" s="21">
        <v>5400</v>
      </c>
      <c r="G1455" s="21"/>
      <c r="H1455" s="21">
        <v>5400</v>
      </c>
    </row>
    <row r="1456" ht="20.25" spans="1:8">
      <c r="A1456" s="10">
        <v>1450</v>
      </c>
      <c r="B1456" s="20" t="s">
        <v>1319</v>
      </c>
      <c r="C1456" s="21">
        <v>100</v>
      </c>
      <c r="D1456" s="21"/>
      <c r="E1456" s="21">
        <v>100</v>
      </c>
      <c r="F1456" s="21">
        <v>3000</v>
      </c>
      <c r="G1456" s="21"/>
      <c r="H1456" s="21">
        <v>3000</v>
      </c>
    </row>
    <row r="1457" ht="20.25" spans="1:8">
      <c r="A1457" s="10">
        <v>1451</v>
      </c>
      <c r="B1457" s="20" t="s">
        <v>1320</v>
      </c>
      <c r="C1457" s="21">
        <v>36</v>
      </c>
      <c r="D1457" s="21"/>
      <c r="E1457" s="21">
        <v>36</v>
      </c>
      <c r="F1457" s="21">
        <v>1080</v>
      </c>
      <c r="G1457" s="21"/>
      <c r="H1457" s="21">
        <v>1080</v>
      </c>
    </row>
    <row r="1458" ht="20.25" spans="1:8">
      <c r="A1458" s="10">
        <v>1452</v>
      </c>
      <c r="B1458" s="20" t="s">
        <v>1321</v>
      </c>
      <c r="C1458" s="21">
        <v>40</v>
      </c>
      <c r="D1458" s="21"/>
      <c r="E1458" s="21">
        <v>40</v>
      </c>
      <c r="F1458" s="21">
        <v>1200</v>
      </c>
      <c r="G1458" s="21"/>
      <c r="H1458" s="21">
        <v>1200</v>
      </c>
    </row>
    <row r="1459" ht="20.25" spans="1:8">
      <c r="A1459" s="10">
        <v>1453</v>
      </c>
      <c r="B1459" s="20" t="s">
        <v>1322</v>
      </c>
      <c r="C1459" s="21">
        <v>36</v>
      </c>
      <c r="D1459" s="21"/>
      <c r="E1459" s="21">
        <v>36</v>
      </c>
      <c r="F1459" s="21">
        <v>1080</v>
      </c>
      <c r="G1459" s="21"/>
      <c r="H1459" s="21">
        <v>1080</v>
      </c>
    </row>
    <row r="1460" ht="20.25" spans="1:8">
      <c r="A1460" s="10">
        <v>1454</v>
      </c>
      <c r="B1460" s="20" t="s">
        <v>1323</v>
      </c>
      <c r="C1460" s="21">
        <v>40</v>
      </c>
      <c r="D1460" s="21"/>
      <c r="E1460" s="21">
        <v>40</v>
      </c>
      <c r="F1460" s="21">
        <v>1200</v>
      </c>
      <c r="G1460" s="21"/>
      <c r="H1460" s="21">
        <v>1200</v>
      </c>
    </row>
    <row r="1461" ht="20.25" spans="1:8">
      <c r="A1461" s="10">
        <v>1455</v>
      </c>
      <c r="B1461" s="20" t="s">
        <v>1324</v>
      </c>
      <c r="C1461" s="21">
        <v>72</v>
      </c>
      <c r="D1461" s="21"/>
      <c r="E1461" s="21">
        <v>72</v>
      </c>
      <c r="F1461" s="21">
        <v>2160</v>
      </c>
      <c r="G1461" s="21"/>
      <c r="H1461" s="21">
        <v>2160</v>
      </c>
    </row>
    <row r="1462" ht="20.25" spans="1:8">
      <c r="A1462" s="10">
        <v>1456</v>
      </c>
      <c r="B1462" s="20" t="s">
        <v>1325</v>
      </c>
      <c r="C1462" s="21">
        <v>72</v>
      </c>
      <c r="D1462" s="21"/>
      <c r="E1462" s="21">
        <v>72</v>
      </c>
      <c r="F1462" s="21">
        <v>2160</v>
      </c>
      <c r="G1462" s="21"/>
      <c r="H1462" s="21">
        <v>2160</v>
      </c>
    </row>
    <row r="1463" ht="20.25" spans="1:8">
      <c r="A1463" s="10">
        <v>1457</v>
      </c>
      <c r="B1463" s="20" t="s">
        <v>1326</v>
      </c>
      <c r="C1463" s="21">
        <v>72</v>
      </c>
      <c r="D1463" s="21"/>
      <c r="E1463" s="21">
        <v>72</v>
      </c>
      <c r="F1463" s="21">
        <v>2160</v>
      </c>
      <c r="G1463" s="21"/>
      <c r="H1463" s="21">
        <v>2160</v>
      </c>
    </row>
    <row r="1464" ht="20.25" spans="1:8">
      <c r="A1464" s="10">
        <v>1458</v>
      </c>
      <c r="B1464" s="20" t="s">
        <v>1327</v>
      </c>
      <c r="C1464" s="21">
        <v>72</v>
      </c>
      <c r="D1464" s="21"/>
      <c r="E1464" s="21">
        <v>72</v>
      </c>
      <c r="F1464" s="21">
        <v>2160</v>
      </c>
      <c r="G1464" s="21"/>
      <c r="H1464" s="21">
        <v>2160</v>
      </c>
    </row>
    <row r="1465" ht="20.25" spans="1:8">
      <c r="A1465" s="10">
        <v>1459</v>
      </c>
      <c r="B1465" s="20" t="s">
        <v>1328</v>
      </c>
      <c r="C1465" s="21">
        <v>72</v>
      </c>
      <c r="D1465" s="21"/>
      <c r="E1465" s="21">
        <v>72</v>
      </c>
      <c r="F1465" s="21">
        <v>2160</v>
      </c>
      <c r="G1465" s="21"/>
      <c r="H1465" s="21">
        <v>2160</v>
      </c>
    </row>
    <row r="1466" ht="20.25" spans="1:8">
      <c r="A1466" s="10">
        <v>1460</v>
      </c>
      <c r="B1466" s="20" t="s">
        <v>1329</v>
      </c>
      <c r="C1466" s="21">
        <v>72</v>
      </c>
      <c r="D1466" s="21"/>
      <c r="E1466" s="21">
        <v>72</v>
      </c>
      <c r="F1466" s="21">
        <v>2160</v>
      </c>
      <c r="G1466" s="21"/>
      <c r="H1466" s="21">
        <v>2160</v>
      </c>
    </row>
    <row r="1467" ht="20.25" spans="1:8">
      <c r="A1467" s="10">
        <v>1461</v>
      </c>
      <c r="B1467" s="20" t="s">
        <v>1330</v>
      </c>
      <c r="C1467" s="21">
        <v>100</v>
      </c>
      <c r="D1467" s="21"/>
      <c r="E1467" s="21">
        <v>100</v>
      </c>
      <c r="F1467" s="21">
        <v>3000</v>
      </c>
      <c r="G1467" s="21"/>
      <c r="H1467" s="21">
        <v>3000</v>
      </c>
    </row>
    <row r="1468" ht="20.25" spans="1:8">
      <c r="A1468" s="10">
        <v>1462</v>
      </c>
      <c r="B1468" s="20" t="s">
        <v>1331</v>
      </c>
      <c r="C1468" s="21">
        <v>100</v>
      </c>
      <c r="D1468" s="21"/>
      <c r="E1468" s="21">
        <v>100</v>
      </c>
      <c r="F1468" s="21">
        <v>3000</v>
      </c>
      <c r="G1468" s="21"/>
      <c r="H1468" s="21">
        <v>3000</v>
      </c>
    </row>
    <row r="1469" ht="20.25" spans="1:8">
      <c r="A1469" s="10">
        <v>1463</v>
      </c>
      <c r="B1469" s="20" t="s">
        <v>1332</v>
      </c>
      <c r="C1469" s="21">
        <v>100</v>
      </c>
      <c r="D1469" s="21"/>
      <c r="E1469" s="21">
        <v>100</v>
      </c>
      <c r="F1469" s="21">
        <v>3000</v>
      </c>
      <c r="G1469" s="21"/>
      <c r="H1469" s="21">
        <v>3000</v>
      </c>
    </row>
    <row r="1470" ht="20.25" spans="1:8">
      <c r="A1470" s="10">
        <v>1464</v>
      </c>
      <c r="B1470" s="20" t="s">
        <v>1333</v>
      </c>
      <c r="C1470" s="21">
        <v>104</v>
      </c>
      <c r="D1470" s="21"/>
      <c r="E1470" s="21">
        <v>104</v>
      </c>
      <c r="F1470" s="21">
        <v>3120</v>
      </c>
      <c r="G1470" s="21"/>
      <c r="H1470" s="21">
        <v>3120</v>
      </c>
    </row>
    <row r="1471" ht="20.25" spans="1:8">
      <c r="A1471" s="10">
        <v>1465</v>
      </c>
      <c r="B1471" s="20" t="s">
        <v>1334</v>
      </c>
      <c r="C1471" s="21">
        <v>50</v>
      </c>
      <c r="D1471" s="21"/>
      <c r="E1471" s="21">
        <v>50</v>
      </c>
      <c r="F1471" s="21">
        <v>1500</v>
      </c>
      <c r="G1471" s="21"/>
      <c r="H1471" s="21">
        <v>1500</v>
      </c>
    </row>
    <row r="1472" ht="20.25" spans="1:8">
      <c r="A1472" s="10">
        <v>1466</v>
      </c>
      <c r="B1472" s="20" t="s">
        <v>1335</v>
      </c>
      <c r="C1472" s="21">
        <v>720</v>
      </c>
      <c r="D1472" s="21"/>
      <c r="E1472" s="21">
        <v>720</v>
      </c>
      <c r="F1472" s="21">
        <v>21600</v>
      </c>
      <c r="G1472" s="21"/>
      <c r="H1472" s="21">
        <v>21600</v>
      </c>
    </row>
    <row r="1473" ht="20.25" spans="1:8">
      <c r="A1473" s="10">
        <v>1467</v>
      </c>
      <c r="B1473" s="20" t="s">
        <v>1336</v>
      </c>
      <c r="C1473" s="21">
        <v>180</v>
      </c>
      <c r="D1473" s="21"/>
      <c r="E1473" s="21">
        <v>180</v>
      </c>
      <c r="F1473" s="21">
        <v>5400</v>
      </c>
      <c r="G1473" s="21"/>
      <c r="H1473" s="21">
        <v>5400</v>
      </c>
    </row>
    <row r="1474" ht="20.25" spans="1:8">
      <c r="A1474" s="10">
        <v>1468</v>
      </c>
      <c r="B1474" s="20" t="s">
        <v>22</v>
      </c>
      <c r="C1474" s="21">
        <v>50</v>
      </c>
      <c r="D1474" s="21"/>
      <c r="E1474" s="21">
        <v>50</v>
      </c>
      <c r="F1474" s="21">
        <v>1500</v>
      </c>
      <c r="G1474" s="21"/>
      <c r="H1474" s="21">
        <v>1500</v>
      </c>
    </row>
    <row r="1475" ht="20.25" spans="1:8">
      <c r="A1475" s="10">
        <v>1469</v>
      </c>
      <c r="B1475" s="20" t="s">
        <v>1337</v>
      </c>
      <c r="C1475" s="21">
        <v>75</v>
      </c>
      <c r="D1475" s="21"/>
      <c r="E1475" s="21">
        <v>75</v>
      </c>
      <c r="F1475" s="21">
        <v>2250</v>
      </c>
      <c r="G1475" s="21"/>
      <c r="H1475" s="21">
        <v>2250</v>
      </c>
    </row>
    <row r="1476" ht="20.25" spans="1:8">
      <c r="A1476" s="10">
        <v>1470</v>
      </c>
      <c r="B1476" s="20" t="s">
        <v>1338</v>
      </c>
      <c r="C1476" s="21">
        <v>120</v>
      </c>
      <c r="D1476" s="21"/>
      <c r="E1476" s="21">
        <v>120</v>
      </c>
      <c r="F1476" s="21">
        <v>3600</v>
      </c>
      <c r="G1476" s="21"/>
      <c r="H1476" s="21">
        <v>3600</v>
      </c>
    </row>
    <row r="1477" ht="20.25" spans="1:8">
      <c r="A1477" s="10">
        <v>1471</v>
      </c>
      <c r="B1477" s="24" t="s">
        <v>1339</v>
      </c>
      <c r="C1477" s="21">
        <v>120</v>
      </c>
      <c r="D1477" s="21"/>
      <c r="E1477" s="21">
        <v>120</v>
      </c>
      <c r="F1477" s="21">
        <v>3600</v>
      </c>
      <c r="G1477" s="21"/>
      <c r="H1477" s="21">
        <v>3600</v>
      </c>
    </row>
    <row r="1478" ht="20.25" spans="1:8">
      <c r="A1478" s="10">
        <v>1472</v>
      </c>
      <c r="B1478" s="24" t="s">
        <v>1339</v>
      </c>
      <c r="C1478" s="21">
        <v>50</v>
      </c>
      <c r="D1478" s="21"/>
      <c r="E1478" s="21">
        <v>50</v>
      </c>
      <c r="F1478" s="21">
        <v>1500</v>
      </c>
      <c r="G1478" s="21"/>
      <c r="H1478" s="21">
        <v>1500</v>
      </c>
    </row>
    <row r="1479" ht="20.25" spans="1:8">
      <c r="A1479" s="10">
        <v>1473</v>
      </c>
      <c r="B1479" s="20" t="s">
        <v>618</v>
      </c>
      <c r="C1479" s="21">
        <v>50</v>
      </c>
      <c r="D1479" s="21"/>
      <c r="E1479" s="21">
        <v>50</v>
      </c>
      <c r="F1479" s="21">
        <v>1500</v>
      </c>
      <c r="G1479" s="21"/>
      <c r="H1479" s="21">
        <v>1500</v>
      </c>
    </row>
    <row r="1480" ht="20.25" spans="1:8">
      <c r="A1480" s="10">
        <v>1474</v>
      </c>
      <c r="B1480" s="20" t="s">
        <v>618</v>
      </c>
      <c r="C1480" s="21">
        <v>50</v>
      </c>
      <c r="D1480" s="21"/>
      <c r="E1480" s="21">
        <v>50</v>
      </c>
      <c r="F1480" s="21">
        <v>1500</v>
      </c>
      <c r="G1480" s="21"/>
      <c r="H1480" s="21">
        <v>1500</v>
      </c>
    </row>
    <row r="1481" ht="20.25" spans="1:8">
      <c r="A1481" s="10">
        <v>1475</v>
      </c>
      <c r="B1481" s="20" t="s">
        <v>1340</v>
      </c>
      <c r="C1481" s="21">
        <v>120</v>
      </c>
      <c r="D1481" s="21"/>
      <c r="E1481" s="21">
        <v>120</v>
      </c>
      <c r="F1481" s="21">
        <v>3600</v>
      </c>
      <c r="G1481" s="21"/>
      <c r="H1481" s="21">
        <v>3600</v>
      </c>
    </row>
    <row r="1482" ht="20.25" spans="1:8">
      <c r="A1482" s="10">
        <v>1476</v>
      </c>
      <c r="B1482" s="20" t="s">
        <v>1341</v>
      </c>
      <c r="C1482" s="21">
        <v>75</v>
      </c>
      <c r="D1482" s="21"/>
      <c r="E1482" s="21">
        <v>75</v>
      </c>
      <c r="F1482" s="21">
        <v>2250</v>
      </c>
      <c r="G1482" s="21"/>
      <c r="H1482" s="21">
        <v>2250</v>
      </c>
    </row>
    <row r="1483" ht="20.25" spans="1:8">
      <c r="A1483" s="10">
        <v>1477</v>
      </c>
      <c r="B1483" s="20" t="s">
        <v>1342</v>
      </c>
      <c r="C1483" s="21">
        <v>330</v>
      </c>
      <c r="D1483" s="21">
        <v>165</v>
      </c>
      <c r="E1483" s="21">
        <f>SUM(C1483:D1483)</f>
        <v>495</v>
      </c>
      <c r="F1483" s="21">
        <v>9900</v>
      </c>
      <c r="G1483" s="21">
        <v>6600</v>
      </c>
      <c r="H1483" s="21">
        <f>SUM(F1483:G1483)</f>
        <v>16500</v>
      </c>
    </row>
    <row r="1484" ht="20.25" spans="1:8">
      <c r="A1484" s="10">
        <v>1478</v>
      </c>
      <c r="B1484" s="20" t="s">
        <v>775</v>
      </c>
      <c r="C1484" s="21">
        <v>720</v>
      </c>
      <c r="D1484" s="21"/>
      <c r="E1484" s="21">
        <v>720</v>
      </c>
      <c r="F1484" s="21">
        <v>21600</v>
      </c>
      <c r="G1484" s="21"/>
      <c r="H1484" s="21">
        <v>21600</v>
      </c>
    </row>
    <row r="1485" ht="20.25" spans="1:8">
      <c r="A1485" s="10">
        <v>1479</v>
      </c>
      <c r="B1485" s="20" t="s">
        <v>1343</v>
      </c>
      <c r="C1485" s="21">
        <v>52</v>
      </c>
      <c r="D1485" s="21"/>
      <c r="E1485" s="21">
        <v>52</v>
      </c>
      <c r="F1485" s="21">
        <v>1560</v>
      </c>
      <c r="G1485" s="21"/>
      <c r="H1485" s="21">
        <v>1560</v>
      </c>
    </row>
    <row r="1486" ht="20.25" spans="1:8">
      <c r="A1486" s="10">
        <v>1480</v>
      </c>
      <c r="B1486" s="20" t="s">
        <v>1262</v>
      </c>
      <c r="C1486" s="21">
        <v>100</v>
      </c>
      <c r="D1486" s="21"/>
      <c r="E1486" s="21">
        <v>100</v>
      </c>
      <c r="F1486" s="21">
        <v>3000</v>
      </c>
      <c r="G1486" s="21"/>
      <c r="H1486" s="21">
        <v>3000</v>
      </c>
    </row>
    <row r="1487" ht="20.25" spans="1:8">
      <c r="A1487" s="10">
        <v>1481</v>
      </c>
      <c r="B1487" s="20" t="s">
        <v>1344</v>
      </c>
      <c r="C1487" s="21">
        <v>50</v>
      </c>
      <c r="D1487" s="21"/>
      <c r="E1487" s="21">
        <v>50</v>
      </c>
      <c r="F1487" s="21">
        <v>1500</v>
      </c>
      <c r="G1487" s="21"/>
      <c r="H1487" s="21">
        <v>1500</v>
      </c>
    </row>
    <row r="1488" ht="20.25" spans="1:8">
      <c r="A1488" s="10">
        <v>1482</v>
      </c>
      <c r="B1488" s="20" t="s">
        <v>1345</v>
      </c>
      <c r="C1488" s="21">
        <v>75</v>
      </c>
      <c r="D1488" s="21"/>
      <c r="E1488" s="21">
        <v>75</v>
      </c>
      <c r="F1488" s="21">
        <v>2250</v>
      </c>
      <c r="G1488" s="21"/>
      <c r="H1488" s="21">
        <v>2250</v>
      </c>
    </row>
    <row r="1489" ht="20.25" spans="1:8">
      <c r="A1489" s="10">
        <v>1483</v>
      </c>
      <c r="B1489" s="20" t="s">
        <v>1346</v>
      </c>
      <c r="C1489" s="23">
        <v>75</v>
      </c>
      <c r="D1489" s="23"/>
      <c r="E1489" s="23">
        <v>75</v>
      </c>
      <c r="F1489" s="23">
        <v>2250</v>
      </c>
      <c r="G1489" s="23"/>
      <c r="H1489" s="23">
        <v>2250</v>
      </c>
    </row>
    <row r="1490" ht="20.25" spans="1:8">
      <c r="A1490" s="10">
        <v>1484</v>
      </c>
      <c r="B1490" s="20" t="s">
        <v>1347</v>
      </c>
      <c r="C1490" s="21">
        <v>180</v>
      </c>
      <c r="D1490" s="21"/>
      <c r="E1490" s="21">
        <v>180</v>
      </c>
      <c r="F1490" s="21">
        <v>5400</v>
      </c>
      <c r="G1490" s="21"/>
      <c r="H1490" s="21">
        <v>5400</v>
      </c>
    </row>
    <row r="1491" ht="20.25" spans="1:8">
      <c r="A1491" s="10">
        <v>1485</v>
      </c>
      <c r="B1491" s="20" t="s">
        <v>1348</v>
      </c>
      <c r="C1491" s="21">
        <v>52</v>
      </c>
      <c r="D1491" s="21">
        <v>30</v>
      </c>
      <c r="E1491" s="21">
        <f>SUM(C1491:D1491)</f>
        <v>82</v>
      </c>
      <c r="F1491" s="21">
        <v>780</v>
      </c>
      <c r="G1491" s="21">
        <v>600</v>
      </c>
      <c r="H1491" s="21">
        <f>SUM(F1491:G1491)</f>
        <v>1380</v>
      </c>
    </row>
    <row r="1492" ht="20.25" spans="1:8">
      <c r="A1492" s="10">
        <v>1486</v>
      </c>
      <c r="B1492" s="20" t="s">
        <v>1349</v>
      </c>
      <c r="C1492" s="21">
        <v>50</v>
      </c>
      <c r="D1492" s="21"/>
      <c r="E1492" s="21">
        <v>50</v>
      </c>
      <c r="F1492" s="21">
        <v>1500</v>
      </c>
      <c r="G1492" s="21"/>
      <c r="H1492" s="21">
        <v>1500</v>
      </c>
    </row>
    <row r="1493" ht="20.25" spans="1:8">
      <c r="A1493" s="10">
        <v>1487</v>
      </c>
      <c r="B1493" s="20" t="s">
        <v>1350</v>
      </c>
      <c r="C1493" s="21">
        <v>156</v>
      </c>
      <c r="D1493" s="21"/>
      <c r="E1493" s="21">
        <v>156</v>
      </c>
      <c r="F1493" s="21">
        <v>4680</v>
      </c>
      <c r="G1493" s="21"/>
      <c r="H1493" s="21">
        <v>4680</v>
      </c>
    </row>
    <row r="1494" ht="20.25" spans="1:8">
      <c r="A1494" s="10">
        <v>1488</v>
      </c>
      <c r="B1494" s="20" t="s">
        <v>1351</v>
      </c>
      <c r="C1494" s="21">
        <v>240</v>
      </c>
      <c r="D1494" s="21"/>
      <c r="E1494" s="21">
        <v>240</v>
      </c>
      <c r="F1494" s="21">
        <v>7200</v>
      </c>
      <c r="G1494" s="21"/>
      <c r="H1494" s="21">
        <v>7200</v>
      </c>
    </row>
    <row r="1495" ht="20.25" spans="1:8">
      <c r="A1495" s="10">
        <v>1489</v>
      </c>
      <c r="B1495" s="20" t="s">
        <v>1352</v>
      </c>
      <c r="C1495" s="21">
        <v>330</v>
      </c>
      <c r="D1495" s="21"/>
      <c r="E1495" s="21">
        <v>330</v>
      </c>
      <c r="F1495" s="21">
        <v>9900</v>
      </c>
      <c r="G1495" s="21"/>
      <c r="H1495" s="21">
        <v>9900</v>
      </c>
    </row>
    <row r="1496" ht="20.25" spans="1:8">
      <c r="A1496" s="10">
        <v>1490</v>
      </c>
      <c r="B1496" s="20" t="s">
        <v>1352</v>
      </c>
      <c r="C1496" s="21"/>
      <c r="D1496" s="21">
        <v>165</v>
      </c>
      <c r="E1496" s="21">
        <v>165</v>
      </c>
      <c r="F1496" s="21"/>
      <c r="G1496" s="21">
        <v>6600</v>
      </c>
      <c r="H1496" s="21">
        <v>6600</v>
      </c>
    </row>
    <row r="1497" ht="20.25" spans="1:8">
      <c r="A1497" s="10">
        <v>1491</v>
      </c>
      <c r="B1497" s="20" t="s">
        <v>83</v>
      </c>
      <c r="C1497" s="21">
        <v>260</v>
      </c>
      <c r="D1497" s="21"/>
      <c r="E1497" s="21">
        <v>260</v>
      </c>
      <c r="F1497" s="21">
        <v>7800</v>
      </c>
      <c r="G1497" s="21"/>
      <c r="H1497" s="21">
        <v>7800</v>
      </c>
    </row>
    <row r="1498" ht="20.25" spans="1:8">
      <c r="A1498" s="10">
        <v>1492</v>
      </c>
      <c r="B1498" s="20" t="s">
        <v>1353</v>
      </c>
      <c r="C1498" s="21">
        <v>120</v>
      </c>
      <c r="D1498" s="21"/>
      <c r="E1498" s="21">
        <v>120</v>
      </c>
      <c r="F1498" s="21">
        <v>3600</v>
      </c>
      <c r="G1498" s="21"/>
      <c r="H1498" s="21">
        <v>3600</v>
      </c>
    </row>
    <row r="1499" ht="20.25" spans="1:8">
      <c r="A1499" s="10">
        <v>1493</v>
      </c>
      <c r="B1499" s="20" t="s">
        <v>1354</v>
      </c>
      <c r="C1499" s="21">
        <v>50</v>
      </c>
      <c r="D1499" s="21"/>
      <c r="E1499" s="21">
        <v>50</v>
      </c>
      <c r="F1499" s="21">
        <v>1500</v>
      </c>
      <c r="G1499" s="21"/>
      <c r="H1499" s="21">
        <v>1500</v>
      </c>
    </row>
    <row r="1500" ht="20.25" spans="1:8">
      <c r="A1500" s="10">
        <v>1494</v>
      </c>
      <c r="B1500" s="20" t="s">
        <v>1276</v>
      </c>
      <c r="C1500" s="21">
        <v>156</v>
      </c>
      <c r="D1500" s="21"/>
      <c r="E1500" s="21">
        <v>156</v>
      </c>
      <c r="F1500" s="21">
        <v>4680</v>
      </c>
      <c r="G1500" s="21"/>
      <c r="H1500" s="21">
        <v>4680</v>
      </c>
    </row>
    <row r="1501" ht="20.25" spans="1:8">
      <c r="A1501" s="10">
        <v>1495</v>
      </c>
      <c r="B1501" s="20" t="s">
        <v>1355</v>
      </c>
      <c r="C1501" s="21">
        <v>180</v>
      </c>
      <c r="D1501" s="21"/>
      <c r="E1501" s="21">
        <v>180</v>
      </c>
      <c r="F1501" s="21">
        <v>5400</v>
      </c>
      <c r="G1501" s="21"/>
      <c r="H1501" s="21">
        <v>5400</v>
      </c>
    </row>
    <row r="1502" ht="20.25" spans="1:8">
      <c r="A1502" s="10">
        <v>1496</v>
      </c>
      <c r="B1502" s="20" t="s">
        <v>1030</v>
      </c>
      <c r="C1502" s="21">
        <v>90</v>
      </c>
      <c r="D1502" s="21"/>
      <c r="E1502" s="21">
        <v>90</v>
      </c>
      <c r="F1502" s="21">
        <v>2700</v>
      </c>
      <c r="G1502" s="21"/>
      <c r="H1502" s="21">
        <v>2700</v>
      </c>
    </row>
    <row r="1503" ht="20.25" spans="1:8">
      <c r="A1503" s="10">
        <v>1497</v>
      </c>
      <c r="B1503" s="20" t="s">
        <v>1356</v>
      </c>
      <c r="C1503" s="21">
        <v>180</v>
      </c>
      <c r="D1503" s="21"/>
      <c r="E1503" s="21">
        <v>180</v>
      </c>
      <c r="F1503" s="21">
        <v>5400</v>
      </c>
      <c r="G1503" s="21"/>
      <c r="H1503" s="21">
        <v>5400</v>
      </c>
    </row>
    <row r="1504" ht="20.25" spans="1:8">
      <c r="A1504" s="10">
        <v>1498</v>
      </c>
      <c r="B1504" s="20" t="s">
        <v>1357</v>
      </c>
      <c r="C1504" s="21">
        <v>135</v>
      </c>
      <c r="D1504" s="21">
        <v>45</v>
      </c>
      <c r="E1504" s="21">
        <f>SUM(C1504:D1504)</f>
        <v>180</v>
      </c>
      <c r="F1504" s="21">
        <v>2025</v>
      </c>
      <c r="G1504" s="21">
        <v>900</v>
      </c>
      <c r="H1504" s="21">
        <f>SUM(F1504:G1504)</f>
        <v>2925</v>
      </c>
    </row>
    <row r="1505" ht="20.25" spans="1:8">
      <c r="A1505" s="10">
        <v>1499</v>
      </c>
      <c r="B1505" s="20" t="s">
        <v>1358</v>
      </c>
      <c r="C1505" s="23">
        <v>75</v>
      </c>
      <c r="D1505" s="23"/>
      <c r="E1505" s="23">
        <v>75</v>
      </c>
      <c r="F1505" s="23">
        <v>2250</v>
      </c>
      <c r="G1505" s="23"/>
      <c r="H1505" s="23">
        <v>2250</v>
      </c>
    </row>
    <row r="1506" ht="20.25" spans="1:8">
      <c r="A1506" s="10">
        <v>1500</v>
      </c>
      <c r="B1506" s="20" t="s">
        <v>654</v>
      </c>
      <c r="C1506" s="23">
        <v>75</v>
      </c>
      <c r="D1506" s="23"/>
      <c r="E1506" s="23">
        <v>75</v>
      </c>
      <c r="F1506" s="23">
        <v>2250</v>
      </c>
      <c r="G1506" s="23"/>
      <c r="H1506" s="23">
        <v>2250</v>
      </c>
    </row>
    <row r="1507" ht="20.25" spans="1:8">
      <c r="A1507" s="10">
        <v>1501</v>
      </c>
      <c r="B1507" s="20" t="s">
        <v>1042</v>
      </c>
      <c r="C1507" s="21"/>
      <c r="D1507" s="21">
        <v>15</v>
      </c>
      <c r="E1507" s="21">
        <v>15</v>
      </c>
      <c r="F1507" s="21"/>
      <c r="G1507" s="21">
        <v>600</v>
      </c>
      <c r="H1507" s="21">
        <v>600</v>
      </c>
    </row>
    <row r="1508" ht="20.25" spans="1:8">
      <c r="A1508" s="10">
        <v>1502</v>
      </c>
      <c r="B1508" s="20" t="s">
        <v>756</v>
      </c>
      <c r="C1508" s="21">
        <v>52</v>
      </c>
      <c r="D1508" s="21"/>
      <c r="E1508" s="21">
        <v>52</v>
      </c>
      <c r="F1508" s="21">
        <v>1560</v>
      </c>
      <c r="G1508" s="21"/>
      <c r="H1508" s="21">
        <v>1560</v>
      </c>
    </row>
    <row r="1509" ht="20.25" spans="1:8">
      <c r="A1509" s="10">
        <v>1503</v>
      </c>
      <c r="B1509" s="20" t="s">
        <v>1359</v>
      </c>
      <c r="C1509" s="21">
        <v>50</v>
      </c>
      <c r="D1509" s="21"/>
      <c r="E1509" s="21">
        <v>50</v>
      </c>
      <c r="F1509" s="21">
        <v>1500</v>
      </c>
      <c r="G1509" s="21"/>
      <c r="H1509" s="21">
        <v>1500</v>
      </c>
    </row>
    <row r="1510" ht="20.25" spans="1:8">
      <c r="A1510" s="10">
        <v>1504</v>
      </c>
      <c r="B1510" s="20" t="s">
        <v>1360</v>
      </c>
      <c r="C1510" s="21">
        <v>150</v>
      </c>
      <c r="D1510" s="21"/>
      <c r="E1510" s="21">
        <v>150</v>
      </c>
      <c r="F1510" s="21">
        <v>4500</v>
      </c>
      <c r="G1510" s="21"/>
      <c r="H1510" s="21">
        <v>4500</v>
      </c>
    </row>
    <row r="1511" ht="20.25" spans="1:8">
      <c r="A1511" s="10">
        <v>1505</v>
      </c>
      <c r="B1511" s="20" t="s">
        <v>1361</v>
      </c>
      <c r="C1511" s="21">
        <v>36</v>
      </c>
      <c r="D1511" s="21"/>
      <c r="E1511" s="21">
        <v>36</v>
      </c>
      <c r="F1511" s="21">
        <v>1080</v>
      </c>
      <c r="G1511" s="21"/>
      <c r="H1511" s="21">
        <v>1080</v>
      </c>
    </row>
    <row r="1512" ht="20.25" spans="1:8">
      <c r="A1512" s="10">
        <v>1506</v>
      </c>
      <c r="B1512" s="20" t="s">
        <v>1362</v>
      </c>
      <c r="C1512" s="21">
        <v>50</v>
      </c>
      <c r="D1512" s="21"/>
      <c r="E1512" s="21">
        <v>50</v>
      </c>
      <c r="F1512" s="21">
        <v>1500</v>
      </c>
      <c r="G1512" s="21"/>
      <c r="H1512" s="21">
        <v>1500</v>
      </c>
    </row>
    <row r="1513" ht="20.25" spans="1:8">
      <c r="A1513" s="10">
        <v>1507</v>
      </c>
      <c r="B1513" s="20" t="s">
        <v>1363</v>
      </c>
      <c r="C1513" s="21">
        <v>360</v>
      </c>
      <c r="D1513" s="21"/>
      <c r="E1513" s="21">
        <v>360</v>
      </c>
      <c r="F1513" s="21">
        <v>10800</v>
      </c>
      <c r="G1513" s="21"/>
      <c r="H1513" s="21">
        <v>10800</v>
      </c>
    </row>
    <row r="1514" ht="20.25" spans="1:8">
      <c r="A1514" s="10">
        <v>1508</v>
      </c>
      <c r="B1514" s="20" t="s">
        <v>1364</v>
      </c>
      <c r="C1514" s="21">
        <v>50</v>
      </c>
      <c r="D1514" s="21"/>
      <c r="E1514" s="21">
        <v>50</v>
      </c>
      <c r="F1514" s="21">
        <v>1500</v>
      </c>
      <c r="G1514" s="21"/>
      <c r="H1514" s="21">
        <v>1500</v>
      </c>
    </row>
    <row r="1515" ht="20.25" spans="1:8">
      <c r="A1515" s="10">
        <v>1509</v>
      </c>
      <c r="B1515" s="20" t="s">
        <v>1365</v>
      </c>
      <c r="C1515" s="21">
        <v>360</v>
      </c>
      <c r="D1515" s="21"/>
      <c r="E1515" s="21">
        <v>360</v>
      </c>
      <c r="F1515" s="21">
        <v>10800</v>
      </c>
      <c r="G1515" s="21"/>
      <c r="H1515" s="21">
        <v>10800</v>
      </c>
    </row>
    <row r="1516" ht="20.25" spans="1:8">
      <c r="A1516" s="10">
        <v>1510</v>
      </c>
      <c r="B1516" s="20" t="s">
        <v>1366</v>
      </c>
      <c r="C1516" s="21">
        <v>36</v>
      </c>
      <c r="D1516" s="21"/>
      <c r="E1516" s="21">
        <v>36</v>
      </c>
      <c r="F1516" s="21">
        <v>1080</v>
      </c>
      <c r="G1516" s="21"/>
      <c r="H1516" s="21">
        <v>1080</v>
      </c>
    </row>
    <row r="1517" ht="20.25" spans="1:8">
      <c r="A1517" s="10">
        <v>1511</v>
      </c>
      <c r="B1517" s="20" t="s">
        <v>1306</v>
      </c>
      <c r="C1517" s="21">
        <v>60</v>
      </c>
      <c r="D1517" s="21"/>
      <c r="E1517" s="21">
        <v>60</v>
      </c>
      <c r="F1517" s="21">
        <v>1800</v>
      </c>
      <c r="G1517" s="21"/>
      <c r="H1517" s="21">
        <v>1800</v>
      </c>
    </row>
    <row r="1518" ht="20.25" spans="1:8">
      <c r="A1518" s="10">
        <v>1512</v>
      </c>
      <c r="B1518" s="20" t="s">
        <v>1104</v>
      </c>
      <c r="C1518" s="21">
        <v>18</v>
      </c>
      <c r="D1518" s="21"/>
      <c r="E1518" s="21">
        <v>18</v>
      </c>
      <c r="F1518" s="21">
        <v>540</v>
      </c>
      <c r="G1518" s="21"/>
      <c r="H1518" s="21">
        <v>540</v>
      </c>
    </row>
    <row r="1519" ht="20.25" spans="1:8">
      <c r="A1519" s="10">
        <v>1513</v>
      </c>
      <c r="B1519" s="20" t="s">
        <v>1367</v>
      </c>
      <c r="C1519" s="21">
        <v>50</v>
      </c>
      <c r="D1519" s="21"/>
      <c r="E1519" s="21">
        <v>50</v>
      </c>
      <c r="F1519" s="21">
        <v>1500</v>
      </c>
      <c r="G1519" s="21"/>
      <c r="H1519" s="21">
        <v>1500</v>
      </c>
    </row>
    <row r="1520" ht="20.25" spans="1:8">
      <c r="A1520" s="10">
        <v>1514</v>
      </c>
      <c r="B1520" s="20" t="s">
        <v>1368</v>
      </c>
      <c r="C1520" s="21">
        <v>208</v>
      </c>
      <c r="D1520" s="21"/>
      <c r="E1520" s="21">
        <v>208</v>
      </c>
      <c r="F1520" s="21">
        <v>6240</v>
      </c>
      <c r="G1520" s="21"/>
      <c r="H1520" s="21">
        <v>6240</v>
      </c>
    </row>
    <row r="1521" ht="20.25" spans="1:8">
      <c r="A1521" s="10">
        <v>1515</v>
      </c>
      <c r="B1521" s="20" t="s">
        <v>1369</v>
      </c>
      <c r="C1521" s="21">
        <v>180</v>
      </c>
      <c r="D1521" s="21"/>
      <c r="E1521" s="21">
        <v>180</v>
      </c>
      <c r="F1521" s="21">
        <v>5400</v>
      </c>
      <c r="G1521" s="21"/>
      <c r="H1521" s="21">
        <v>5400</v>
      </c>
    </row>
    <row r="1522" ht="20.25" spans="1:8">
      <c r="A1522" s="10">
        <v>1516</v>
      </c>
      <c r="B1522" s="20" t="s">
        <v>1370</v>
      </c>
      <c r="C1522" s="21">
        <v>120</v>
      </c>
      <c r="D1522" s="21"/>
      <c r="E1522" s="21">
        <v>120</v>
      </c>
      <c r="F1522" s="21">
        <v>3600</v>
      </c>
      <c r="G1522" s="21"/>
      <c r="H1522" s="21">
        <v>3600</v>
      </c>
    </row>
    <row r="1523" ht="20.25" spans="1:8">
      <c r="A1523" s="10">
        <v>1517</v>
      </c>
      <c r="B1523" s="20" t="s">
        <v>1371</v>
      </c>
      <c r="C1523" s="21">
        <v>360</v>
      </c>
      <c r="D1523" s="21"/>
      <c r="E1523" s="21">
        <v>360</v>
      </c>
      <c r="F1523" s="21">
        <v>10800</v>
      </c>
      <c r="G1523" s="21"/>
      <c r="H1523" s="21">
        <v>10800</v>
      </c>
    </row>
    <row r="1524" ht="20.25" spans="1:8">
      <c r="A1524" s="10">
        <v>1518</v>
      </c>
      <c r="B1524" s="20" t="s">
        <v>1372</v>
      </c>
      <c r="C1524" s="21">
        <v>360</v>
      </c>
      <c r="D1524" s="21"/>
      <c r="E1524" s="21">
        <v>360</v>
      </c>
      <c r="F1524" s="21">
        <v>10800</v>
      </c>
      <c r="G1524" s="21"/>
      <c r="H1524" s="21">
        <v>10800</v>
      </c>
    </row>
    <row r="1525" ht="20.25" spans="1:8">
      <c r="A1525" s="10">
        <v>1519</v>
      </c>
      <c r="B1525" s="20" t="s">
        <v>1373</v>
      </c>
      <c r="C1525" s="21">
        <v>150</v>
      </c>
      <c r="D1525" s="21"/>
      <c r="E1525" s="21">
        <v>150</v>
      </c>
      <c r="F1525" s="21">
        <v>4500</v>
      </c>
      <c r="G1525" s="21"/>
      <c r="H1525" s="21">
        <v>4500</v>
      </c>
    </row>
    <row r="1526" ht="20.25" spans="1:8">
      <c r="A1526" s="10">
        <v>1520</v>
      </c>
      <c r="B1526" s="20" t="s">
        <v>1374</v>
      </c>
      <c r="C1526" s="21">
        <v>540</v>
      </c>
      <c r="D1526" s="21"/>
      <c r="E1526" s="21">
        <v>540</v>
      </c>
      <c r="F1526" s="21">
        <v>16200</v>
      </c>
      <c r="G1526" s="21"/>
      <c r="H1526" s="21">
        <v>16200</v>
      </c>
    </row>
    <row r="1527" ht="20.25" spans="1:8">
      <c r="A1527" s="10">
        <v>1521</v>
      </c>
      <c r="B1527" s="20" t="s">
        <v>1375</v>
      </c>
      <c r="C1527" s="21">
        <v>240</v>
      </c>
      <c r="D1527" s="21"/>
      <c r="E1527" s="21">
        <v>240</v>
      </c>
      <c r="F1527" s="21">
        <v>7200</v>
      </c>
      <c r="G1527" s="21"/>
      <c r="H1527" s="21">
        <v>7200</v>
      </c>
    </row>
    <row r="1528" ht="20.25" spans="1:8">
      <c r="A1528" s="10">
        <v>1522</v>
      </c>
      <c r="B1528" s="20" t="s">
        <v>1376</v>
      </c>
      <c r="C1528" s="21">
        <v>720</v>
      </c>
      <c r="D1528" s="21"/>
      <c r="E1528" s="21">
        <v>720</v>
      </c>
      <c r="F1528" s="21">
        <v>21600</v>
      </c>
      <c r="G1528" s="21"/>
      <c r="H1528" s="21">
        <v>21600</v>
      </c>
    </row>
    <row r="1529" ht="20.25" spans="1:8">
      <c r="A1529" s="10">
        <v>1523</v>
      </c>
      <c r="B1529" s="20" t="s">
        <v>1377</v>
      </c>
      <c r="C1529" s="21">
        <v>360</v>
      </c>
      <c r="D1529" s="21"/>
      <c r="E1529" s="21">
        <v>360</v>
      </c>
      <c r="F1529" s="21">
        <v>10800</v>
      </c>
      <c r="G1529" s="21"/>
      <c r="H1529" s="21">
        <v>10800</v>
      </c>
    </row>
    <row r="1530" ht="20.25" spans="1:8">
      <c r="A1530" s="10">
        <v>1524</v>
      </c>
      <c r="B1530" s="20" t="s">
        <v>1378</v>
      </c>
      <c r="C1530" s="21">
        <v>120</v>
      </c>
      <c r="D1530" s="21"/>
      <c r="E1530" s="21">
        <v>120</v>
      </c>
      <c r="F1530" s="21">
        <v>3600</v>
      </c>
      <c r="G1530" s="21"/>
      <c r="H1530" s="21">
        <v>3600</v>
      </c>
    </row>
    <row r="1531" ht="20.25" spans="1:8">
      <c r="A1531" s="10">
        <v>1525</v>
      </c>
      <c r="B1531" s="20" t="s">
        <v>1379</v>
      </c>
      <c r="C1531" s="21">
        <v>240</v>
      </c>
      <c r="D1531" s="21"/>
      <c r="E1531" s="21">
        <v>240</v>
      </c>
      <c r="F1531" s="21">
        <v>7200</v>
      </c>
      <c r="G1531" s="21"/>
      <c r="H1531" s="21">
        <v>7200</v>
      </c>
    </row>
    <row r="1532" ht="20.25" spans="1:8">
      <c r="A1532" s="10">
        <v>1526</v>
      </c>
      <c r="B1532" s="20" t="s">
        <v>1380</v>
      </c>
      <c r="C1532" s="21"/>
      <c r="D1532" s="21">
        <v>540</v>
      </c>
      <c r="E1532" s="21">
        <v>540</v>
      </c>
      <c r="F1532" s="21"/>
      <c r="G1532" s="21">
        <v>21600</v>
      </c>
      <c r="H1532" s="21">
        <v>21600</v>
      </c>
    </row>
    <row r="1533" ht="20.25" spans="1:8">
      <c r="A1533" s="10">
        <v>1527</v>
      </c>
      <c r="B1533" s="20" t="s">
        <v>980</v>
      </c>
      <c r="C1533" s="21">
        <v>1440</v>
      </c>
      <c r="D1533" s="21"/>
      <c r="E1533" s="21">
        <v>1440</v>
      </c>
      <c r="F1533" s="21">
        <v>43200</v>
      </c>
      <c r="G1533" s="21"/>
      <c r="H1533" s="21">
        <v>43200</v>
      </c>
    </row>
    <row r="1534" ht="20.25" spans="1:8">
      <c r="A1534" s="10">
        <v>1528</v>
      </c>
      <c r="B1534" s="20" t="s">
        <v>1381</v>
      </c>
      <c r="C1534" s="21">
        <v>48</v>
      </c>
      <c r="D1534" s="21"/>
      <c r="E1534" s="21">
        <v>48</v>
      </c>
      <c r="F1534" s="21">
        <v>1440</v>
      </c>
      <c r="G1534" s="21"/>
      <c r="H1534" s="21">
        <v>1440</v>
      </c>
    </row>
    <row r="1535" ht="20.25" spans="1:8">
      <c r="A1535" s="10">
        <v>1529</v>
      </c>
      <c r="B1535" s="20" t="s">
        <v>1382</v>
      </c>
      <c r="C1535" s="21">
        <v>168</v>
      </c>
      <c r="D1535" s="21"/>
      <c r="E1535" s="21">
        <v>168</v>
      </c>
      <c r="F1535" s="21">
        <v>5040</v>
      </c>
      <c r="G1535" s="21"/>
      <c r="H1535" s="21">
        <v>5040</v>
      </c>
    </row>
    <row r="1536" ht="20.25" spans="1:8">
      <c r="A1536" s="10">
        <v>1530</v>
      </c>
      <c r="B1536" s="20" t="s">
        <v>1369</v>
      </c>
      <c r="C1536" s="21">
        <v>180</v>
      </c>
      <c r="D1536" s="21"/>
      <c r="E1536" s="21">
        <v>180</v>
      </c>
      <c r="F1536" s="21">
        <v>5400</v>
      </c>
      <c r="G1536" s="21"/>
      <c r="H1536" s="21">
        <v>5400</v>
      </c>
    </row>
    <row r="1537" ht="20.25" spans="1:8">
      <c r="A1537" s="10">
        <v>1531</v>
      </c>
      <c r="B1537" s="20" t="s">
        <v>1383</v>
      </c>
      <c r="C1537" s="21">
        <v>100</v>
      </c>
      <c r="D1537" s="21"/>
      <c r="E1537" s="21">
        <v>100</v>
      </c>
      <c r="F1537" s="21">
        <v>3000</v>
      </c>
      <c r="G1537" s="21"/>
      <c r="H1537" s="21">
        <v>3000</v>
      </c>
    </row>
    <row r="1538" ht="20.25" spans="1:8">
      <c r="A1538" s="10">
        <v>1532</v>
      </c>
      <c r="B1538" s="20" t="s">
        <v>1384</v>
      </c>
      <c r="C1538" s="21">
        <v>100</v>
      </c>
      <c r="D1538" s="21"/>
      <c r="E1538" s="21">
        <v>100</v>
      </c>
      <c r="F1538" s="21">
        <v>3000</v>
      </c>
      <c r="G1538" s="21"/>
      <c r="H1538" s="21">
        <v>3000</v>
      </c>
    </row>
    <row r="1539" ht="20.25" spans="1:8">
      <c r="A1539" s="10">
        <v>1533</v>
      </c>
      <c r="B1539" s="20" t="s">
        <v>1385</v>
      </c>
      <c r="C1539" s="21">
        <v>144</v>
      </c>
      <c r="D1539" s="21"/>
      <c r="E1539" s="21">
        <v>144</v>
      </c>
      <c r="F1539" s="21">
        <v>4320</v>
      </c>
      <c r="G1539" s="21"/>
      <c r="H1539" s="21">
        <v>4320</v>
      </c>
    </row>
    <row r="1540" ht="20.25" spans="1:8">
      <c r="A1540" s="10">
        <v>1534</v>
      </c>
      <c r="B1540" s="20" t="s">
        <v>1386</v>
      </c>
      <c r="C1540" s="21">
        <v>72</v>
      </c>
      <c r="D1540" s="21"/>
      <c r="E1540" s="21">
        <v>72</v>
      </c>
      <c r="F1540" s="21">
        <v>2160</v>
      </c>
      <c r="G1540" s="21"/>
      <c r="H1540" s="21">
        <v>2160</v>
      </c>
    </row>
    <row r="1541" ht="20.25" spans="1:8">
      <c r="A1541" s="10">
        <v>1535</v>
      </c>
      <c r="B1541" s="20" t="s">
        <v>1387</v>
      </c>
      <c r="C1541" s="21">
        <v>200</v>
      </c>
      <c r="D1541" s="21"/>
      <c r="E1541" s="21">
        <v>200</v>
      </c>
      <c r="F1541" s="21">
        <v>6000</v>
      </c>
      <c r="G1541" s="21"/>
      <c r="H1541" s="21">
        <v>6000</v>
      </c>
    </row>
    <row r="1542" ht="20.25" spans="1:8">
      <c r="A1542" s="10">
        <v>1536</v>
      </c>
      <c r="B1542" s="20" t="s">
        <v>1388</v>
      </c>
      <c r="C1542" s="21">
        <v>48</v>
      </c>
      <c r="D1542" s="21"/>
      <c r="E1542" s="21">
        <v>48</v>
      </c>
      <c r="F1542" s="21">
        <v>1440</v>
      </c>
      <c r="G1542" s="21"/>
      <c r="H1542" s="21">
        <v>1440</v>
      </c>
    </row>
    <row r="1543" ht="20.25" spans="1:8">
      <c r="A1543" s="10">
        <v>1537</v>
      </c>
      <c r="B1543" s="20" t="s">
        <v>1389</v>
      </c>
      <c r="C1543" s="21">
        <v>240</v>
      </c>
      <c r="D1543" s="21"/>
      <c r="E1543" s="21">
        <v>240</v>
      </c>
      <c r="F1543" s="21">
        <v>7200</v>
      </c>
      <c r="G1543" s="21"/>
      <c r="H1543" s="21">
        <v>7200</v>
      </c>
    </row>
    <row r="1544" ht="20.25" spans="1:8">
      <c r="A1544" s="10">
        <v>1538</v>
      </c>
      <c r="B1544" s="20" t="s">
        <v>1390</v>
      </c>
      <c r="C1544" s="21">
        <v>360</v>
      </c>
      <c r="D1544" s="21"/>
      <c r="E1544" s="21">
        <v>360</v>
      </c>
      <c r="F1544" s="21">
        <v>10800</v>
      </c>
      <c r="G1544" s="21"/>
      <c r="H1544" s="21">
        <v>10800</v>
      </c>
    </row>
    <row r="1545" ht="20.25" spans="1:8">
      <c r="A1545" s="10">
        <v>1539</v>
      </c>
      <c r="B1545" s="20" t="s">
        <v>1391</v>
      </c>
      <c r="C1545" s="21">
        <v>180</v>
      </c>
      <c r="D1545" s="21"/>
      <c r="E1545" s="21">
        <v>180</v>
      </c>
      <c r="F1545" s="21">
        <v>5400</v>
      </c>
      <c r="G1545" s="21"/>
      <c r="H1545" s="21">
        <v>5400</v>
      </c>
    </row>
    <row r="1546" ht="20.25" spans="1:8">
      <c r="A1546" s="10">
        <v>1540</v>
      </c>
      <c r="B1546" s="20" t="s">
        <v>1392</v>
      </c>
      <c r="C1546" s="21">
        <v>720</v>
      </c>
      <c r="D1546" s="21"/>
      <c r="E1546" s="21">
        <v>720</v>
      </c>
      <c r="F1546" s="21">
        <v>21600</v>
      </c>
      <c r="G1546" s="21"/>
      <c r="H1546" s="21">
        <v>21600</v>
      </c>
    </row>
    <row r="1547" ht="20.25" spans="1:8">
      <c r="A1547" s="10">
        <v>1541</v>
      </c>
      <c r="B1547" s="20" t="s">
        <v>1393</v>
      </c>
      <c r="C1547" s="21">
        <v>48</v>
      </c>
      <c r="D1547" s="21"/>
      <c r="E1547" s="21">
        <v>48</v>
      </c>
      <c r="F1547" s="21">
        <v>1440</v>
      </c>
      <c r="G1547" s="21"/>
      <c r="H1547" s="21">
        <v>1440</v>
      </c>
    </row>
    <row r="1548" ht="20.25" spans="1:8">
      <c r="A1548" s="10">
        <v>1542</v>
      </c>
      <c r="B1548" s="20" t="s">
        <v>1394</v>
      </c>
      <c r="C1548" s="21">
        <v>96</v>
      </c>
      <c r="D1548" s="21"/>
      <c r="E1548" s="21">
        <v>96</v>
      </c>
      <c r="F1548" s="21">
        <v>2880</v>
      </c>
      <c r="G1548" s="21"/>
      <c r="H1548" s="21">
        <v>2880</v>
      </c>
    </row>
    <row r="1549" ht="20.25" spans="1:8">
      <c r="A1549" s="10">
        <v>1543</v>
      </c>
      <c r="B1549" s="20" t="s">
        <v>1395</v>
      </c>
      <c r="C1549" s="21">
        <v>200</v>
      </c>
      <c r="D1549" s="21"/>
      <c r="E1549" s="21">
        <v>200</v>
      </c>
      <c r="F1549" s="21">
        <v>6000</v>
      </c>
      <c r="G1549" s="21"/>
      <c r="H1549" s="21">
        <v>6000</v>
      </c>
    </row>
    <row r="1550" ht="20.25" spans="1:8">
      <c r="A1550" s="10">
        <v>1544</v>
      </c>
      <c r="B1550" s="20" t="s">
        <v>1396</v>
      </c>
      <c r="C1550" s="21">
        <v>240</v>
      </c>
      <c r="D1550" s="21"/>
      <c r="E1550" s="21">
        <v>240</v>
      </c>
      <c r="F1550" s="21">
        <v>7200</v>
      </c>
      <c r="G1550" s="21"/>
      <c r="H1550" s="21">
        <v>7200</v>
      </c>
    </row>
    <row r="1551" ht="20.25" spans="1:8">
      <c r="A1551" s="10">
        <v>1545</v>
      </c>
      <c r="B1551" s="20" t="s">
        <v>1397</v>
      </c>
      <c r="C1551" s="21">
        <v>200</v>
      </c>
      <c r="D1551" s="21"/>
      <c r="E1551" s="21">
        <v>200</v>
      </c>
      <c r="F1551" s="21">
        <v>6000</v>
      </c>
      <c r="G1551" s="21"/>
      <c r="H1551" s="21">
        <v>6000</v>
      </c>
    </row>
    <row r="1552" ht="20.25" spans="1:8">
      <c r="A1552" s="10">
        <v>1546</v>
      </c>
      <c r="B1552" s="20" t="s">
        <v>1398</v>
      </c>
      <c r="C1552" s="21">
        <v>120</v>
      </c>
      <c r="D1552" s="21"/>
      <c r="E1552" s="21">
        <v>120</v>
      </c>
      <c r="F1552" s="21">
        <v>3600</v>
      </c>
      <c r="G1552" s="21"/>
      <c r="H1552" s="21">
        <v>3600</v>
      </c>
    </row>
    <row r="1553" ht="20.25" spans="1:8">
      <c r="A1553" s="10">
        <v>1547</v>
      </c>
      <c r="B1553" s="20" t="s">
        <v>1399</v>
      </c>
      <c r="C1553" s="21">
        <v>180</v>
      </c>
      <c r="D1553" s="21"/>
      <c r="E1553" s="21">
        <v>180</v>
      </c>
      <c r="F1553" s="21">
        <v>5400</v>
      </c>
      <c r="G1553" s="21"/>
      <c r="H1553" s="21">
        <v>5400</v>
      </c>
    </row>
    <row r="1554" ht="20.25" spans="1:8">
      <c r="A1554" s="10">
        <v>1548</v>
      </c>
      <c r="B1554" s="20" t="s">
        <v>1400</v>
      </c>
      <c r="C1554" s="21">
        <v>276</v>
      </c>
      <c r="D1554" s="21"/>
      <c r="E1554" s="21">
        <v>276</v>
      </c>
      <c r="F1554" s="21">
        <v>8280</v>
      </c>
      <c r="G1554" s="21"/>
      <c r="H1554" s="21">
        <v>8280</v>
      </c>
    </row>
    <row r="1555" ht="20.25" spans="1:8">
      <c r="A1555" s="10">
        <v>1549</v>
      </c>
      <c r="B1555" s="20" t="s">
        <v>1401</v>
      </c>
      <c r="C1555" s="21">
        <v>96</v>
      </c>
      <c r="D1555" s="21"/>
      <c r="E1555" s="21">
        <v>96</v>
      </c>
      <c r="F1555" s="21">
        <v>2880</v>
      </c>
      <c r="G1555" s="21"/>
      <c r="H1555" s="21">
        <v>2880</v>
      </c>
    </row>
    <row r="1556" ht="20.25" spans="1:8">
      <c r="A1556" s="10">
        <v>1550</v>
      </c>
      <c r="B1556" s="20" t="s">
        <v>1402</v>
      </c>
      <c r="C1556" s="21">
        <v>600</v>
      </c>
      <c r="D1556" s="21"/>
      <c r="E1556" s="21">
        <v>600</v>
      </c>
      <c r="F1556" s="21">
        <v>18000</v>
      </c>
      <c r="G1556" s="21"/>
      <c r="H1556" s="21">
        <v>18000</v>
      </c>
    </row>
    <row r="1557" ht="20.25" spans="1:8">
      <c r="A1557" s="10">
        <v>1551</v>
      </c>
      <c r="B1557" s="20" t="s">
        <v>1403</v>
      </c>
      <c r="C1557" s="21">
        <v>72</v>
      </c>
      <c r="D1557" s="21"/>
      <c r="E1557" s="21">
        <v>72</v>
      </c>
      <c r="F1557" s="21">
        <v>2160</v>
      </c>
      <c r="G1557" s="21"/>
      <c r="H1557" s="21">
        <v>2160</v>
      </c>
    </row>
    <row r="1558" ht="20.25" spans="1:8">
      <c r="A1558" s="10">
        <v>1552</v>
      </c>
      <c r="B1558" s="20" t="s">
        <v>1404</v>
      </c>
      <c r="C1558" s="21">
        <v>120</v>
      </c>
      <c r="D1558" s="21"/>
      <c r="E1558" s="21">
        <v>120</v>
      </c>
      <c r="F1558" s="21">
        <v>3600</v>
      </c>
      <c r="G1558" s="21"/>
      <c r="H1558" s="21">
        <v>3600</v>
      </c>
    </row>
    <row r="1559" ht="20.25" spans="1:8">
      <c r="A1559" s="10">
        <v>1553</v>
      </c>
      <c r="B1559" s="20" t="s">
        <v>1405</v>
      </c>
      <c r="C1559" s="21">
        <v>72</v>
      </c>
      <c r="D1559" s="21"/>
      <c r="E1559" s="21">
        <v>72</v>
      </c>
      <c r="F1559" s="21">
        <v>2160</v>
      </c>
      <c r="G1559" s="21"/>
      <c r="H1559" s="21">
        <v>2160</v>
      </c>
    </row>
    <row r="1560" ht="20.25" spans="1:8">
      <c r="A1560" s="10">
        <v>1554</v>
      </c>
      <c r="B1560" s="20" t="s">
        <v>1406</v>
      </c>
      <c r="C1560" s="21">
        <v>240</v>
      </c>
      <c r="D1560" s="21"/>
      <c r="E1560" s="21">
        <v>240</v>
      </c>
      <c r="F1560" s="21">
        <v>7200</v>
      </c>
      <c r="G1560" s="21"/>
      <c r="H1560" s="21">
        <v>7200</v>
      </c>
    </row>
    <row r="1561" ht="20.25" spans="1:8">
      <c r="A1561" s="10">
        <v>1555</v>
      </c>
      <c r="B1561" s="20" t="s">
        <v>1407</v>
      </c>
      <c r="C1561" s="21">
        <v>180</v>
      </c>
      <c r="D1561" s="21"/>
      <c r="E1561" s="21">
        <v>180</v>
      </c>
      <c r="F1561" s="21">
        <v>5400</v>
      </c>
      <c r="G1561" s="21"/>
      <c r="H1561" s="21">
        <v>5400</v>
      </c>
    </row>
    <row r="1562" ht="20.25" spans="1:8">
      <c r="A1562" s="10">
        <v>1556</v>
      </c>
      <c r="B1562" s="20" t="s">
        <v>1408</v>
      </c>
      <c r="C1562" s="21">
        <v>48</v>
      </c>
      <c r="D1562" s="21"/>
      <c r="E1562" s="21">
        <v>48</v>
      </c>
      <c r="F1562" s="21">
        <v>1440</v>
      </c>
      <c r="G1562" s="21"/>
      <c r="H1562" s="21">
        <v>1440</v>
      </c>
    </row>
    <row r="1563" ht="20.25" spans="1:8">
      <c r="A1563" s="10">
        <v>1557</v>
      </c>
      <c r="B1563" s="20" t="s">
        <v>1409</v>
      </c>
      <c r="C1563" s="21">
        <v>48</v>
      </c>
      <c r="D1563" s="21"/>
      <c r="E1563" s="21">
        <v>48</v>
      </c>
      <c r="F1563" s="21">
        <v>1440</v>
      </c>
      <c r="G1563" s="21"/>
      <c r="H1563" s="21">
        <v>1440</v>
      </c>
    </row>
    <row r="1564" ht="20.25" spans="1:8">
      <c r="A1564" s="10">
        <v>1558</v>
      </c>
      <c r="B1564" s="20" t="s">
        <v>1410</v>
      </c>
      <c r="C1564" s="21">
        <v>48</v>
      </c>
      <c r="D1564" s="21"/>
      <c r="E1564" s="21">
        <v>48</v>
      </c>
      <c r="F1564" s="21">
        <v>1440</v>
      </c>
      <c r="G1564" s="21"/>
      <c r="H1564" s="21">
        <v>1440</v>
      </c>
    </row>
    <row r="1565" ht="20.25" spans="1:8">
      <c r="A1565" s="10">
        <v>1559</v>
      </c>
      <c r="B1565" s="20" t="s">
        <v>1411</v>
      </c>
      <c r="C1565" s="21">
        <v>36</v>
      </c>
      <c r="D1565" s="21"/>
      <c r="E1565" s="21">
        <v>36</v>
      </c>
      <c r="F1565" s="21">
        <v>1080</v>
      </c>
      <c r="G1565" s="21"/>
      <c r="H1565" s="21">
        <v>1080</v>
      </c>
    </row>
    <row r="1566" ht="20.25" spans="1:8">
      <c r="A1566" s="10">
        <v>1560</v>
      </c>
      <c r="B1566" s="20" t="s">
        <v>1412</v>
      </c>
      <c r="C1566" s="21">
        <v>96</v>
      </c>
      <c r="D1566" s="21"/>
      <c r="E1566" s="21">
        <v>96</v>
      </c>
      <c r="F1566" s="21">
        <v>2880</v>
      </c>
      <c r="G1566" s="21"/>
      <c r="H1566" s="21">
        <v>2880</v>
      </c>
    </row>
    <row r="1567" ht="20.25" spans="1:8">
      <c r="A1567" s="10">
        <v>1561</v>
      </c>
      <c r="B1567" s="20" t="s">
        <v>1413</v>
      </c>
      <c r="C1567" s="21">
        <v>336</v>
      </c>
      <c r="D1567" s="21"/>
      <c r="E1567" s="21">
        <v>336</v>
      </c>
      <c r="F1567" s="21">
        <v>10080</v>
      </c>
      <c r="G1567" s="21"/>
      <c r="H1567" s="21">
        <v>10080</v>
      </c>
    </row>
    <row r="1568" ht="20.25" spans="1:8">
      <c r="A1568" s="10">
        <v>1562</v>
      </c>
      <c r="B1568" s="20" t="s">
        <v>1414</v>
      </c>
      <c r="C1568" s="21">
        <v>360</v>
      </c>
      <c r="D1568" s="21"/>
      <c r="E1568" s="21">
        <v>360</v>
      </c>
      <c r="F1568" s="21">
        <v>10800</v>
      </c>
      <c r="G1568" s="21"/>
      <c r="H1568" s="21">
        <v>10800</v>
      </c>
    </row>
    <row r="1569" ht="20.25" spans="1:8">
      <c r="A1569" s="10">
        <v>1563</v>
      </c>
      <c r="B1569" s="20" t="s">
        <v>1415</v>
      </c>
      <c r="C1569" s="21">
        <v>360</v>
      </c>
      <c r="D1569" s="21"/>
      <c r="E1569" s="21">
        <v>360</v>
      </c>
      <c r="F1569" s="21">
        <v>10800</v>
      </c>
      <c r="G1569" s="21"/>
      <c r="H1569" s="21">
        <v>10800</v>
      </c>
    </row>
    <row r="1570" ht="20.25" spans="1:8">
      <c r="A1570" s="10">
        <v>1564</v>
      </c>
      <c r="B1570" s="20" t="s">
        <v>1416</v>
      </c>
      <c r="C1570" s="21">
        <v>360</v>
      </c>
      <c r="D1570" s="21"/>
      <c r="E1570" s="21">
        <v>360</v>
      </c>
      <c r="F1570" s="21">
        <v>10800</v>
      </c>
      <c r="G1570" s="21"/>
      <c r="H1570" s="21">
        <v>10800</v>
      </c>
    </row>
    <row r="1571" ht="20.25" spans="1:8">
      <c r="A1571" s="10">
        <v>1565</v>
      </c>
      <c r="B1571" s="20" t="s">
        <v>1417</v>
      </c>
      <c r="C1571" s="21">
        <v>360</v>
      </c>
      <c r="D1571" s="21"/>
      <c r="E1571" s="21">
        <v>360</v>
      </c>
      <c r="F1571" s="21">
        <v>10800</v>
      </c>
      <c r="G1571" s="21"/>
      <c r="H1571" s="21">
        <v>10800</v>
      </c>
    </row>
    <row r="1572" ht="20.25" spans="1:8">
      <c r="A1572" s="10">
        <v>1566</v>
      </c>
      <c r="B1572" s="20" t="s">
        <v>1418</v>
      </c>
      <c r="C1572" s="21">
        <v>180</v>
      </c>
      <c r="D1572" s="21"/>
      <c r="E1572" s="21">
        <v>180</v>
      </c>
      <c r="F1572" s="21">
        <v>5400</v>
      </c>
      <c r="G1572" s="21"/>
      <c r="H1572" s="21">
        <v>5400</v>
      </c>
    </row>
    <row r="1573" ht="20.25" spans="1:8">
      <c r="A1573" s="10">
        <v>1567</v>
      </c>
      <c r="B1573" s="20" t="s">
        <v>1419</v>
      </c>
      <c r="C1573" s="21">
        <v>240</v>
      </c>
      <c r="D1573" s="21"/>
      <c r="E1573" s="21">
        <v>240</v>
      </c>
      <c r="F1573" s="21">
        <v>7200</v>
      </c>
      <c r="G1573" s="21"/>
      <c r="H1573" s="21">
        <v>7200</v>
      </c>
    </row>
    <row r="1574" ht="20.25" spans="1:8">
      <c r="A1574" s="10">
        <v>1568</v>
      </c>
      <c r="B1574" s="20" t="s">
        <v>1420</v>
      </c>
      <c r="C1574" s="21">
        <v>540</v>
      </c>
      <c r="D1574" s="21"/>
      <c r="E1574" s="21">
        <v>540</v>
      </c>
      <c r="F1574" s="21">
        <v>16200</v>
      </c>
      <c r="G1574" s="21"/>
      <c r="H1574" s="21">
        <v>16200</v>
      </c>
    </row>
    <row r="1575" ht="20.25" spans="1:8">
      <c r="A1575" s="10">
        <v>1569</v>
      </c>
      <c r="B1575" s="20" t="s">
        <v>1421</v>
      </c>
      <c r="C1575" s="21">
        <v>48</v>
      </c>
      <c r="D1575" s="21"/>
      <c r="E1575" s="21">
        <v>48</v>
      </c>
      <c r="F1575" s="21">
        <v>1440</v>
      </c>
      <c r="G1575" s="21"/>
      <c r="H1575" s="21">
        <v>1440</v>
      </c>
    </row>
    <row r="1576" ht="20.25" spans="1:8">
      <c r="A1576" s="10">
        <v>1570</v>
      </c>
      <c r="B1576" s="20" t="s">
        <v>1422</v>
      </c>
      <c r="C1576" s="21">
        <v>400</v>
      </c>
      <c r="D1576" s="21"/>
      <c r="E1576" s="21">
        <v>400</v>
      </c>
      <c r="F1576" s="21">
        <v>12000</v>
      </c>
      <c r="G1576" s="21"/>
      <c r="H1576" s="21">
        <v>12000</v>
      </c>
    </row>
    <row r="1577" ht="20.25" spans="1:8">
      <c r="A1577" s="10">
        <v>1571</v>
      </c>
      <c r="B1577" s="20" t="s">
        <v>1423</v>
      </c>
      <c r="C1577" s="21">
        <v>24</v>
      </c>
      <c r="D1577" s="21"/>
      <c r="E1577" s="21">
        <v>24</v>
      </c>
      <c r="F1577" s="21">
        <v>720</v>
      </c>
      <c r="G1577" s="21"/>
      <c r="H1577" s="21">
        <v>720</v>
      </c>
    </row>
    <row r="1578" ht="20.25" spans="1:8">
      <c r="A1578" s="10">
        <v>1572</v>
      </c>
      <c r="B1578" s="20" t="s">
        <v>1424</v>
      </c>
      <c r="C1578" s="21">
        <v>72</v>
      </c>
      <c r="D1578" s="21"/>
      <c r="E1578" s="21">
        <v>72</v>
      </c>
      <c r="F1578" s="21">
        <v>2160</v>
      </c>
      <c r="G1578" s="21"/>
      <c r="H1578" s="21">
        <v>2160</v>
      </c>
    </row>
    <row r="1579" ht="20.25" spans="1:8">
      <c r="A1579" s="10">
        <v>1573</v>
      </c>
      <c r="B1579" s="20" t="s">
        <v>1425</v>
      </c>
      <c r="C1579" s="21">
        <v>48</v>
      </c>
      <c r="D1579" s="21"/>
      <c r="E1579" s="21">
        <v>48</v>
      </c>
      <c r="F1579" s="21">
        <v>1440</v>
      </c>
      <c r="G1579" s="21"/>
      <c r="H1579" s="21">
        <v>1440</v>
      </c>
    </row>
    <row r="1580" ht="20.25" spans="1:8">
      <c r="A1580" s="10">
        <v>1574</v>
      </c>
      <c r="B1580" s="20" t="s">
        <v>1380</v>
      </c>
      <c r="C1580" s="21">
        <v>360</v>
      </c>
      <c r="D1580" s="21"/>
      <c r="E1580" s="21">
        <v>360</v>
      </c>
      <c r="F1580" s="21">
        <v>10800</v>
      </c>
      <c r="G1580" s="21"/>
      <c r="H1580" s="21">
        <v>10800</v>
      </c>
    </row>
    <row r="1581" ht="20.25" spans="1:8">
      <c r="A1581" s="10">
        <v>1575</v>
      </c>
      <c r="B1581" s="20" t="s">
        <v>1426</v>
      </c>
      <c r="C1581" s="21">
        <v>48</v>
      </c>
      <c r="D1581" s="21"/>
      <c r="E1581" s="21">
        <v>48</v>
      </c>
      <c r="F1581" s="21">
        <v>1440</v>
      </c>
      <c r="G1581" s="21"/>
      <c r="H1581" s="21">
        <v>1440</v>
      </c>
    </row>
    <row r="1582" ht="20.25" spans="1:8">
      <c r="A1582" s="10">
        <v>1576</v>
      </c>
      <c r="B1582" s="20" t="s">
        <v>455</v>
      </c>
      <c r="C1582" s="21">
        <v>104</v>
      </c>
      <c r="D1582" s="21"/>
      <c r="E1582" s="21">
        <v>104</v>
      </c>
      <c r="F1582" s="21">
        <v>3120</v>
      </c>
      <c r="G1582" s="21"/>
      <c r="H1582" s="21">
        <v>3120</v>
      </c>
    </row>
    <row r="1583" ht="20.25" spans="1:8">
      <c r="A1583" s="10">
        <v>1577</v>
      </c>
      <c r="B1583" s="20" t="s">
        <v>1427</v>
      </c>
      <c r="C1583" s="21">
        <v>180</v>
      </c>
      <c r="D1583" s="21"/>
      <c r="E1583" s="21">
        <v>180</v>
      </c>
      <c r="F1583" s="21">
        <v>5400</v>
      </c>
      <c r="G1583" s="21"/>
      <c r="H1583" s="21">
        <f t="shared" ref="H1583:H1588" si="6">SUM(F1583:G1583)</f>
        <v>5400</v>
      </c>
    </row>
    <row r="1584" ht="20.25" spans="1:8">
      <c r="A1584" s="10">
        <v>1578</v>
      </c>
      <c r="B1584" s="20" t="s">
        <v>1262</v>
      </c>
      <c r="C1584" s="21">
        <v>37</v>
      </c>
      <c r="D1584" s="21"/>
      <c r="E1584" s="21">
        <v>37</v>
      </c>
      <c r="F1584" s="21">
        <v>1110</v>
      </c>
      <c r="G1584" s="21"/>
      <c r="H1584" s="21">
        <v>1110</v>
      </c>
    </row>
    <row r="1585" ht="20.25" spans="1:8">
      <c r="A1585" s="10">
        <v>1579</v>
      </c>
      <c r="B1585" s="20" t="s">
        <v>1160</v>
      </c>
      <c r="C1585" s="21">
        <v>50</v>
      </c>
      <c r="D1585" s="21"/>
      <c r="E1585" s="21">
        <v>50</v>
      </c>
      <c r="F1585" s="21">
        <v>1500</v>
      </c>
      <c r="G1585" s="21"/>
      <c r="H1585" s="21">
        <v>1500</v>
      </c>
    </row>
    <row r="1586" ht="20.25" spans="1:8">
      <c r="A1586" s="10">
        <v>1580</v>
      </c>
      <c r="B1586" s="20" t="s">
        <v>1428</v>
      </c>
      <c r="C1586" s="21">
        <v>260</v>
      </c>
      <c r="D1586" s="21">
        <v>30</v>
      </c>
      <c r="E1586" s="21">
        <f t="shared" ref="E1586:E1588" si="7">SUM(C1586:D1586)</f>
        <v>290</v>
      </c>
      <c r="F1586" s="21">
        <v>3900</v>
      </c>
      <c r="G1586" s="21">
        <v>600</v>
      </c>
      <c r="H1586" s="21">
        <f t="shared" si="6"/>
        <v>4500</v>
      </c>
    </row>
    <row r="1587" ht="20.25" spans="1:8">
      <c r="A1587" s="10">
        <v>1581</v>
      </c>
      <c r="B1587" s="20" t="s">
        <v>1429</v>
      </c>
      <c r="C1587" s="21">
        <v>180</v>
      </c>
      <c r="D1587" s="21">
        <v>15</v>
      </c>
      <c r="E1587" s="21">
        <f t="shared" si="7"/>
        <v>195</v>
      </c>
      <c r="F1587" s="21">
        <v>2700</v>
      </c>
      <c r="G1587" s="21">
        <v>300</v>
      </c>
      <c r="H1587" s="21">
        <f t="shared" si="6"/>
        <v>3000</v>
      </c>
    </row>
    <row r="1588" ht="20.25" spans="1:8">
      <c r="A1588" s="10">
        <v>1582</v>
      </c>
      <c r="B1588" s="20" t="s">
        <v>1430</v>
      </c>
      <c r="C1588" s="21">
        <v>180</v>
      </c>
      <c r="D1588" s="21">
        <v>15</v>
      </c>
      <c r="E1588" s="21">
        <f t="shared" si="7"/>
        <v>195</v>
      </c>
      <c r="F1588" s="21">
        <v>2700</v>
      </c>
      <c r="G1588" s="21">
        <v>300</v>
      </c>
      <c r="H1588" s="21">
        <f t="shared" si="6"/>
        <v>3000</v>
      </c>
    </row>
    <row r="1589" ht="20.25" spans="1:8">
      <c r="A1589" s="10">
        <v>1583</v>
      </c>
      <c r="B1589" s="20" t="s">
        <v>1033</v>
      </c>
      <c r="C1589" s="21"/>
      <c r="D1589" s="21">
        <v>15</v>
      </c>
      <c r="E1589" s="21">
        <v>15</v>
      </c>
      <c r="F1589" s="21"/>
      <c r="G1589" s="21">
        <v>600</v>
      </c>
      <c r="H1589" s="21">
        <v>600</v>
      </c>
    </row>
    <row r="1590" ht="20.25" spans="1:8">
      <c r="A1590" s="10">
        <v>1584</v>
      </c>
      <c r="B1590" s="20" t="s">
        <v>1431</v>
      </c>
      <c r="C1590" s="21">
        <v>90</v>
      </c>
      <c r="D1590" s="21">
        <v>15</v>
      </c>
      <c r="E1590" s="21">
        <f t="shared" ref="E1590:E1593" si="8">SUM(C1590:D1590)</f>
        <v>105</v>
      </c>
      <c r="F1590" s="21">
        <v>1350</v>
      </c>
      <c r="G1590" s="21">
        <v>300</v>
      </c>
      <c r="H1590" s="21">
        <f t="shared" ref="H1590:H1593" si="9">SUM(F1590:G1590)</f>
        <v>1650</v>
      </c>
    </row>
    <row r="1591" ht="20.25" spans="1:8">
      <c r="A1591" s="10">
        <v>1585</v>
      </c>
      <c r="B1591" s="20" t="s">
        <v>1432</v>
      </c>
      <c r="C1591" s="21">
        <v>180</v>
      </c>
      <c r="D1591" s="21">
        <v>15</v>
      </c>
      <c r="E1591" s="21">
        <f t="shared" si="8"/>
        <v>195</v>
      </c>
      <c r="F1591" s="21">
        <v>2700</v>
      </c>
      <c r="G1591" s="21">
        <v>300</v>
      </c>
      <c r="H1591" s="21">
        <f t="shared" si="9"/>
        <v>3000</v>
      </c>
    </row>
    <row r="1592" ht="20.25" spans="1:8">
      <c r="A1592" s="10">
        <v>1586</v>
      </c>
      <c r="B1592" s="20" t="s">
        <v>1433</v>
      </c>
      <c r="C1592" s="21">
        <v>180</v>
      </c>
      <c r="D1592" s="21">
        <v>15</v>
      </c>
      <c r="E1592" s="21">
        <f t="shared" si="8"/>
        <v>195</v>
      </c>
      <c r="F1592" s="21">
        <v>2700</v>
      </c>
      <c r="G1592" s="21">
        <v>300</v>
      </c>
      <c r="H1592" s="21">
        <f t="shared" si="9"/>
        <v>3000</v>
      </c>
    </row>
    <row r="1593" ht="20.25" spans="1:8">
      <c r="A1593" s="10">
        <v>1587</v>
      </c>
      <c r="B1593" s="20" t="s">
        <v>1434</v>
      </c>
      <c r="C1593" s="21">
        <v>180</v>
      </c>
      <c r="D1593" s="21">
        <v>15</v>
      </c>
      <c r="E1593" s="21">
        <f t="shared" si="8"/>
        <v>195</v>
      </c>
      <c r="F1593" s="21">
        <v>2700</v>
      </c>
      <c r="G1593" s="21">
        <v>300</v>
      </c>
      <c r="H1593" s="21">
        <f t="shared" si="9"/>
        <v>3000</v>
      </c>
    </row>
    <row r="1594" ht="20.25" spans="1:8">
      <c r="A1594" s="10">
        <v>1588</v>
      </c>
      <c r="B1594" s="20" t="s">
        <v>1435</v>
      </c>
      <c r="C1594" s="21">
        <v>120</v>
      </c>
      <c r="D1594" s="21"/>
      <c r="E1594" s="21">
        <v>120</v>
      </c>
      <c r="F1594" s="21">
        <v>3600</v>
      </c>
      <c r="G1594" s="21"/>
      <c r="H1594" s="21">
        <v>3600</v>
      </c>
    </row>
    <row r="1595" ht="20.25" spans="1:8">
      <c r="A1595" s="10">
        <v>1589</v>
      </c>
      <c r="B1595" s="20" t="s">
        <v>1436</v>
      </c>
      <c r="C1595" s="21">
        <v>240</v>
      </c>
      <c r="D1595" s="21"/>
      <c r="E1595" s="21">
        <v>240</v>
      </c>
      <c r="F1595" s="21">
        <v>7200</v>
      </c>
      <c r="G1595" s="21"/>
      <c r="H1595" s="21">
        <v>7200</v>
      </c>
    </row>
    <row r="1596" ht="20.25" spans="1:8">
      <c r="A1596" s="10">
        <v>1590</v>
      </c>
      <c r="B1596" s="20" t="s">
        <v>1437</v>
      </c>
      <c r="C1596" s="21">
        <v>7</v>
      </c>
      <c r="D1596" s="21">
        <v>15</v>
      </c>
      <c r="E1596" s="21">
        <f t="shared" ref="E1596:E1603" si="10">SUM(C1596:D1596)</f>
        <v>22</v>
      </c>
      <c r="F1596" s="21">
        <v>105</v>
      </c>
      <c r="G1596" s="21">
        <v>300</v>
      </c>
      <c r="H1596" s="21">
        <f t="shared" ref="H1596:H1603" si="11">SUM(F1596:G1596)</f>
        <v>405</v>
      </c>
    </row>
    <row r="1597" ht="20.25" spans="1:8">
      <c r="A1597" s="10">
        <v>1591</v>
      </c>
      <c r="B1597" s="20" t="s">
        <v>1438</v>
      </c>
      <c r="C1597" s="21">
        <v>180</v>
      </c>
      <c r="D1597" s="21"/>
      <c r="E1597" s="21">
        <v>180</v>
      </c>
      <c r="F1597" s="21">
        <v>5400</v>
      </c>
      <c r="G1597" s="21"/>
      <c r="H1597" s="21">
        <v>5400</v>
      </c>
    </row>
    <row r="1598" ht="20.25" spans="1:8">
      <c r="A1598" s="10">
        <v>1592</v>
      </c>
      <c r="B1598" s="20" t="s">
        <v>1439</v>
      </c>
      <c r="C1598" s="21">
        <v>24</v>
      </c>
      <c r="D1598" s="21">
        <v>45</v>
      </c>
      <c r="E1598" s="21">
        <f t="shared" si="10"/>
        <v>69</v>
      </c>
      <c r="F1598" s="21">
        <v>720</v>
      </c>
      <c r="G1598" s="21">
        <v>1800</v>
      </c>
      <c r="H1598" s="21">
        <f t="shared" si="11"/>
        <v>2520</v>
      </c>
    </row>
    <row r="1599" ht="20.25" spans="1:8">
      <c r="A1599" s="10">
        <v>1593</v>
      </c>
      <c r="B1599" s="24" t="s">
        <v>1431</v>
      </c>
      <c r="C1599" s="21">
        <v>52</v>
      </c>
      <c r="D1599" s="21">
        <v>36</v>
      </c>
      <c r="E1599" s="21">
        <f t="shared" si="10"/>
        <v>88</v>
      </c>
      <c r="F1599" s="21">
        <v>1560</v>
      </c>
      <c r="G1599" s="21">
        <v>1440</v>
      </c>
      <c r="H1599" s="21">
        <f t="shared" si="11"/>
        <v>3000</v>
      </c>
    </row>
    <row r="1600" ht="20.25" spans="1:8">
      <c r="A1600" s="10">
        <v>1594</v>
      </c>
      <c r="B1600" s="20" t="s">
        <v>1429</v>
      </c>
      <c r="C1600" s="21">
        <v>52</v>
      </c>
      <c r="D1600" s="21">
        <v>36</v>
      </c>
      <c r="E1600" s="21">
        <f t="shared" si="10"/>
        <v>88</v>
      </c>
      <c r="F1600" s="21">
        <v>1560</v>
      </c>
      <c r="G1600" s="21">
        <v>1440</v>
      </c>
      <c r="H1600" s="21">
        <f t="shared" si="11"/>
        <v>3000</v>
      </c>
    </row>
    <row r="1601" ht="20.25" spans="1:8">
      <c r="A1601" s="10">
        <v>1595</v>
      </c>
      <c r="B1601" s="25" t="s">
        <v>1428</v>
      </c>
      <c r="C1601" s="21">
        <v>180</v>
      </c>
      <c r="D1601" s="21">
        <v>36</v>
      </c>
      <c r="E1601" s="21">
        <f t="shared" si="10"/>
        <v>216</v>
      </c>
      <c r="F1601" s="21">
        <v>5400</v>
      </c>
      <c r="G1601" s="21">
        <v>1440</v>
      </c>
      <c r="H1601" s="21">
        <f t="shared" si="11"/>
        <v>6840</v>
      </c>
    </row>
    <row r="1602" ht="20.25" spans="1:8">
      <c r="A1602" s="10">
        <v>1596</v>
      </c>
      <c r="B1602" s="20" t="s">
        <v>1434</v>
      </c>
      <c r="C1602" s="21">
        <v>52</v>
      </c>
      <c r="D1602" s="21">
        <v>36</v>
      </c>
      <c r="E1602" s="21">
        <f t="shared" si="10"/>
        <v>88</v>
      </c>
      <c r="F1602" s="21">
        <v>1560</v>
      </c>
      <c r="G1602" s="21">
        <v>1440</v>
      </c>
      <c r="H1602" s="21">
        <f t="shared" si="11"/>
        <v>3000</v>
      </c>
    </row>
    <row r="1603" ht="20.25" spans="1:8">
      <c r="A1603" s="10">
        <v>1597</v>
      </c>
      <c r="B1603" s="20" t="s">
        <v>1430</v>
      </c>
      <c r="C1603" s="21">
        <v>52</v>
      </c>
      <c r="D1603" s="21">
        <v>36</v>
      </c>
      <c r="E1603" s="21">
        <f t="shared" si="10"/>
        <v>88</v>
      </c>
      <c r="F1603" s="21">
        <v>1560</v>
      </c>
      <c r="G1603" s="21">
        <v>1440</v>
      </c>
      <c r="H1603" s="21">
        <f t="shared" si="11"/>
        <v>3000</v>
      </c>
    </row>
    <row r="1604" ht="20.25" spans="1:8">
      <c r="A1604" s="10">
        <v>1598</v>
      </c>
      <c r="B1604" s="20" t="s">
        <v>1440</v>
      </c>
      <c r="C1604" s="21">
        <v>360</v>
      </c>
      <c r="D1604" s="21"/>
      <c r="E1604" s="21">
        <v>360</v>
      </c>
      <c r="F1604" s="21">
        <v>10800</v>
      </c>
      <c r="G1604" s="21"/>
      <c r="H1604" s="21">
        <v>10800</v>
      </c>
    </row>
    <row r="1605" ht="20.25" spans="1:8">
      <c r="A1605" s="10">
        <v>1599</v>
      </c>
      <c r="B1605" s="24" t="s">
        <v>1441</v>
      </c>
      <c r="C1605" s="21">
        <v>48</v>
      </c>
      <c r="D1605" s="21"/>
      <c r="E1605" s="21">
        <v>48</v>
      </c>
      <c r="F1605" s="21">
        <v>1440</v>
      </c>
      <c r="G1605" s="21"/>
      <c r="H1605" s="21">
        <v>1440</v>
      </c>
    </row>
    <row r="1606" ht="20.25" spans="1:8">
      <c r="A1606" s="10">
        <v>1600</v>
      </c>
      <c r="B1606" s="24" t="s">
        <v>1442</v>
      </c>
      <c r="C1606" s="21">
        <v>48</v>
      </c>
      <c r="D1606" s="21"/>
      <c r="E1606" s="21">
        <v>48</v>
      </c>
      <c r="F1606" s="21">
        <v>1440</v>
      </c>
      <c r="G1606" s="21"/>
      <c r="H1606" s="21">
        <v>1440</v>
      </c>
    </row>
    <row r="1607" ht="20.25" spans="1:8">
      <c r="A1607" s="10">
        <v>1601</v>
      </c>
      <c r="B1607" s="26" t="s">
        <v>1443</v>
      </c>
      <c r="C1607" s="23">
        <v>360</v>
      </c>
      <c r="D1607" s="23">
        <v>30</v>
      </c>
      <c r="E1607" s="23">
        <f t="shared" ref="E1607:E1612" si="12">SUM(C1607:D1607)</f>
        <v>390</v>
      </c>
      <c r="F1607" s="23">
        <v>5400</v>
      </c>
      <c r="G1607" s="23">
        <v>600</v>
      </c>
      <c r="H1607" s="23">
        <f t="shared" ref="H1607:H1612" si="13">SUM(F1607:G1607)</f>
        <v>6000</v>
      </c>
    </row>
    <row r="1608" ht="20.25" spans="1:8">
      <c r="A1608" s="10">
        <v>1602</v>
      </c>
      <c r="B1608" s="24" t="s">
        <v>1444</v>
      </c>
      <c r="C1608" s="21">
        <v>540</v>
      </c>
      <c r="D1608" s="21"/>
      <c r="E1608" s="21">
        <v>540</v>
      </c>
      <c r="F1608" s="21">
        <v>16200</v>
      </c>
      <c r="G1608" s="21"/>
      <c r="H1608" s="21">
        <v>16200</v>
      </c>
    </row>
    <row r="1609" ht="20.25" spans="1:8">
      <c r="A1609" s="10">
        <v>1603</v>
      </c>
      <c r="B1609" s="24" t="s">
        <v>1445</v>
      </c>
      <c r="C1609" s="21">
        <v>48</v>
      </c>
      <c r="D1609" s="21"/>
      <c r="E1609" s="21">
        <v>48</v>
      </c>
      <c r="F1609" s="21">
        <v>1440</v>
      </c>
      <c r="G1609" s="21"/>
      <c r="H1609" s="21">
        <v>1440</v>
      </c>
    </row>
    <row r="1610" ht="20.25" spans="1:8">
      <c r="A1610" s="10">
        <v>1604</v>
      </c>
      <c r="B1610" s="26" t="s">
        <v>1446</v>
      </c>
      <c r="C1610" s="23">
        <v>360</v>
      </c>
      <c r="D1610" s="23">
        <v>15</v>
      </c>
      <c r="E1610" s="23">
        <f t="shared" si="12"/>
        <v>375</v>
      </c>
      <c r="F1610" s="23">
        <v>5400</v>
      </c>
      <c r="G1610" s="23">
        <v>300</v>
      </c>
      <c r="H1610" s="23">
        <f t="shared" si="13"/>
        <v>5700</v>
      </c>
    </row>
    <row r="1611" ht="20.25" spans="1:8">
      <c r="A1611" s="10">
        <v>1605</v>
      </c>
      <c r="B1611" s="26" t="s">
        <v>1447</v>
      </c>
      <c r="C1611" s="23">
        <v>360</v>
      </c>
      <c r="D1611" s="23">
        <v>15</v>
      </c>
      <c r="E1611" s="23">
        <f t="shared" si="12"/>
        <v>375</v>
      </c>
      <c r="F1611" s="23">
        <v>5400</v>
      </c>
      <c r="G1611" s="23">
        <v>300</v>
      </c>
      <c r="H1611" s="23">
        <f t="shared" si="13"/>
        <v>5700</v>
      </c>
    </row>
    <row r="1612" ht="20.25" spans="1:8">
      <c r="A1612" s="10">
        <v>1606</v>
      </c>
      <c r="B1612" s="26" t="s">
        <v>1448</v>
      </c>
      <c r="C1612" s="23">
        <v>360</v>
      </c>
      <c r="D1612" s="23">
        <v>30</v>
      </c>
      <c r="E1612" s="23">
        <f t="shared" si="12"/>
        <v>390</v>
      </c>
      <c r="F1612" s="23">
        <v>5400</v>
      </c>
      <c r="G1612" s="23">
        <v>600</v>
      </c>
      <c r="H1612" s="23">
        <f t="shared" si="13"/>
        <v>6000</v>
      </c>
    </row>
    <row r="1613" ht="20.25" spans="1:8">
      <c r="A1613" s="10">
        <v>1607</v>
      </c>
      <c r="B1613" s="24" t="s">
        <v>1449</v>
      </c>
      <c r="C1613" s="21">
        <v>48</v>
      </c>
      <c r="D1613" s="21"/>
      <c r="E1613" s="21">
        <v>48</v>
      </c>
      <c r="F1613" s="21">
        <v>1440</v>
      </c>
      <c r="G1613" s="21"/>
      <c r="H1613" s="21">
        <v>1440</v>
      </c>
    </row>
    <row r="1614" ht="20.25" spans="1:8">
      <c r="A1614" s="10">
        <v>1608</v>
      </c>
      <c r="B1614" s="24" t="s">
        <v>1450</v>
      </c>
      <c r="C1614" s="21">
        <v>48</v>
      </c>
      <c r="D1614" s="21"/>
      <c r="E1614" s="21">
        <v>48</v>
      </c>
      <c r="F1614" s="21">
        <v>1440</v>
      </c>
      <c r="G1614" s="21"/>
      <c r="H1614" s="21">
        <v>1440</v>
      </c>
    </row>
    <row r="1615" ht="20.25" spans="1:8">
      <c r="A1615" s="10">
        <v>1609</v>
      </c>
      <c r="B1615" s="24" t="s">
        <v>1451</v>
      </c>
      <c r="C1615" s="21">
        <v>48</v>
      </c>
      <c r="D1615" s="21"/>
      <c r="E1615" s="21">
        <v>48</v>
      </c>
      <c r="F1615" s="21">
        <v>1440</v>
      </c>
      <c r="G1615" s="21"/>
      <c r="H1615" s="21">
        <v>1440</v>
      </c>
    </row>
    <row r="1616" ht="20.25" spans="1:8">
      <c r="A1616" s="10">
        <v>1610</v>
      </c>
      <c r="B1616" s="24" t="s">
        <v>1452</v>
      </c>
      <c r="C1616" s="21">
        <v>100</v>
      </c>
      <c r="D1616" s="21"/>
      <c r="E1616" s="21">
        <v>100</v>
      </c>
      <c r="F1616" s="21">
        <v>3000</v>
      </c>
      <c r="G1616" s="21"/>
      <c r="H1616" s="21">
        <v>3000</v>
      </c>
    </row>
    <row r="1617" ht="20.25" spans="1:8">
      <c r="A1617" s="10">
        <v>1611</v>
      </c>
      <c r="B1617" s="24" t="s">
        <v>1453</v>
      </c>
      <c r="C1617" s="21">
        <v>48</v>
      </c>
      <c r="D1617" s="21"/>
      <c r="E1617" s="21">
        <v>48</v>
      </c>
      <c r="F1617" s="21">
        <v>1440</v>
      </c>
      <c r="G1617" s="21"/>
      <c r="H1617" s="21">
        <v>1440</v>
      </c>
    </row>
    <row r="1618" ht="20.25" spans="1:8">
      <c r="A1618" s="10">
        <v>1612</v>
      </c>
      <c r="B1618" s="24" t="s">
        <v>1454</v>
      </c>
      <c r="C1618" s="21">
        <v>48</v>
      </c>
      <c r="D1618" s="21"/>
      <c r="E1618" s="21">
        <v>48</v>
      </c>
      <c r="F1618" s="21">
        <v>1440</v>
      </c>
      <c r="G1618" s="21"/>
      <c r="H1618" s="21">
        <v>1440</v>
      </c>
    </row>
    <row r="1619" ht="20.25" spans="1:8">
      <c r="A1619" s="10">
        <v>1613</v>
      </c>
      <c r="B1619" s="24" t="s">
        <v>1455</v>
      </c>
      <c r="C1619" s="21">
        <v>48</v>
      </c>
      <c r="D1619" s="21"/>
      <c r="E1619" s="21">
        <v>48</v>
      </c>
      <c r="F1619" s="21">
        <v>1440</v>
      </c>
      <c r="G1619" s="21"/>
      <c r="H1619" s="21">
        <v>1440</v>
      </c>
    </row>
    <row r="1620" ht="20.25" spans="1:8">
      <c r="A1620" s="10">
        <v>1614</v>
      </c>
      <c r="B1620" s="24" t="s">
        <v>1456</v>
      </c>
      <c r="C1620" s="21">
        <v>60</v>
      </c>
      <c r="D1620" s="21"/>
      <c r="E1620" s="21">
        <v>60</v>
      </c>
      <c r="F1620" s="21">
        <v>1800</v>
      </c>
      <c r="G1620" s="21"/>
      <c r="H1620" s="21">
        <v>1800</v>
      </c>
    </row>
    <row r="1621" ht="20.25" spans="1:8">
      <c r="A1621" s="10">
        <v>1615</v>
      </c>
      <c r="B1621" s="24" t="s">
        <v>1457</v>
      </c>
      <c r="C1621" s="21">
        <v>48</v>
      </c>
      <c r="D1621" s="21"/>
      <c r="E1621" s="21">
        <v>48</v>
      </c>
      <c r="F1621" s="21">
        <v>1440</v>
      </c>
      <c r="G1621" s="21"/>
      <c r="H1621" s="21">
        <v>1440</v>
      </c>
    </row>
    <row r="1622" ht="20.25" spans="1:8">
      <c r="A1622" s="10">
        <v>1616</v>
      </c>
      <c r="B1622" s="24" t="s">
        <v>1458</v>
      </c>
      <c r="C1622" s="21">
        <v>60</v>
      </c>
      <c r="D1622" s="21"/>
      <c r="E1622" s="21">
        <v>60</v>
      </c>
      <c r="F1622" s="21">
        <v>1800</v>
      </c>
      <c r="G1622" s="21"/>
      <c r="H1622" s="21">
        <v>1800</v>
      </c>
    </row>
    <row r="1623" ht="20.25" spans="1:8">
      <c r="A1623" s="10">
        <v>1617</v>
      </c>
      <c r="B1623" s="24" t="s">
        <v>1459</v>
      </c>
      <c r="C1623" s="21">
        <v>48</v>
      </c>
      <c r="D1623" s="21"/>
      <c r="E1623" s="21">
        <v>48</v>
      </c>
      <c r="F1623" s="21">
        <v>1440</v>
      </c>
      <c r="G1623" s="21"/>
      <c r="H1623" s="21">
        <v>1440</v>
      </c>
    </row>
    <row r="1624" ht="20.25" spans="1:8">
      <c r="A1624" s="10">
        <v>1618</v>
      </c>
      <c r="B1624" s="24" t="s">
        <v>1460</v>
      </c>
      <c r="C1624" s="21">
        <v>72</v>
      </c>
      <c r="D1624" s="21"/>
      <c r="E1624" s="21">
        <v>72</v>
      </c>
      <c r="F1624" s="21">
        <v>2160</v>
      </c>
      <c r="G1624" s="21"/>
      <c r="H1624" s="21">
        <v>2160</v>
      </c>
    </row>
    <row r="1625" ht="20.25" spans="1:8">
      <c r="A1625" s="10">
        <v>1619</v>
      </c>
      <c r="B1625" s="24" t="s">
        <v>1461</v>
      </c>
      <c r="C1625" s="21">
        <v>48</v>
      </c>
      <c r="D1625" s="21"/>
      <c r="E1625" s="21">
        <v>48</v>
      </c>
      <c r="F1625" s="21">
        <v>1440</v>
      </c>
      <c r="G1625" s="21"/>
      <c r="H1625" s="21">
        <v>1440</v>
      </c>
    </row>
    <row r="1626" ht="20.25" spans="1:8">
      <c r="A1626" s="10">
        <v>1620</v>
      </c>
      <c r="B1626" s="20" t="s">
        <v>1357</v>
      </c>
      <c r="C1626" s="21">
        <v>720</v>
      </c>
      <c r="D1626" s="21">
        <v>180</v>
      </c>
      <c r="E1626" s="21">
        <f t="shared" ref="E1626:E1631" si="14">SUM(C1626:D1626)</f>
        <v>900</v>
      </c>
      <c r="F1626" s="21">
        <v>21600</v>
      </c>
      <c r="G1626" s="21">
        <v>7200</v>
      </c>
      <c r="H1626" s="21">
        <f t="shared" ref="H1626:H1631" si="15">SUM(F1626:G1626)</f>
        <v>28800</v>
      </c>
    </row>
    <row r="1627" ht="20.25" spans="1:8">
      <c r="A1627" s="10">
        <v>1621</v>
      </c>
      <c r="B1627" s="20" t="s">
        <v>1115</v>
      </c>
      <c r="C1627" s="21">
        <v>180</v>
      </c>
      <c r="D1627" s="21">
        <v>180</v>
      </c>
      <c r="E1627" s="21">
        <f t="shared" si="14"/>
        <v>360</v>
      </c>
      <c r="F1627" s="21">
        <v>5400</v>
      </c>
      <c r="G1627" s="21">
        <v>7200</v>
      </c>
      <c r="H1627" s="21">
        <f t="shared" si="15"/>
        <v>12600</v>
      </c>
    </row>
    <row r="1628" ht="20.25" spans="1:8">
      <c r="A1628" s="10">
        <v>1622</v>
      </c>
      <c r="B1628" s="20" t="s">
        <v>1462</v>
      </c>
      <c r="C1628" s="21">
        <v>180</v>
      </c>
      <c r="D1628" s="21"/>
      <c r="E1628" s="21">
        <v>180</v>
      </c>
      <c r="F1628" s="21">
        <v>5400</v>
      </c>
      <c r="G1628" s="21"/>
      <c r="H1628" s="21">
        <v>5400</v>
      </c>
    </row>
    <row r="1629" ht="20.25" spans="1:8">
      <c r="A1629" s="10">
        <v>1623</v>
      </c>
      <c r="B1629" s="20" t="s">
        <v>996</v>
      </c>
      <c r="C1629" s="21">
        <v>300</v>
      </c>
      <c r="D1629" s="21">
        <v>180</v>
      </c>
      <c r="E1629" s="21">
        <f t="shared" si="14"/>
        <v>480</v>
      </c>
      <c r="F1629" s="21">
        <v>9000</v>
      </c>
      <c r="G1629" s="21">
        <v>7200</v>
      </c>
      <c r="H1629" s="21">
        <f t="shared" si="15"/>
        <v>16200</v>
      </c>
    </row>
    <row r="1630" ht="20.25" spans="1:8">
      <c r="A1630" s="10">
        <v>1624</v>
      </c>
      <c r="B1630" s="20" t="s">
        <v>1006</v>
      </c>
      <c r="C1630" s="21">
        <v>250</v>
      </c>
      <c r="D1630" s="21">
        <v>90</v>
      </c>
      <c r="E1630" s="21">
        <f t="shared" si="14"/>
        <v>340</v>
      </c>
      <c r="F1630" s="21">
        <v>7500</v>
      </c>
      <c r="G1630" s="21">
        <v>3600</v>
      </c>
      <c r="H1630" s="21">
        <f t="shared" si="15"/>
        <v>11100</v>
      </c>
    </row>
    <row r="1631" ht="20.25" spans="1:8">
      <c r="A1631" s="10">
        <v>1625</v>
      </c>
      <c r="B1631" s="20" t="s">
        <v>1004</v>
      </c>
      <c r="C1631" s="21">
        <v>360</v>
      </c>
      <c r="D1631" s="21">
        <v>360</v>
      </c>
      <c r="E1631" s="21">
        <f t="shared" si="14"/>
        <v>720</v>
      </c>
      <c r="F1631" s="21">
        <v>10800</v>
      </c>
      <c r="G1631" s="21">
        <v>14400</v>
      </c>
      <c r="H1631" s="21">
        <f t="shared" si="15"/>
        <v>25200</v>
      </c>
    </row>
    <row r="1632" ht="20.25" spans="1:8">
      <c r="A1632" s="10">
        <v>1626</v>
      </c>
      <c r="B1632" s="20" t="s">
        <v>1463</v>
      </c>
      <c r="C1632" s="21">
        <v>50</v>
      </c>
      <c r="D1632" s="21"/>
      <c r="E1632" s="21">
        <v>50</v>
      </c>
      <c r="F1632" s="21">
        <v>1500</v>
      </c>
      <c r="G1632" s="21"/>
      <c r="H1632" s="21">
        <v>1500</v>
      </c>
    </row>
    <row r="1633" ht="20.25" spans="1:8">
      <c r="A1633" s="10">
        <v>1627</v>
      </c>
      <c r="B1633" s="20" t="s">
        <v>1051</v>
      </c>
      <c r="C1633" s="21">
        <v>1080</v>
      </c>
      <c r="D1633" s="21"/>
      <c r="E1633" s="21">
        <v>1080</v>
      </c>
      <c r="F1633" s="21">
        <v>32400</v>
      </c>
      <c r="G1633" s="21"/>
      <c r="H1633" s="21">
        <v>32400</v>
      </c>
    </row>
    <row r="1634" ht="20.25" spans="1:8">
      <c r="A1634" s="10">
        <v>1628</v>
      </c>
      <c r="B1634" s="20" t="s">
        <v>1019</v>
      </c>
      <c r="C1634" s="21">
        <v>360</v>
      </c>
      <c r="D1634" s="21">
        <v>360</v>
      </c>
      <c r="E1634" s="21">
        <f t="shared" ref="E1634:E1638" si="16">SUM(C1634:D1634)</f>
        <v>720</v>
      </c>
      <c r="F1634" s="21">
        <v>10800</v>
      </c>
      <c r="G1634" s="21">
        <v>14400</v>
      </c>
      <c r="H1634" s="21">
        <f t="shared" ref="H1634:H1638" si="17">SUM(F1634:G1634)</f>
        <v>25200</v>
      </c>
    </row>
    <row r="1635" ht="20.25" spans="1:8">
      <c r="A1635" s="10">
        <v>1629</v>
      </c>
      <c r="B1635" s="20" t="s">
        <v>1033</v>
      </c>
      <c r="C1635" s="21">
        <v>240</v>
      </c>
      <c r="D1635" s="21">
        <v>90</v>
      </c>
      <c r="E1635" s="21">
        <f t="shared" si="16"/>
        <v>330</v>
      </c>
      <c r="F1635" s="21">
        <v>7200</v>
      </c>
      <c r="G1635" s="21">
        <v>3600</v>
      </c>
      <c r="H1635" s="21">
        <f t="shared" si="17"/>
        <v>10800</v>
      </c>
    </row>
    <row r="1636" ht="20.25" spans="1:8">
      <c r="A1636" s="10">
        <v>1630</v>
      </c>
      <c r="B1636" s="20" t="s">
        <v>703</v>
      </c>
      <c r="C1636" s="21"/>
      <c r="D1636" s="21">
        <v>360</v>
      </c>
      <c r="E1636" s="21">
        <v>360</v>
      </c>
      <c r="F1636" s="21"/>
      <c r="G1636" s="21">
        <v>14400</v>
      </c>
      <c r="H1636" s="21">
        <v>14400</v>
      </c>
    </row>
    <row r="1637" ht="20.25" spans="1:8">
      <c r="A1637" s="10">
        <v>1631</v>
      </c>
      <c r="B1637" s="20" t="s">
        <v>1437</v>
      </c>
      <c r="C1637" s="21">
        <v>75</v>
      </c>
      <c r="D1637" s="21">
        <v>180</v>
      </c>
      <c r="E1637" s="21">
        <f t="shared" si="16"/>
        <v>255</v>
      </c>
      <c r="F1637" s="21">
        <v>2250</v>
      </c>
      <c r="G1637" s="21">
        <v>7200</v>
      </c>
      <c r="H1637" s="21">
        <f t="shared" si="17"/>
        <v>9450</v>
      </c>
    </row>
    <row r="1638" ht="20.25" spans="1:8">
      <c r="A1638" s="10">
        <v>1632</v>
      </c>
      <c r="B1638" s="20" t="s">
        <v>1348</v>
      </c>
      <c r="C1638" s="21">
        <v>50</v>
      </c>
      <c r="D1638" s="21">
        <v>90</v>
      </c>
      <c r="E1638" s="21">
        <f t="shared" si="16"/>
        <v>140</v>
      </c>
      <c r="F1638" s="21">
        <v>1500</v>
      </c>
      <c r="G1638" s="21">
        <v>3600</v>
      </c>
      <c r="H1638" s="21">
        <f t="shared" si="17"/>
        <v>5100</v>
      </c>
    </row>
    <row r="1639" ht="20.25" spans="1:8">
      <c r="A1639" s="10">
        <v>1633</v>
      </c>
      <c r="B1639" s="20" t="s">
        <v>1464</v>
      </c>
      <c r="C1639" s="21">
        <v>75</v>
      </c>
      <c r="D1639" s="21"/>
      <c r="E1639" s="21">
        <v>75</v>
      </c>
      <c r="F1639" s="21">
        <v>2250</v>
      </c>
      <c r="G1639" s="21"/>
      <c r="H1639" s="21">
        <v>2250</v>
      </c>
    </row>
    <row r="1640" ht="20.25" spans="1:8">
      <c r="A1640" s="10">
        <v>1634</v>
      </c>
      <c r="B1640" s="20" t="s">
        <v>998</v>
      </c>
      <c r="C1640" s="21"/>
      <c r="D1640" s="21">
        <v>180</v>
      </c>
      <c r="E1640" s="21">
        <v>180</v>
      </c>
      <c r="F1640" s="21"/>
      <c r="G1640" s="21">
        <v>7200</v>
      </c>
      <c r="H1640" s="21">
        <v>7200</v>
      </c>
    </row>
    <row r="1641" ht="20.25" spans="1:8">
      <c r="A1641" s="10">
        <v>1635</v>
      </c>
      <c r="B1641" s="20" t="s">
        <v>1034</v>
      </c>
      <c r="C1641" s="21">
        <v>180</v>
      </c>
      <c r="D1641" s="21">
        <v>360</v>
      </c>
      <c r="E1641" s="21">
        <f>SUM(C1641:D1641)</f>
        <v>540</v>
      </c>
      <c r="F1641" s="21">
        <v>5400</v>
      </c>
      <c r="G1641" s="21">
        <v>14400</v>
      </c>
      <c r="H1641" s="21">
        <f>SUM(F1641:G1641)</f>
        <v>19800</v>
      </c>
    </row>
    <row r="1642" ht="20.25" spans="1:8">
      <c r="A1642" s="10">
        <v>1636</v>
      </c>
      <c r="B1642" s="20" t="s">
        <v>1465</v>
      </c>
      <c r="C1642" s="21">
        <v>30</v>
      </c>
      <c r="D1642" s="21">
        <v>9</v>
      </c>
      <c r="E1642" s="21">
        <f>SUM(C1642:D1642)</f>
        <v>39</v>
      </c>
      <c r="F1642" s="21">
        <v>900</v>
      </c>
      <c r="G1642" s="21">
        <v>360</v>
      </c>
      <c r="H1642" s="21">
        <f>SUM(F1642:G1642)</f>
        <v>1260</v>
      </c>
    </row>
    <row r="1643" ht="20.25" spans="1:8">
      <c r="A1643" s="10">
        <v>1637</v>
      </c>
      <c r="B1643" s="11" t="s">
        <v>1466</v>
      </c>
      <c r="C1643" s="12">
        <v>180</v>
      </c>
      <c r="D1643" s="12"/>
      <c r="E1643" s="12">
        <f t="shared" ref="E1643:E1685" si="18">C1643+D1643</f>
        <v>180</v>
      </c>
      <c r="F1643" s="12">
        <v>5400</v>
      </c>
      <c r="G1643" s="12"/>
      <c r="H1643" s="19">
        <f t="shared" ref="H1643:H1685" si="19">F1643+G1643</f>
        <v>5400</v>
      </c>
    </row>
    <row r="1644" ht="20.25" spans="1:8">
      <c r="A1644" s="10">
        <v>1638</v>
      </c>
      <c r="B1644" s="11" t="s">
        <v>1467</v>
      </c>
      <c r="C1644" s="12">
        <v>720</v>
      </c>
      <c r="D1644" s="12"/>
      <c r="E1644" s="12">
        <f t="shared" si="18"/>
        <v>720</v>
      </c>
      <c r="F1644" s="12">
        <v>21600</v>
      </c>
      <c r="G1644" s="12"/>
      <c r="H1644" s="19">
        <f t="shared" si="19"/>
        <v>21600</v>
      </c>
    </row>
    <row r="1645" ht="20.25" spans="1:8">
      <c r="A1645" s="10">
        <v>1639</v>
      </c>
      <c r="B1645" s="20" t="s">
        <v>1468</v>
      </c>
      <c r="C1645" s="12"/>
      <c r="D1645" s="12">
        <v>360</v>
      </c>
      <c r="E1645" s="12">
        <f t="shared" si="18"/>
        <v>360</v>
      </c>
      <c r="F1645" s="12"/>
      <c r="G1645" s="12">
        <v>14400</v>
      </c>
      <c r="H1645" s="19">
        <f t="shared" si="19"/>
        <v>14400</v>
      </c>
    </row>
    <row r="1646" ht="20.25" spans="1:8">
      <c r="A1646" s="10">
        <v>1640</v>
      </c>
      <c r="B1646" s="20" t="s">
        <v>1469</v>
      </c>
      <c r="C1646" s="12"/>
      <c r="D1646" s="12">
        <v>165</v>
      </c>
      <c r="E1646" s="12">
        <f t="shared" si="18"/>
        <v>165</v>
      </c>
      <c r="F1646" s="12"/>
      <c r="G1646" s="12">
        <v>6600</v>
      </c>
      <c r="H1646" s="19">
        <f t="shared" si="19"/>
        <v>6600</v>
      </c>
    </row>
    <row r="1647" ht="20.25" spans="1:8">
      <c r="A1647" s="10">
        <v>1641</v>
      </c>
      <c r="B1647" s="20" t="s">
        <v>1470</v>
      </c>
      <c r="C1647" s="12">
        <v>360</v>
      </c>
      <c r="D1647" s="12"/>
      <c r="E1647" s="12">
        <f t="shared" si="18"/>
        <v>360</v>
      </c>
      <c r="F1647" s="12">
        <v>10800</v>
      </c>
      <c r="G1647" s="12"/>
      <c r="H1647" s="19">
        <f t="shared" si="19"/>
        <v>10800</v>
      </c>
    </row>
    <row r="1648" ht="20.25" spans="1:8">
      <c r="A1648" s="10">
        <v>1642</v>
      </c>
      <c r="B1648" s="20" t="s">
        <v>1470</v>
      </c>
      <c r="C1648" s="12"/>
      <c r="D1648" s="12">
        <v>165</v>
      </c>
      <c r="E1648" s="12">
        <f t="shared" si="18"/>
        <v>165</v>
      </c>
      <c r="F1648" s="12"/>
      <c r="G1648" s="12">
        <v>6600</v>
      </c>
      <c r="H1648" s="19">
        <f t="shared" si="19"/>
        <v>6600</v>
      </c>
    </row>
    <row r="1649" ht="20.25" spans="1:8">
      <c r="A1649" s="10">
        <v>1643</v>
      </c>
      <c r="B1649" s="11" t="s">
        <v>1471</v>
      </c>
      <c r="C1649" s="12">
        <v>540</v>
      </c>
      <c r="D1649" s="12"/>
      <c r="E1649" s="12">
        <f t="shared" si="18"/>
        <v>540</v>
      </c>
      <c r="F1649" s="12">
        <v>16200</v>
      </c>
      <c r="G1649" s="12"/>
      <c r="H1649" s="19">
        <f t="shared" si="19"/>
        <v>16200</v>
      </c>
    </row>
    <row r="1650" ht="20.25" spans="1:8">
      <c r="A1650" s="10">
        <v>1644</v>
      </c>
      <c r="B1650" s="11" t="s">
        <v>1472</v>
      </c>
      <c r="C1650" s="12">
        <v>360</v>
      </c>
      <c r="D1650" s="12"/>
      <c r="E1650" s="12">
        <f t="shared" si="18"/>
        <v>360</v>
      </c>
      <c r="F1650" s="12">
        <v>10800</v>
      </c>
      <c r="G1650" s="12"/>
      <c r="H1650" s="19">
        <f t="shared" si="19"/>
        <v>10800</v>
      </c>
    </row>
    <row r="1651" ht="20.25" spans="1:8">
      <c r="A1651" s="10">
        <v>1645</v>
      </c>
      <c r="B1651" s="11" t="s">
        <v>1473</v>
      </c>
      <c r="C1651" s="12">
        <v>720</v>
      </c>
      <c r="D1651" s="12"/>
      <c r="E1651" s="12">
        <f t="shared" si="18"/>
        <v>720</v>
      </c>
      <c r="F1651" s="12">
        <v>21600</v>
      </c>
      <c r="G1651" s="12"/>
      <c r="H1651" s="19">
        <f t="shared" si="19"/>
        <v>21600</v>
      </c>
    </row>
    <row r="1652" ht="20.25" spans="1:8">
      <c r="A1652" s="10">
        <v>1646</v>
      </c>
      <c r="B1652" s="11" t="s">
        <v>1474</v>
      </c>
      <c r="C1652" s="12">
        <v>210</v>
      </c>
      <c r="D1652" s="12"/>
      <c r="E1652" s="12">
        <f t="shared" si="18"/>
        <v>210</v>
      </c>
      <c r="F1652" s="12">
        <v>6300</v>
      </c>
      <c r="G1652" s="12"/>
      <c r="H1652" s="19">
        <f t="shared" si="19"/>
        <v>6300</v>
      </c>
    </row>
    <row r="1653" ht="20.25" spans="1:8">
      <c r="A1653" s="10">
        <v>1647</v>
      </c>
      <c r="B1653" s="11" t="s">
        <v>1475</v>
      </c>
      <c r="C1653" s="12"/>
      <c r="D1653" s="12">
        <v>120</v>
      </c>
      <c r="E1653" s="12">
        <f t="shared" si="18"/>
        <v>120</v>
      </c>
      <c r="F1653" s="12"/>
      <c r="G1653" s="12">
        <v>4800</v>
      </c>
      <c r="H1653" s="19">
        <f t="shared" si="19"/>
        <v>4800</v>
      </c>
    </row>
    <row r="1654" ht="20.25" spans="1:8">
      <c r="A1654" s="10">
        <v>1648</v>
      </c>
      <c r="B1654" s="11" t="s">
        <v>1476</v>
      </c>
      <c r="C1654" s="12"/>
      <c r="D1654" s="12">
        <v>120</v>
      </c>
      <c r="E1654" s="12">
        <f t="shared" si="18"/>
        <v>120</v>
      </c>
      <c r="F1654" s="12"/>
      <c r="G1654" s="12">
        <v>4800</v>
      </c>
      <c r="H1654" s="19">
        <f t="shared" si="19"/>
        <v>4800</v>
      </c>
    </row>
    <row r="1655" ht="20.25" spans="1:8">
      <c r="A1655" s="10">
        <v>1649</v>
      </c>
      <c r="B1655" s="11" t="s">
        <v>1339</v>
      </c>
      <c r="C1655" s="12">
        <v>360</v>
      </c>
      <c r="D1655" s="12"/>
      <c r="E1655" s="12">
        <f t="shared" si="18"/>
        <v>360</v>
      </c>
      <c r="F1655" s="12">
        <v>10800</v>
      </c>
      <c r="G1655" s="12"/>
      <c r="H1655" s="19">
        <f t="shared" si="19"/>
        <v>10800</v>
      </c>
    </row>
    <row r="1656" ht="20.25" spans="1:8">
      <c r="A1656" s="10">
        <v>1650</v>
      </c>
      <c r="B1656" s="11" t="s">
        <v>1477</v>
      </c>
      <c r="C1656" s="12">
        <v>180</v>
      </c>
      <c r="D1656" s="12"/>
      <c r="E1656" s="12">
        <f t="shared" si="18"/>
        <v>180</v>
      </c>
      <c r="F1656" s="12">
        <v>5400</v>
      </c>
      <c r="G1656" s="12"/>
      <c r="H1656" s="19">
        <f t="shared" si="19"/>
        <v>5400</v>
      </c>
    </row>
    <row r="1657" ht="20.25" spans="1:8">
      <c r="A1657" s="10">
        <v>1651</v>
      </c>
      <c r="B1657" s="11" t="s">
        <v>1478</v>
      </c>
      <c r="C1657" s="12">
        <v>1440</v>
      </c>
      <c r="D1657" s="12"/>
      <c r="E1657" s="12">
        <f t="shared" si="18"/>
        <v>1440</v>
      </c>
      <c r="F1657" s="12">
        <v>43200</v>
      </c>
      <c r="G1657" s="12"/>
      <c r="H1657" s="19">
        <f t="shared" si="19"/>
        <v>43200</v>
      </c>
    </row>
    <row r="1658" ht="20.25" spans="1:8">
      <c r="A1658" s="10">
        <v>1652</v>
      </c>
      <c r="B1658" s="11" t="s">
        <v>1479</v>
      </c>
      <c r="C1658" s="12">
        <v>180</v>
      </c>
      <c r="D1658" s="12"/>
      <c r="E1658" s="12">
        <f t="shared" si="18"/>
        <v>180</v>
      </c>
      <c r="F1658" s="12">
        <v>5400</v>
      </c>
      <c r="G1658" s="12"/>
      <c r="H1658" s="19">
        <f t="shared" si="19"/>
        <v>5400</v>
      </c>
    </row>
    <row r="1659" ht="20.25" spans="1:8">
      <c r="A1659" s="10">
        <v>1653</v>
      </c>
      <c r="B1659" s="11" t="s">
        <v>1480</v>
      </c>
      <c r="C1659" s="12"/>
      <c r="D1659" s="12">
        <v>540</v>
      </c>
      <c r="E1659" s="12">
        <f t="shared" si="18"/>
        <v>540</v>
      </c>
      <c r="F1659" s="12"/>
      <c r="G1659" s="12">
        <v>21600</v>
      </c>
      <c r="H1659" s="19">
        <f t="shared" si="19"/>
        <v>21600</v>
      </c>
    </row>
    <row r="1660" ht="20.25" spans="1:8">
      <c r="A1660" s="10">
        <v>1654</v>
      </c>
      <c r="B1660" s="11" t="s">
        <v>1480</v>
      </c>
      <c r="C1660" s="12"/>
      <c r="D1660" s="12">
        <v>720</v>
      </c>
      <c r="E1660" s="12">
        <f t="shared" si="18"/>
        <v>720</v>
      </c>
      <c r="F1660" s="12"/>
      <c r="G1660" s="12">
        <v>28800</v>
      </c>
      <c r="H1660" s="19">
        <f t="shared" si="19"/>
        <v>28800</v>
      </c>
    </row>
    <row r="1661" ht="20.25" spans="1:8">
      <c r="A1661" s="10">
        <v>1655</v>
      </c>
      <c r="B1661" s="11" t="s">
        <v>378</v>
      </c>
      <c r="C1661" s="12"/>
      <c r="D1661" s="12">
        <v>180</v>
      </c>
      <c r="E1661" s="12">
        <f t="shared" si="18"/>
        <v>180</v>
      </c>
      <c r="F1661" s="12"/>
      <c r="G1661" s="12">
        <v>7200</v>
      </c>
      <c r="H1661" s="19">
        <f t="shared" si="19"/>
        <v>7200</v>
      </c>
    </row>
    <row r="1662" ht="20.25" spans="1:8">
      <c r="A1662" s="10">
        <v>1656</v>
      </c>
      <c r="B1662" s="11" t="s">
        <v>749</v>
      </c>
      <c r="C1662" s="12">
        <v>720</v>
      </c>
      <c r="D1662" s="12"/>
      <c r="E1662" s="12">
        <f t="shared" si="18"/>
        <v>720</v>
      </c>
      <c r="F1662" s="12">
        <v>21600</v>
      </c>
      <c r="G1662" s="12"/>
      <c r="H1662" s="19">
        <f t="shared" si="19"/>
        <v>21600</v>
      </c>
    </row>
    <row r="1663" ht="20.25" spans="1:8">
      <c r="A1663" s="10">
        <v>1657</v>
      </c>
      <c r="B1663" s="11" t="s">
        <v>1481</v>
      </c>
      <c r="C1663" s="12">
        <v>360</v>
      </c>
      <c r="D1663" s="12"/>
      <c r="E1663" s="12">
        <f t="shared" si="18"/>
        <v>360</v>
      </c>
      <c r="F1663" s="12">
        <v>10800</v>
      </c>
      <c r="G1663" s="12"/>
      <c r="H1663" s="19">
        <f t="shared" si="19"/>
        <v>10800</v>
      </c>
    </row>
    <row r="1664" ht="20.25" spans="1:8">
      <c r="A1664" s="10">
        <v>1658</v>
      </c>
      <c r="B1664" s="11" t="s">
        <v>1482</v>
      </c>
      <c r="C1664" s="12"/>
      <c r="D1664" s="12">
        <v>360</v>
      </c>
      <c r="E1664" s="12">
        <f t="shared" si="18"/>
        <v>360</v>
      </c>
      <c r="F1664" s="12"/>
      <c r="G1664" s="12">
        <v>14400</v>
      </c>
      <c r="H1664" s="19">
        <f t="shared" si="19"/>
        <v>14400</v>
      </c>
    </row>
    <row r="1665" ht="20.25" spans="1:8">
      <c r="A1665" s="10">
        <v>1659</v>
      </c>
      <c r="B1665" s="11" t="s">
        <v>1482</v>
      </c>
      <c r="C1665" s="12"/>
      <c r="D1665" s="12">
        <v>360</v>
      </c>
      <c r="E1665" s="12">
        <f t="shared" si="18"/>
        <v>360</v>
      </c>
      <c r="F1665" s="12"/>
      <c r="G1665" s="12">
        <v>14400</v>
      </c>
      <c r="H1665" s="19">
        <f t="shared" si="19"/>
        <v>14400</v>
      </c>
    </row>
    <row r="1666" ht="20.25" spans="1:8">
      <c r="A1666" s="10">
        <v>1660</v>
      </c>
      <c r="B1666" s="20" t="s">
        <v>1483</v>
      </c>
      <c r="C1666" s="12">
        <v>360</v>
      </c>
      <c r="D1666" s="12"/>
      <c r="E1666" s="12">
        <f t="shared" si="18"/>
        <v>360</v>
      </c>
      <c r="F1666" s="12">
        <v>10800</v>
      </c>
      <c r="G1666" s="12"/>
      <c r="H1666" s="19">
        <f t="shared" si="19"/>
        <v>10800</v>
      </c>
    </row>
    <row r="1667" ht="20.25" spans="1:8">
      <c r="A1667" s="10">
        <v>1661</v>
      </c>
      <c r="B1667" s="20" t="s">
        <v>1484</v>
      </c>
      <c r="C1667" s="12">
        <v>720</v>
      </c>
      <c r="D1667" s="12">
        <v>360</v>
      </c>
      <c r="E1667" s="12">
        <f t="shared" si="18"/>
        <v>1080</v>
      </c>
      <c r="F1667" s="12">
        <v>21600</v>
      </c>
      <c r="G1667" s="12">
        <v>14400</v>
      </c>
      <c r="H1667" s="19">
        <f t="shared" si="19"/>
        <v>36000</v>
      </c>
    </row>
    <row r="1668" ht="20.25" spans="1:8">
      <c r="A1668" s="10">
        <v>1662</v>
      </c>
      <c r="B1668" s="20" t="s">
        <v>1485</v>
      </c>
      <c r="C1668" s="12">
        <v>90</v>
      </c>
      <c r="D1668" s="12">
        <v>90</v>
      </c>
      <c r="E1668" s="12">
        <f t="shared" si="18"/>
        <v>180</v>
      </c>
      <c r="F1668" s="12">
        <v>2700</v>
      </c>
      <c r="G1668" s="12">
        <v>3600</v>
      </c>
      <c r="H1668" s="19">
        <f t="shared" si="19"/>
        <v>6300</v>
      </c>
    </row>
    <row r="1669" ht="20.25" spans="1:8">
      <c r="A1669" s="10">
        <v>1663</v>
      </c>
      <c r="B1669" s="11" t="s">
        <v>1486</v>
      </c>
      <c r="C1669" s="12">
        <v>360</v>
      </c>
      <c r="D1669" s="12"/>
      <c r="E1669" s="12">
        <f t="shared" si="18"/>
        <v>360</v>
      </c>
      <c r="F1669" s="12">
        <v>10800</v>
      </c>
      <c r="G1669" s="12"/>
      <c r="H1669" s="19">
        <f t="shared" si="19"/>
        <v>10800</v>
      </c>
    </row>
    <row r="1670" ht="20.25" spans="1:8">
      <c r="A1670" s="10">
        <v>1664</v>
      </c>
      <c r="B1670" s="11" t="s">
        <v>935</v>
      </c>
      <c r="C1670" s="12"/>
      <c r="D1670" s="12">
        <v>180</v>
      </c>
      <c r="E1670" s="12">
        <f t="shared" si="18"/>
        <v>180</v>
      </c>
      <c r="F1670" s="12"/>
      <c r="G1670" s="12">
        <v>7200</v>
      </c>
      <c r="H1670" s="19">
        <f t="shared" si="19"/>
        <v>7200</v>
      </c>
    </row>
    <row r="1671" ht="20.25" spans="1:8">
      <c r="A1671" s="10">
        <v>1665</v>
      </c>
      <c r="B1671" s="11" t="s">
        <v>1487</v>
      </c>
      <c r="C1671" s="12">
        <v>180</v>
      </c>
      <c r="D1671" s="12"/>
      <c r="E1671" s="12">
        <f t="shared" si="18"/>
        <v>180</v>
      </c>
      <c r="F1671" s="12">
        <v>5400</v>
      </c>
      <c r="G1671" s="12"/>
      <c r="H1671" s="19">
        <f t="shared" si="19"/>
        <v>5400</v>
      </c>
    </row>
    <row r="1672" ht="20.25" spans="1:8">
      <c r="A1672" s="10">
        <v>1666</v>
      </c>
      <c r="B1672" s="11" t="s">
        <v>1488</v>
      </c>
      <c r="C1672" s="12">
        <v>1800</v>
      </c>
      <c r="D1672" s="12"/>
      <c r="E1672" s="12">
        <f t="shared" si="18"/>
        <v>1800</v>
      </c>
      <c r="F1672" s="12">
        <v>54000</v>
      </c>
      <c r="G1672" s="12"/>
      <c r="H1672" s="19">
        <f t="shared" si="19"/>
        <v>54000</v>
      </c>
    </row>
    <row r="1673" ht="20.25" spans="1:8">
      <c r="A1673" s="10">
        <v>1667</v>
      </c>
      <c r="B1673" s="11" t="s">
        <v>234</v>
      </c>
      <c r="C1673" s="12">
        <v>360</v>
      </c>
      <c r="D1673" s="12"/>
      <c r="E1673" s="12">
        <f t="shared" si="18"/>
        <v>360</v>
      </c>
      <c r="F1673" s="12">
        <v>10800</v>
      </c>
      <c r="G1673" s="12"/>
      <c r="H1673" s="19">
        <f t="shared" si="19"/>
        <v>10800</v>
      </c>
    </row>
    <row r="1674" ht="20.25" spans="1:8">
      <c r="A1674" s="10">
        <v>1668</v>
      </c>
      <c r="B1674" s="11" t="s">
        <v>234</v>
      </c>
      <c r="C1674" s="12">
        <v>360</v>
      </c>
      <c r="D1674" s="12"/>
      <c r="E1674" s="12">
        <f t="shared" si="18"/>
        <v>360</v>
      </c>
      <c r="F1674" s="12">
        <v>10800</v>
      </c>
      <c r="G1674" s="12"/>
      <c r="H1674" s="19">
        <f t="shared" si="19"/>
        <v>10800</v>
      </c>
    </row>
    <row r="1675" ht="20.25" spans="1:8">
      <c r="A1675" s="10">
        <v>1669</v>
      </c>
      <c r="B1675" s="11" t="s">
        <v>1489</v>
      </c>
      <c r="C1675" s="12"/>
      <c r="D1675" s="12">
        <v>1080</v>
      </c>
      <c r="E1675" s="12">
        <f t="shared" si="18"/>
        <v>1080</v>
      </c>
      <c r="F1675" s="12"/>
      <c r="G1675" s="12">
        <v>43200</v>
      </c>
      <c r="H1675" s="19">
        <f t="shared" si="19"/>
        <v>43200</v>
      </c>
    </row>
    <row r="1676" ht="20.25" spans="1:8">
      <c r="A1676" s="10">
        <v>1670</v>
      </c>
      <c r="B1676" s="11" t="s">
        <v>1490</v>
      </c>
      <c r="C1676" s="12">
        <v>360</v>
      </c>
      <c r="D1676" s="12"/>
      <c r="E1676" s="12">
        <f t="shared" si="18"/>
        <v>360</v>
      </c>
      <c r="F1676" s="12">
        <v>10800</v>
      </c>
      <c r="G1676" s="12"/>
      <c r="H1676" s="19">
        <f t="shared" si="19"/>
        <v>10800</v>
      </c>
    </row>
    <row r="1677" ht="20.25" spans="1:8">
      <c r="A1677" s="10">
        <v>1671</v>
      </c>
      <c r="B1677" s="11" t="s">
        <v>1491</v>
      </c>
      <c r="C1677" s="12"/>
      <c r="D1677" s="12">
        <v>180</v>
      </c>
      <c r="E1677" s="12">
        <f t="shared" si="18"/>
        <v>180</v>
      </c>
      <c r="F1677" s="12"/>
      <c r="G1677" s="12">
        <v>7200</v>
      </c>
      <c r="H1677" s="19">
        <f t="shared" si="19"/>
        <v>7200</v>
      </c>
    </row>
    <row r="1678" ht="20.25" spans="1:8">
      <c r="A1678" s="10">
        <v>1672</v>
      </c>
      <c r="B1678" s="11" t="s">
        <v>1492</v>
      </c>
      <c r="C1678" s="12"/>
      <c r="D1678" s="12">
        <v>90</v>
      </c>
      <c r="E1678" s="12">
        <f t="shared" si="18"/>
        <v>90</v>
      </c>
      <c r="F1678" s="12"/>
      <c r="G1678" s="12">
        <v>3600</v>
      </c>
      <c r="H1678" s="19">
        <f t="shared" si="19"/>
        <v>3600</v>
      </c>
    </row>
    <row r="1679" ht="20.25" spans="1:8">
      <c r="A1679" s="10">
        <v>1673</v>
      </c>
      <c r="B1679" s="11" t="s">
        <v>24</v>
      </c>
      <c r="C1679" s="12">
        <v>3600</v>
      </c>
      <c r="D1679" s="12"/>
      <c r="E1679" s="12">
        <f t="shared" si="18"/>
        <v>3600</v>
      </c>
      <c r="F1679" s="12">
        <v>108000</v>
      </c>
      <c r="G1679" s="12"/>
      <c r="H1679" s="19">
        <f t="shared" si="19"/>
        <v>108000</v>
      </c>
    </row>
    <row r="1680" ht="20.25" spans="1:8">
      <c r="A1680" s="10">
        <v>1674</v>
      </c>
      <c r="B1680" s="11" t="s">
        <v>24</v>
      </c>
      <c r="C1680" s="12">
        <v>720</v>
      </c>
      <c r="D1680" s="12"/>
      <c r="E1680" s="12">
        <f t="shared" si="18"/>
        <v>720</v>
      </c>
      <c r="F1680" s="12">
        <v>21600</v>
      </c>
      <c r="G1680" s="12"/>
      <c r="H1680" s="19">
        <f t="shared" si="19"/>
        <v>21600</v>
      </c>
    </row>
    <row r="1681" ht="20.25" spans="1:8">
      <c r="A1681" s="10">
        <v>1675</v>
      </c>
      <c r="B1681" s="11" t="s">
        <v>1493</v>
      </c>
      <c r="C1681" s="12">
        <v>135</v>
      </c>
      <c r="D1681" s="12"/>
      <c r="E1681" s="12">
        <f t="shared" si="18"/>
        <v>135</v>
      </c>
      <c r="F1681" s="12">
        <v>4050</v>
      </c>
      <c r="G1681" s="12"/>
      <c r="H1681" s="19">
        <f t="shared" si="19"/>
        <v>4050</v>
      </c>
    </row>
    <row r="1682" ht="20.25" spans="1:8">
      <c r="A1682" s="10">
        <v>1676</v>
      </c>
      <c r="B1682" s="11" t="s">
        <v>52</v>
      </c>
      <c r="C1682" s="12">
        <v>360</v>
      </c>
      <c r="D1682" s="12"/>
      <c r="E1682" s="12">
        <f t="shared" si="18"/>
        <v>360</v>
      </c>
      <c r="F1682" s="12">
        <v>10800</v>
      </c>
      <c r="G1682" s="12"/>
      <c r="H1682" s="19">
        <f t="shared" si="19"/>
        <v>10800</v>
      </c>
    </row>
    <row r="1683" ht="20.25" spans="1:8">
      <c r="A1683" s="10">
        <v>1677</v>
      </c>
      <c r="B1683" s="11" t="s">
        <v>52</v>
      </c>
      <c r="C1683" s="12"/>
      <c r="D1683" s="12">
        <v>360</v>
      </c>
      <c r="E1683" s="12">
        <f t="shared" si="18"/>
        <v>360</v>
      </c>
      <c r="F1683" s="12"/>
      <c r="G1683" s="12">
        <v>14400</v>
      </c>
      <c r="H1683" s="19">
        <f t="shared" si="19"/>
        <v>14400</v>
      </c>
    </row>
    <row r="1684" ht="20.25" spans="1:8">
      <c r="A1684" s="10">
        <v>1678</v>
      </c>
      <c r="B1684" s="11" t="s">
        <v>1480</v>
      </c>
      <c r="C1684" s="12"/>
      <c r="D1684" s="12">
        <v>720</v>
      </c>
      <c r="E1684" s="12">
        <f t="shared" si="18"/>
        <v>720</v>
      </c>
      <c r="F1684" s="12"/>
      <c r="G1684" s="12">
        <v>28800</v>
      </c>
      <c r="H1684" s="19">
        <f t="shared" si="19"/>
        <v>28800</v>
      </c>
    </row>
    <row r="1685" ht="20.25" spans="1:8">
      <c r="A1685" s="10">
        <v>1679</v>
      </c>
      <c r="B1685" s="11" t="s">
        <v>1494</v>
      </c>
      <c r="C1685" s="12">
        <v>360</v>
      </c>
      <c r="D1685" s="12"/>
      <c r="E1685" s="12">
        <f t="shared" si="18"/>
        <v>360</v>
      </c>
      <c r="F1685" s="12">
        <v>10800</v>
      </c>
      <c r="G1685" s="12"/>
      <c r="H1685" s="19">
        <f t="shared" si="19"/>
        <v>10800</v>
      </c>
    </row>
    <row r="1686" ht="20.25" spans="1:8">
      <c r="A1686" s="10">
        <v>1680</v>
      </c>
      <c r="B1686" s="11" t="s">
        <v>1495</v>
      </c>
      <c r="C1686" s="12"/>
      <c r="D1686" s="12">
        <v>180</v>
      </c>
      <c r="E1686" s="12">
        <f t="shared" ref="E1686:E1735" si="20">C1686+D1686</f>
        <v>180</v>
      </c>
      <c r="F1686" s="12"/>
      <c r="G1686" s="12">
        <v>7200</v>
      </c>
      <c r="H1686" s="19">
        <f t="shared" ref="H1686:H1723" si="21">F1686+G1686</f>
        <v>7200</v>
      </c>
    </row>
    <row r="1687" ht="20.25" spans="1:8">
      <c r="A1687" s="10">
        <v>1681</v>
      </c>
      <c r="B1687" s="11" t="s">
        <v>1496</v>
      </c>
      <c r="C1687" s="12"/>
      <c r="D1687" s="12">
        <v>360</v>
      </c>
      <c r="E1687" s="12">
        <f t="shared" si="20"/>
        <v>360</v>
      </c>
      <c r="F1687" s="12"/>
      <c r="G1687" s="12">
        <v>14400</v>
      </c>
      <c r="H1687" s="19">
        <f t="shared" si="21"/>
        <v>14400</v>
      </c>
    </row>
    <row r="1688" ht="20.25" spans="1:8">
      <c r="A1688" s="10">
        <v>1682</v>
      </c>
      <c r="B1688" s="11" t="s">
        <v>1497</v>
      </c>
      <c r="C1688" s="12">
        <v>360</v>
      </c>
      <c r="D1688" s="12"/>
      <c r="E1688" s="12">
        <f t="shared" si="20"/>
        <v>360</v>
      </c>
      <c r="F1688" s="12">
        <v>10800</v>
      </c>
      <c r="G1688" s="12"/>
      <c r="H1688" s="19">
        <f t="shared" si="21"/>
        <v>10800</v>
      </c>
    </row>
    <row r="1689" ht="20.25" spans="1:8">
      <c r="A1689" s="10">
        <v>1683</v>
      </c>
      <c r="B1689" s="11" t="s">
        <v>1498</v>
      </c>
      <c r="C1689" s="12">
        <v>360</v>
      </c>
      <c r="D1689" s="12"/>
      <c r="E1689" s="12">
        <f t="shared" si="20"/>
        <v>360</v>
      </c>
      <c r="F1689" s="12">
        <v>10800</v>
      </c>
      <c r="G1689" s="12"/>
      <c r="H1689" s="19">
        <f t="shared" si="21"/>
        <v>10800</v>
      </c>
    </row>
    <row r="1690" ht="20.25" spans="1:8">
      <c r="A1690" s="10">
        <v>1684</v>
      </c>
      <c r="B1690" s="11" t="s">
        <v>1499</v>
      </c>
      <c r="C1690" s="12">
        <v>180</v>
      </c>
      <c r="D1690" s="12"/>
      <c r="E1690" s="12">
        <f t="shared" si="20"/>
        <v>180</v>
      </c>
      <c r="F1690" s="12">
        <v>5400</v>
      </c>
      <c r="G1690" s="12"/>
      <c r="H1690" s="19">
        <f t="shared" si="21"/>
        <v>5400</v>
      </c>
    </row>
    <row r="1691" ht="20.25" spans="1:8">
      <c r="A1691" s="10">
        <v>1685</v>
      </c>
      <c r="B1691" s="11" t="s">
        <v>513</v>
      </c>
      <c r="C1691" s="12">
        <v>360</v>
      </c>
      <c r="D1691" s="12"/>
      <c r="E1691" s="12">
        <f t="shared" si="20"/>
        <v>360</v>
      </c>
      <c r="F1691" s="12">
        <v>10800</v>
      </c>
      <c r="G1691" s="12"/>
      <c r="H1691" s="19">
        <f t="shared" si="21"/>
        <v>10800</v>
      </c>
    </row>
    <row r="1692" ht="20.25" spans="1:8">
      <c r="A1692" s="10">
        <v>1686</v>
      </c>
      <c r="B1692" s="11" t="s">
        <v>1500</v>
      </c>
      <c r="C1692" s="12">
        <v>360</v>
      </c>
      <c r="D1692" s="12"/>
      <c r="E1692" s="12">
        <f t="shared" si="20"/>
        <v>360</v>
      </c>
      <c r="F1692" s="12">
        <v>10800</v>
      </c>
      <c r="G1692" s="12"/>
      <c r="H1692" s="19">
        <f t="shared" si="21"/>
        <v>10800</v>
      </c>
    </row>
    <row r="1693" ht="20.25" spans="1:8">
      <c r="A1693" s="10">
        <v>1687</v>
      </c>
      <c r="B1693" s="11" t="s">
        <v>1501</v>
      </c>
      <c r="C1693" s="12">
        <v>720</v>
      </c>
      <c r="D1693" s="12"/>
      <c r="E1693" s="12">
        <f t="shared" si="20"/>
        <v>720</v>
      </c>
      <c r="F1693" s="12">
        <v>21600</v>
      </c>
      <c r="G1693" s="12"/>
      <c r="H1693" s="19">
        <f t="shared" si="21"/>
        <v>21600</v>
      </c>
    </row>
    <row r="1694" ht="20.25" spans="1:8">
      <c r="A1694" s="10">
        <v>1688</v>
      </c>
      <c r="B1694" s="11" t="s">
        <v>1502</v>
      </c>
      <c r="C1694" s="12">
        <v>180</v>
      </c>
      <c r="D1694" s="12"/>
      <c r="E1694" s="12">
        <f t="shared" si="20"/>
        <v>180</v>
      </c>
      <c r="F1694" s="12">
        <v>5400</v>
      </c>
      <c r="G1694" s="12"/>
      <c r="H1694" s="19">
        <f t="shared" si="21"/>
        <v>5400</v>
      </c>
    </row>
    <row r="1695" ht="20.25" spans="1:8">
      <c r="A1695" s="10">
        <v>1689</v>
      </c>
      <c r="B1695" s="11" t="s">
        <v>1503</v>
      </c>
      <c r="C1695" s="12">
        <v>330</v>
      </c>
      <c r="D1695" s="12"/>
      <c r="E1695" s="12">
        <f t="shared" si="20"/>
        <v>330</v>
      </c>
      <c r="F1695" s="12">
        <v>9900</v>
      </c>
      <c r="G1695" s="12"/>
      <c r="H1695" s="19">
        <f t="shared" si="21"/>
        <v>9900</v>
      </c>
    </row>
    <row r="1696" ht="20.25" spans="1:8">
      <c r="A1696" s="10">
        <v>1690</v>
      </c>
      <c r="B1696" s="11" t="s">
        <v>1504</v>
      </c>
      <c r="C1696" s="12"/>
      <c r="D1696" s="12">
        <v>360</v>
      </c>
      <c r="E1696" s="12">
        <f t="shared" si="20"/>
        <v>360</v>
      </c>
      <c r="F1696" s="12"/>
      <c r="G1696" s="12">
        <v>14400</v>
      </c>
      <c r="H1696" s="19">
        <f t="shared" si="21"/>
        <v>14400</v>
      </c>
    </row>
    <row r="1697" ht="20.25" spans="1:8">
      <c r="A1697" s="10">
        <v>1691</v>
      </c>
      <c r="B1697" s="11" t="s">
        <v>1505</v>
      </c>
      <c r="C1697" s="12">
        <v>30</v>
      </c>
      <c r="D1697" s="12">
        <v>30</v>
      </c>
      <c r="E1697" s="12">
        <f t="shared" si="20"/>
        <v>60</v>
      </c>
      <c r="F1697" s="12">
        <v>900</v>
      </c>
      <c r="G1697" s="12">
        <v>1200</v>
      </c>
      <c r="H1697" s="19">
        <f t="shared" si="21"/>
        <v>2100</v>
      </c>
    </row>
    <row r="1698" ht="20.25" spans="1:8">
      <c r="A1698" s="10">
        <v>1692</v>
      </c>
      <c r="B1698" s="11" t="s">
        <v>1506</v>
      </c>
      <c r="C1698" s="12"/>
      <c r="D1698" s="12">
        <v>360</v>
      </c>
      <c r="E1698" s="12">
        <f t="shared" si="20"/>
        <v>360</v>
      </c>
      <c r="F1698" s="12"/>
      <c r="G1698" s="12">
        <v>14400</v>
      </c>
      <c r="H1698" s="19">
        <f t="shared" si="21"/>
        <v>14400</v>
      </c>
    </row>
    <row r="1699" ht="20.25" spans="1:8">
      <c r="A1699" s="10">
        <v>1693</v>
      </c>
      <c r="B1699" s="11" t="s">
        <v>1507</v>
      </c>
      <c r="C1699" s="12">
        <v>3600</v>
      </c>
      <c r="D1699" s="12"/>
      <c r="E1699" s="12">
        <f t="shared" si="20"/>
        <v>3600</v>
      </c>
      <c r="F1699" s="12">
        <v>108000</v>
      </c>
      <c r="G1699" s="12"/>
      <c r="H1699" s="19">
        <f t="shared" si="21"/>
        <v>108000</v>
      </c>
    </row>
    <row r="1700" ht="20.25" spans="1:8">
      <c r="A1700" s="10">
        <v>1694</v>
      </c>
      <c r="B1700" s="11" t="s">
        <v>1508</v>
      </c>
      <c r="C1700" s="12"/>
      <c r="D1700" s="12">
        <v>165</v>
      </c>
      <c r="E1700" s="12">
        <f t="shared" si="20"/>
        <v>165</v>
      </c>
      <c r="F1700" s="12"/>
      <c r="G1700" s="12">
        <v>6600</v>
      </c>
      <c r="H1700" s="19">
        <f t="shared" si="21"/>
        <v>6600</v>
      </c>
    </row>
    <row r="1701" ht="20.25" spans="1:8">
      <c r="A1701" s="10">
        <v>1695</v>
      </c>
      <c r="B1701" s="11" t="s">
        <v>1509</v>
      </c>
      <c r="C1701" s="12">
        <v>720</v>
      </c>
      <c r="D1701" s="12"/>
      <c r="E1701" s="12">
        <f t="shared" si="20"/>
        <v>720</v>
      </c>
      <c r="F1701" s="12">
        <v>21600</v>
      </c>
      <c r="G1701" s="12"/>
      <c r="H1701" s="19">
        <f t="shared" si="21"/>
        <v>21600</v>
      </c>
    </row>
    <row r="1702" ht="20.25" spans="1:8">
      <c r="A1702" s="10">
        <v>1696</v>
      </c>
      <c r="B1702" s="11" t="s">
        <v>1510</v>
      </c>
      <c r="C1702" s="12">
        <v>1080</v>
      </c>
      <c r="D1702" s="12"/>
      <c r="E1702" s="12">
        <f t="shared" si="20"/>
        <v>1080</v>
      </c>
      <c r="F1702" s="12">
        <v>32400</v>
      </c>
      <c r="G1702" s="12"/>
      <c r="H1702" s="19">
        <f t="shared" si="21"/>
        <v>32400</v>
      </c>
    </row>
    <row r="1703" ht="20.25" spans="1:8">
      <c r="A1703" s="10">
        <v>1697</v>
      </c>
      <c r="B1703" s="11" t="s">
        <v>1511</v>
      </c>
      <c r="C1703" s="12">
        <v>1080</v>
      </c>
      <c r="D1703" s="12"/>
      <c r="E1703" s="12">
        <f t="shared" si="20"/>
        <v>1080</v>
      </c>
      <c r="F1703" s="12">
        <v>32400</v>
      </c>
      <c r="G1703" s="12"/>
      <c r="H1703" s="19">
        <f t="shared" si="21"/>
        <v>32400</v>
      </c>
    </row>
    <row r="1704" ht="20.25" spans="1:8">
      <c r="A1704" s="10">
        <v>1698</v>
      </c>
      <c r="B1704" s="11" t="s">
        <v>1512</v>
      </c>
      <c r="C1704" s="12"/>
      <c r="D1704" s="12">
        <v>360</v>
      </c>
      <c r="E1704" s="12">
        <f t="shared" si="20"/>
        <v>360</v>
      </c>
      <c r="F1704" s="12"/>
      <c r="G1704" s="12">
        <v>14400</v>
      </c>
      <c r="H1704" s="19">
        <f t="shared" si="21"/>
        <v>14400</v>
      </c>
    </row>
    <row r="1705" ht="20.25" spans="1:8">
      <c r="A1705" s="10">
        <v>1699</v>
      </c>
      <c r="B1705" s="11" t="s">
        <v>1513</v>
      </c>
      <c r="C1705" s="12"/>
      <c r="D1705" s="12">
        <v>330</v>
      </c>
      <c r="E1705" s="12">
        <f t="shared" si="20"/>
        <v>330</v>
      </c>
      <c r="F1705" s="12"/>
      <c r="G1705" s="12">
        <v>13200</v>
      </c>
      <c r="H1705" s="19">
        <f t="shared" si="21"/>
        <v>13200</v>
      </c>
    </row>
    <row r="1706" ht="20.25" spans="1:8">
      <c r="A1706" s="10">
        <v>1700</v>
      </c>
      <c r="B1706" s="11" t="s">
        <v>1514</v>
      </c>
      <c r="C1706" s="12"/>
      <c r="D1706" s="12">
        <v>510</v>
      </c>
      <c r="E1706" s="12">
        <f t="shared" si="20"/>
        <v>510</v>
      </c>
      <c r="F1706" s="12"/>
      <c r="G1706" s="12">
        <v>20400</v>
      </c>
      <c r="H1706" s="19">
        <f t="shared" si="21"/>
        <v>20400</v>
      </c>
    </row>
    <row r="1707" ht="20.25" spans="1:8">
      <c r="A1707" s="10">
        <v>1701</v>
      </c>
      <c r="B1707" s="11" t="s">
        <v>1514</v>
      </c>
      <c r="C1707" s="12"/>
      <c r="D1707" s="12">
        <v>1680</v>
      </c>
      <c r="E1707" s="12">
        <f t="shared" si="20"/>
        <v>1680</v>
      </c>
      <c r="F1707" s="12"/>
      <c r="G1707" s="12">
        <v>67200</v>
      </c>
      <c r="H1707" s="19">
        <f t="shared" si="21"/>
        <v>67200</v>
      </c>
    </row>
    <row r="1708" ht="20.25" spans="1:8">
      <c r="A1708" s="10">
        <v>1702</v>
      </c>
      <c r="B1708" s="11" t="s">
        <v>1515</v>
      </c>
      <c r="C1708" s="12">
        <v>270</v>
      </c>
      <c r="D1708" s="12">
        <v>270</v>
      </c>
      <c r="E1708" s="12">
        <f t="shared" si="20"/>
        <v>540</v>
      </c>
      <c r="F1708" s="12">
        <v>8100</v>
      </c>
      <c r="G1708" s="12">
        <v>10800</v>
      </c>
      <c r="H1708" s="19">
        <f t="shared" si="21"/>
        <v>18900</v>
      </c>
    </row>
    <row r="1709" ht="20.25" spans="1:8">
      <c r="A1709" s="10">
        <v>1703</v>
      </c>
      <c r="B1709" s="11" t="s">
        <v>1516</v>
      </c>
      <c r="C1709" s="12"/>
      <c r="D1709" s="12">
        <v>360</v>
      </c>
      <c r="E1709" s="12">
        <f t="shared" si="20"/>
        <v>360</v>
      </c>
      <c r="F1709" s="12"/>
      <c r="G1709" s="12">
        <v>14400</v>
      </c>
      <c r="H1709" s="19">
        <f t="shared" si="21"/>
        <v>14400</v>
      </c>
    </row>
    <row r="1710" ht="20.25" spans="1:8">
      <c r="A1710" s="10">
        <v>1704</v>
      </c>
      <c r="B1710" s="11" t="s">
        <v>1517</v>
      </c>
      <c r="C1710" s="12">
        <v>360</v>
      </c>
      <c r="D1710" s="12">
        <v>180</v>
      </c>
      <c r="E1710" s="12">
        <f t="shared" si="20"/>
        <v>540</v>
      </c>
      <c r="F1710" s="12">
        <v>10800</v>
      </c>
      <c r="G1710" s="12">
        <v>7200</v>
      </c>
      <c r="H1710" s="19">
        <f t="shared" si="21"/>
        <v>18000</v>
      </c>
    </row>
    <row r="1711" ht="20.25" spans="1:8">
      <c r="A1711" s="10">
        <v>1705</v>
      </c>
      <c r="B1711" s="11" t="s">
        <v>1518</v>
      </c>
      <c r="C1711" s="12"/>
      <c r="D1711" s="12">
        <v>180</v>
      </c>
      <c r="E1711" s="12">
        <f t="shared" si="20"/>
        <v>180</v>
      </c>
      <c r="F1711" s="12"/>
      <c r="G1711" s="12">
        <v>7200</v>
      </c>
      <c r="H1711" s="19">
        <f t="shared" si="21"/>
        <v>7200</v>
      </c>
    </row>
    <row r="1712" ht="20.25" spans="1:8">
      <c r="A1712" s="10">
        <v>1706</v>
      </c>
      <c r="B1712" s="11" t="s">
        <v>1519</v>
      </c>
      <c r="C1712" s="12"/>
      <c r="D1712" s="12">
        <v>180</v>
      </c>
      <c r="E1712" s="12">
        <f t="shared" si="20"/>
        <v>180</v>
      </c>
      <c r="F1712" s="12"/>
      <c r="G1712" s="12">
        <v>7200</v>
      </c>
      <c r="H1712" s="19">
        <f t="shared" si="21"/>
        <v>7200</v>
      </c>
    </row>
    <row r="1713" ht="20.25" spans="1:8">
      <c r="A1713" s="10">
        <v>1707</v>
      </c>
      <c r="B1713" s="11" t="s">
        <v>1520</v>
      </c>
      <c r="C1713" s="12"/>
      <c r="D1713" s="12">
        <v>180</v>
      </c>
      <c r="E1713" s="12">
        <f t="shared" si="20"/>
        <v>180</v>
      </c>
      <c r="F1713" s="12"/>
      <c r="G1713" s="12">
        <v>7200</v>
      </c>
      <c r="H1713" s="19">
        <f t="shared" si="21"/>
        <v>7200</v>
      </c>
    </row>
    <row r="1714" ht="20.25" spans="1:8">
      <c r="A1714" s="10">
        <v>1708</v>
      </c>
      <c r="B1714" s="11" t="s">
        <v>1521</v>
      </c>
      <c r="C1714" s="12">
        <v>6120</v>
      </c>
      <c r="D1714" s="12"/>
      <c r="E1714" s="12">
        <f t="shared" si="20"/>
        <v>6120</v>
      </c>
      <c r="F1714" s="12">
        <v>183600</v>
      </c>
      <c r="G1714" s="12"/>
      <c r="H1714" s="19">
        <f t="shared" si="21"/>
        <v>183600</v>
      </c>
    </row>
    <row r="1715" ht="20.25" spans="1:8">
      <c r="A1715" s="10">
        <v>1709</v>
      </c>
      <c r="B1715" s="11" t="s">
        <v>1522</v>
      </c>
      <c r="C1715" s="12"/>
      <c r="D1715" s="12">
        <v>180</v>
      </c>
      <c r="E1715" s="12">
        <f t="shared" si="20"/>
        <v>180</v>
      </c>
      <c r="F1715" s="12"/>
      <c r="G1715" s="12">
        <v>7200</v>
      </c>
      <c r="H1715" s="19">
        <f t="shared" si="21"/>
        <v>7200</v>
      </c>
    </row>
    <row r="1716" ht="20.25" spans="1:8">
      <c r="A1716" s="10">
        <v>1710</v>
      </c>
      <c r="B1716" s="11" t="s">
        <v>1514</v>
      </c>
      <c r="C1716" s="12">
        <v>5040</v>
      </c>
      <c r="D1716" s="12"/>
      <c r="E1716" s="12">
        <f t="shared" si="20"/>
        <v>5040</v>
      </c>
      <c r="F1716" s="12">
        <v>151200</v>
      </c>
      <c r="G1716" s="12"/>
      <c r="H1716" s="19">
        <f t="shared" si="21"/>
        <v>151200</v>
      </c>
    </row>
    <row r="1717" ht="20.25" spans="1:8">
      <c r="A1717" s="10">
        <v>1711</v>
      </c>
      <c r="B1717" s="11" t="s">
        <v>1523</v>
      </c>
      <c r="C1717" s="12">
        <v>270</v>
      </c>
      <c r="D1717" s="12">
        <v>135</v>
      </c>
      <c r="E1717" s="12">
        <f t="shared" si="20"/>
        <v>405</v>
      </c>
      <c r="F1717" s="12">
        <v>8100</v>
      </c>
      <c r="G1717" s="12">
        <v>5400</v>
      </c>
      <c r="H1717" s="19">
        <f t="shared" si="21"/>
        <v>13500</v>
      </c>
    </row>
    <row r="1718" ht="20.25" spans="1:8">
      <c r="A1718" s="10">
        <v>1712</v>
      </c>
      <c r="B1718" s="11" t="s">
        <v>1524</v>
      </c>
      <c r="C1718" s="12">
        <v>720</v>
      </c>
      <c r="D1718" s="12"/>
      <c r="E1718" s="12">
        <f t="shared" si="20"/>
        <v>720</v>
      </c>
      <c r="F1718" s="12">
        <v>21600</v>
      </c>
      <c r="G1718" s="12"/>
      <c r="H1718" s="19">
        <f t="shared" si="21"/>
        <v>21600</v>
      </c>
    </row>
    <row r="1719" ht="20.25" spans="1:8">
      <c r="A1719" s="10">
        <v>1713</v>
      </c>
      <c r="B1719" s="11" t="s">
        <v>1525</v>
      </c>
      <c r="C1719" s="12">
        <v>20000</v>
      </c>
      <c r="D1719" s="12">
        <v>10000</v>
      </c>
      <c r="E1719" s="12">
        <f t="shared" si="20"/>
        <v>30000</v>
      </c>
      <c r="F1719" s="12">
        <v>600000</v>
      </c>
      <c r="G1719" s="12">
        <v>400000</v>
      </c>
      <c r="H1719" s="19">
        <f t="shared" si="21"/>
        <v>1000000</v>
      </c>
    </row>
    <row r="1720" ht="20.25" spans="1:8">
      <c r="A1720" s="10">
        <v>1714</v>
      </c>
      <c r="B1720" s="11" t="s">
        <v>1526</v>
      </c>
      <c r="C1720" s="12"/>
      <c r="D1720" s="12">
        <v>360</v>
      </c>
      <c r="E1720" s="12">
        <f t="shared" si="20"/>
        <v>360</v>
      </c>
      <c r="F1720" s="12"/>
      <c r="G1720" s="12">
        <v>14400</v>
      </c>
      <c r="H1720" s="19">
        <f t="shared" si="21"/>
        <v>14400</v>
      </c>
    </row>
    <row r="1721" ht="20.25" spans="1:8">
      <c r="A1721" s="10">
        <v>1715</v>
      </c>
      <c r="B1721" s="11" t="s">
        <v>1527</v>
      </c>
      <c r="C1721" s="12">
        <v>360</v>
      </c>
      <c r="D1721" s="12"/>
      <c r="E1721" s="12">
        <f t="shared" si="20"/>
        <v>360</v>
      </c>
      <c r="F1721" s="12">
        <v>10800</v>
      </c>
      <c r="G1721" s="12"/>
      <c r="H1721" s="19">
        <f t="shared" si="21"/>
        <v>10800</v>
      </c>
    </row>
    <row r="1722" ht="20.25" spans="1:8">
      <c r="A1722" s="10">
        <v>1716</v>
      </c>
      <c r="B1722" s="11" t="s">
        <v>1528</v>
      </c>
      <c r="C1722" s="12">
        <v>2520</v>
      </c>
      <c r="D1722" s="12"/>
      <c r="E1722" s="12">
        <f t="shared" si="20"/>
        <v>2520</v>
      </c>
      <c r="F1722" s="12">
        <v>75600</v>
      </c>
      <c r="G1722" s="12"/>
      <c r="H1722" s="19">
        <f t="shared" si="21"/>
        <v>75600</v>
      </c>
    </row>
    <row r="1723" ht="20.25" spans="1:8">
      <c r="A1723" s="10">
        <v>1717</v>
      </c>
      <c r="B1723" s="11" t="s">
        <v>1529</v>
      </c>
      <c r="C1723" s="12">
        <v>360</v>
      </c>
      <c r="D1723" s="12"/>
      <c r="E1723" s="12">
        <f t="shared" si="20"/>
        <v>360</v>
      </c>
      <c r="F1723" s="12">
        <v>10800</v>
      </c>
      <c r="G1723" s="12"/>
      <c r="H1723" s="19">
        <f t="shared" si="21"/>
        <v>10800</v>
      </c>
    </row>
    <row r="1724" ht="20.25" spans="1:8">
      <c r="A1724" s="10">
        <v>1718</v>
      </c>
      <c r="B1724" s="11" t="s">
        <v>1530</v>
      </c>
      <c r="C1724" s="12">
        <v>720</v>
      </c>
      <c r="D1724" s="12"/>
      <c r="E1724" s="12">
        <f t="shared" si="20"/>
        <v>720</v>
      </c>
      <c r="F1724" s="12">
        <v>21600</v>
      </c>
      <c r="G1724" s="12"/>
      <c r="H1724" s="19">
        <v>21600</v>
      </c>
    </row>
    <row r="1725" ht="20.25" spans="1:8">
      <c r="A1725" s="10">
        <v>1719</v>
      </c>
      <c r="B1725" s="11" t="s">
        <v>1530</v>
      </c>
      <c r="C1725" s="12">
        <v>1440</v>
      </c>
      <c r="D1725" s="12"/>
      <c r="E1725" s="12">
        <f t="shared" si="20"/>
        <v>1440</v>
      </c>
      <c r="F1725" s="12">
        <v>43200</v>
      </c>
      <c r="G1725" s="12"/>
      <c r="H1725" s="19">
        <v>43200</v>
      </c>
    </row>
    <row r="1726" ht="20.25" spans="1:8">
      <c r="A1726" s="10">
        <v>1720</v>
      </c>
      <c r="B1726" s="11" t="s">
        <v>1531</v>
      </c>
      <c r="C1726" s="12"/>
      <c r="D1726" s="12">
        <v>180</v>
      </c>
      <c r="E1726" s="12">
        <f t="shared" si="20"/>
        <v>180</v>
      </c>
      <c r="F1726" s="12"/>
      <c r="G1726" s="12">
        <v>7200</v>
      </c>
      <c r="H1726" s="19">
        <f t="shared" ref="H1726:H1735" si="22">F1726+G1726</f>
        <v>7200</v>
      </c>
    </row>
    <row r="1727" ht="20.25" spans="1:8">
      <c r="A1727" s="10">
        <v>1721</v>
      </c>
      <c r="B1727" s="11" t="s">
        <v>1532</v>
      </c>
      <c r="C1727" s="12">
        <v>720</v>
      </c>
      <c r="D1727" s="12"/>
      <c r="E1727" s="12">
        <f t="shared" si="20"/>
        <v>720</v>
      </c>
      <c r="F1727" s="12">
        <v>21600</v>
      </c>
      <c r="G1727" s="12"/>
      <c r="H1727" s="19">
        <f t="shared" si="22"/>
        <v>21600</v>
      </c>
    </row>
    <row r="1728" ht="20.25" spans="1:8">
      <c r="A1728" s="10">
        <v>1722</v>
      </c>
      <c r="B1728" s="11" t="s">
        <v>1533</v>
      </c>
      <c r="C1728" s="12">
        <v>1080</v>
      </c>
      <c r="D1728" s="12"/>
      <c r="E1728" s="12">
        <f t="shared" si="20"/>
        <v>1080</v>
      </c>
      <c r="F1728" s="12">
        <v>32400</v>
      </c>
      <c r="G1728" s="12"/>
      <c r="H1728" s="19">
        <f t="shared" si="22"/>
        <v>32400</v>
      </c>
    </row>
    <row r="1729" ht="20.25" spans="1:8">
      <c r="A1729" s="10">
        <v>1723</v>
      </c>
      <c r="B1729" s="11" t="s">
        <v>1528</v>
      </c>
      <c r="C1729" s="12"/>
      <c r="D1729" s="12">
        <v>360</v>
      </c>
      <c r="E1729" s="12">
        <f t="shared" si="20"/>
        <v>360</v>
      </c>
      <c r="F1729" s="12"/>
      <c r="G1729" s="12">
        <v>14400</v>
      </c>
      <c r="H1729" s="19">
        <f t="shared" si="22"/>
        <v>14400</v>
      </c>
    </row>
    <row r="1730" ht="20.25" spans="1:8">
      <c r="A1730" s="10">
        <v>1724</v>
      </c>
      <c r="B1730" s="11" t="s">
        <v>1520</v>
      </c>
      <c r="C1730" s="12">
        <v>180</v>
      </c>
      <c r="D1730" s="12"/>
      <c r="E1730" s="12">
        <f t="shared" si="20"/>
        <v>180</v>
      </c>
      <c r="F1730" s="12">
        <v>5400</v>
      </c>
      <c r="G1730" s="12"/>
      <c r="H1730" s="19">
        <f t="shared" si="22"/>
        <v>5400</v>
      </c>
    </row>
    <row r="1731" ht="20.25" spans="1:8">
      <c r="A1731" s="10">
        <v>1725</v>
      </c>
      <c r="B1731" s="11" t="s">
        <v>1534</v>
      </c>
      <c r="C1731" s="12">
        <v>180</v>
      </c>
      <c r="D1731" s="12"/>
      <c r="E1731" s="12">
        <f t="shared" si="20"/>
        <v>180</v>
      </c>
      <c r="F1731" s="12">
        <v>5400</v>
      </c>
      <c r="G1731" s="12"/>
      <c r="H1731" s="19">
        <f t="shared" si="22"/>
        <v>5400</v>
      </c>
    </row>
    <row r="1732" ht="20.25" spans="1:8">
      <c r="A1732" s="10">
        <v>1726</v>
      </c>
      <c r="B1732" s="11" t="s">
        <v>455</v>
      </c>
      <c r="C1732" s="12">
        <v>720</v>
      </c>
      <c r="D1732" s="12"/>
      <c r="E1732" s="12">
        <f t="shared" si="20"/>
        <v>720</v>
      </c>
      <c r="F1732" s="12">
        <v>21600</v>
      </c>
      <c r="G1732" s="12"/>
      <c r="H1732" s="19">
        <f t="shared" si="22"/>
        <v>21600</v>
      </c>
    </row>
    <row r="1733" ht="20.25" spans="1:8">
      <c r="A1733" s="10">
        <v>1727</v>
      </c>
      <c r="B1733" s="11" t="s">
        <v>1535</v>
      </c>
      <c r="C1733" s="12"/>
      <c r="D1733" s="12">
        <v>360</v>
      </c>
      <c r="E1733" s="12">
        <f t="shared" si="20"/>
        <v>360</v>
      </c>
      <c r="F1733" s="12"/>
      <c r="G1733" s="12">
        <v>14400</v>
      </c>
      <c r="H1733" s="19">
        <f t="shared" si="22"/>
        <v>14400</v>
      </c>
    </row>
    <row r="1734" ht="20.25" spans="1:8">
      <c r="A1734" s="10">
        <v>1728</v>
      </c>
      <c r="B1734" s="11" t="s">
        <v>1536</v>
      </c>
      <c r="C1734" s="12"/>
      <c r="D1734" s="12">
        <v>360</v>
      </c>
      <c r="E1734" s="12">
        <f t="shared" si="20"/>
        <v>360</v>
      </c>
      <c r="F1734" s="12"/>
      <c r="G1734" s="12">
        <v>14400</v>
      </c>
      <c r="H1734" s="19">
        <f t="shared" si="22"/>
        <v>14400</v>
      </c>
    </row>
    <row r="1735" ht="20.25" spans="1:8">
      <c r="A1735" s="10">
        <v>1729</v>
      </c>
      <c r="B1735" s="11" t="s">
        <v>1537</v>
      </c>
      <c r="C1735" s="12"/>
      <c r="D1735" s="12">
        <v>180</v>
      </c>
      <c r="E1735" s="12">
        <f t="shared" si="20"/>
        <v>180</v>
      </c>
      <c r="F1735" s="12"/>
      <c r="G1735" s="12">
        <v>7200</v>
      </c>
      <c r="H1735" s="19">
        <f t="shared" si="22"/>
        <v>7200</v>
      </c>
    </row>
    <row r="1736" ht="20.25" spans="1:8">
      <c r="A1736" s="10">
        <v>1730</v>
      </c>
      <c r="B1736" s="11" t="s">
        <v>404</v>
      </c>
      <c r="C1736" s="12">
        <v>360</v>
      </c>
      <c r="D1736" s="12">
        <v>180</v>
      </c>
      <c r="E1736" s="12">
        <f t="shared" ref="E1736:E1799" si="23">C1736+D1736</f>
        <v>540</v>
      </c>
      <c r="F1736" s="12">
        <f t="shared" ref="F1736:F1738" si="24">C1736*30</f>
        <v>10800</v>
      </c>
      <c r="G1736" s="12">
        <f>D1736*40</f>
        <v>7200</v>
      </c>
      <c r="H1736" s="19">
        <f t="shared" ref="H1736:H1799" si="25">F1736+G1736</f>
        <v>18000</v>
      </c>
    </row>
    <row r="1737" ht="20.25" spans="1:8">
      <c r="A1737" s="10">
        <v>1731</v>
      </c>
      <c r="B1737" s="11" t="s">
        <v>1538</v>
      </c>
      <c r="C1737" s="12">
        <v>360</v>
      </c>
      <c r="D1737" s="12"/>
      <c r="E1737" s="12">
        <f t="shared" si="23"/>
        <v>360</v>
      </c>
      <c r="F1737" s="12">
        <f t="shared" si="24"/>
        <v>10800</v>
      </c>
      <c r="G1737" s="12"/>
      <c r="H1737" s="19">
        <f t="shared" si="25"/>
        <v>10800</v>
      </c>
    </row>
    <row r="1738" ht="20.25" spans="1:8">
      <c r="A1738" s="10">
        <v>1732</v>
      </c>
      <c r="B1738" s="11" t="s">
        <v>1539</v>
      </c>
      <c r="C1738" s="12">
        <v>1080</v>
      </c>
      <c r="D1738" s="12"/>
      <c r="E1738" s="12">
        <f t="shared" si="23"/>
        <v>1080</v>
      </c>
      <c r="F1738" s="12">
        <f t="shared" si="24"/>
        <v>32400</v>
      </c>
      <c r="G1738" s="12"/>
      <c r="H1738" s="19">
        <f t="shared" si="25"/>
        <v>32400</v>
      </c>
    </row>
    <row r="1739" ht="20.25" spans="1:8">
      <c r="A1739" s="10">
        <v>1733</v>
      </c>
      <c r="B1739" s="11" t="s">
        <v>1540</v>
      </c>
      <c r="C1739" s="12"/>
      <c r="D1739" s="12">
        <v>360</v>
      </c>
      <c r="E1739" s="12">
        <f t="shared" si="23"/>
        <v>360</v>
      </c>
      <c r="F1739" s="12"/>
      <c r="G1739" s="12">
        <f>D1739*40</f>
        <v>14400</v>
      </c>
      <c r="H1739" s="19">
        <f t="shared" si="25"/>
        <v>14400</v>
      </c>
    </row>
    <row r="1740" ht="20.25" spans="1:8">
      <c r="A1740" s="10">
        <v>1734</v>
      </c>
      <c r="B1740" s="11" t="s">
        <v>1541</v>
      </c>
      <c r="C1740" s="12">
        <v>1080</v>
      </c>
      <c r="D1740" s="12"/>
      <c r="E1740" s="12">
        <f t="shared" si="23"/>
        <v>1080</v>
      </c>
      <c r="F1740" s="12">
        <f t="shared" ref="F1740:F1753" si="26">C1740*30</f>
        <v>32400</v>
      </c>
      <c r="G1740" s="12"/>
      <c r="H1740" s="19">
        <f t="shared" si="25"/>
        <v>32400</v>
      </c>
    </row>
    <row r="1741" ht="20.25" spans="1:8">
      <c r="A1741" s="10">
        <v>1735</v>
      </c>
      <c r="B1741" s="11" t="s">
        <v>1542</v>
      </c>
      <c r="C1741" s="12">
        <v>1080</v>
      </c>
      <c r="D1741" s="12"/>
      <c r="E1741" s="12">
        <f t="shared" si="23"/>
        <v>1080</v>
      </c>
      <c r="F1741" s="12">
        <f t="shared" si="26"/>
        <v>32400</v>
      </c>
      <c r="G1741" s="12"/>
      <c r="H1741" s="19">
        <f t="shared" si="25"/>
        <v>32400</v>
      </c>
    </row>
    <row r="1742" ht="20.25" spans="1:8">
      <c r="A1742" s="10">
        <v>1736</v>
      </c>
      <c r="B1742" s="11" t="s">
        <v>1543</v>
      </c>
      <c r="C1742" s="12">
        <v>720</v>
      </c>
      <c r="D1742" s="12"/>
      <c r="E1742" s="12">
        <f t="shared" si="23"/>
        <v>720</v>
      </c>
      <c r="F1742" s="12">
        <f t="shared" si="26"/>
        <v>21600</v>
      </c>
      <c r="G1742" s="12"/>
      <c r="H1742" s="19">
        <f t="shared" si="25"/>
        <v>21600</v>
      </c>
    </row>
    <row r="1743" ht="20.25" spans="1:8">
      <c r="A1743" s="10">
        <v>1737</v>
      </c>
      <c r="B1743" s="11" t="s">
        <v>1544</v>
      </c>
      <c r="C1743" s="12">
        <v>1400</v>
      </c>
      <c r="D1743" s="12"/>
      <c r="E1743" s="12">
        <f t="shared" si="23"/>
        <v>1400</v>
      </c>
      <c r="F1743" s="12">
        <f t="shared" si="26"/>
        <v>42000</v>
      </c>
      <c r="G1743" s="12"/>
      <c r="H1743" s="19">
        <f t="shared" si="25"/>
        <v>42000</v>
      </c>
    </row>
    <row r="1744" ht="20.25" spans="1:8">
      <c r="A1744" s="10">
        <v>1738</v>
      </c>
      <c r="B1744" s="11" t="s">
        <v>1545</v>
      </c>
      <c r="C1744" s="12">
        <v>270</v>
      </c>
      <c r="D1744" s="12"/>
      <c r="E1744" s="12">
        <f t="shared" si="23"/>
        <v>270</v>
      </c>
      <c r="F1744" s="12">
        <f t="shared" si="26"/>
        <v>8100</v>
      </c>
      <c r="G1744" s="12"/>
      <c r="H1744" s="19">
        <f t="shared" si="25"/>
        <v>8100</v>
      </c>
    </row>
    <row r="1745" ht="20.25" spans="1:8">
      <c r="A1745" s="10">
        <v>1739</v>
      </c>
      <c r="B1745" s="11" t="s">
        <v>1546</v>
      </c>
      <c r="C1745" s="12">
        <v>1800</v>
      </c>
      <c r="D1745" s="12"/>
      <c r="E1745" s="12">
        <f t="shared" si="23"/>
        <v>1800</v>
      </c>
      <c r="F1745" s="12">
        <f t="shared" si="26"/>
        <v>54000</v>
      </c>
      <c r="G1745" s="12"/>
      <c r="H1745" s="19">
        <f t="shared" si="25"/>
        <v>54000</v>
      </c>
    </row>
    <row r="1746" ht="20.25" spans="1:8">
      <c r="A1746" s="10">
        <v>1740</v>
      </c>
      <c r="B1746" s="11" t="s">
        <v>1547</v>
      </c>
      <c r="C1746" s="12">
        <v>150</v>
      </c>
      <c r="D1746" s="12"/>
      <c r="E1746" s="12">
        <f t="shared" si="23"/>
        <v>150</v>
      </c>
      <c r="F1746" s="12">
        <f t="shared" si="26"/>
        <v>4500</v>
      </c>
      <c r="G1746" s="12"/>
      <c r="H1746" s="19">
        <f t="shared" si="25"/>
        <v>4500</v>
      </c>
    </row>
    <row r="1747" ht="20.25" spans="1:8">
      <c r="A1747" s="10">
        <v>1741</v>
      </c>
      <c r="B1747" s="11" t="s">
        <v>1548</v>
      </c>
      <c r="C1747" s="12">
        <v>1080</v>
      </c>
      <c r="D1747" s="12"/>
      <c r="E1747" s="12">
        <f t="shared" si="23"/>
        <v>1080</v>
      </c>
      <c r="F1747" s="12">
        <f t="shared" si="26"/>
        <v>32400</v>
      </c>
      <c r="G1747" s="12"/>
      <c r="H1747" s="19">
        <f t="shared" si="25"/>
        <v>32400</v>
      </c>
    </row>
    <row r="1748" ht="20.25" spans="1:8">
      <c r="A1748" s="10">
        <v>1742</v>
      </c>
      <c r="B1748" s="11" t="s">
        <v>1549</v>
      </c>
      <c r="C1748" s="12">
        <v>360</v>
      </c>
      <c r="D1748" s="12"/>
      <c r="E1748" s="12">
        <f t="shared" si="23"/>
        <v>360</v>
      </c>
      <c r="F1748" s="12">
        <f t="shared" si="26"/>
        <v>10800</v>
      </c>
      <c r="G1748" s="12"/>
      <c r="H1748" s="19">
        <f t="shared" si="25"/>
        <v>10800</v>
      </c>
    </row>
    <row r="1749" ht="20.25" spans="1:8">
      <c r="A1749" s="10">
        <v>1743</v>
      </c>
      <c r="B1749" s="11" t="s">
        <v>1550</v>
      </c>
      <c r="C1749" s="12">
        <v>360</v>
      </c>
      <c r="D1749" s="12"/>
      <c r="E1749" s="12">
        <f t="shared" si="23"/>
        <v>360</v>
      </c>
      <c r="F1749" s="12">
        <f t="shared" si="26"/>
        <v>10800</v>
      </c>
      <c r="G1749" s="12"/>
      <c r="H1749" s="19">
        <f t="shared" si="25"/>
        <v>10800</v>
      </c>
    </row>
    <row r="1750" ht="20.25" spans="1:8">
      <c r="A1750" s="10">
        <v>1744</v>
      </c>
      <c r="B1750" s="11" t="s">
        <v>1551</v>
      </c>
      <c r="C1750" s="12">
        <v>1440</v>
      </c>
      <c r="D1750" s="12"/>
      <c r="E1750" s="12">
        <f t="shared" si="23"/>
        <v>1440</v>
      </c>
      <c r="F1750" s="12">
        <f t="shared" si="26"/>
        <v>43200</v>
      </c>
      <c r="G1750" s="12"/>
      <c r="H1750" s="19">
        <f t="shared" si="25"/>
        <v>43200</v>
      </c>
    </row>
    <row r="1751" ht="20.25" spans="1:8">
      <c r="A1751" s="10">
        <v>1745</v>
      </c>
      <c r="B1751" s="11" t="s">
        <v>1552</v>
      </c>
      <c r="C1751" s="12">
        <v>360</v>
      </c>
      <c r="D1751" s="12"/>
      <c r="E1751" s="12">
        <f t="shared" si="23"/>
        <v>360</v>
      </c>
      <c r="F1751" s="12">
        <f t="shared" si="26"/>
        <v>10800</v>
      </c>
      <c r="G1751" s="12"/>
      <c r="H1751" s="19">
        <f t="shared" si="25"/>
        <v>10800</v>
      </c>
    </row>
    <row r="1752" ht="20.25" spans="1:8">
      <c r="A1752" s="10">
        <v>1746</v>
      </c>
      <c r="B1752" s="11" t="s">
        <v>1553</v>
      </c>
      <c r="C1752" s="12">
        <v>720</v>
      </c>
      <c r="D1752" s="12"/>
      <c r="E1752" s="12">
        <f t="shared" si="23"/>
        <v>720</v>
      </c>
      <c r="F1752" s="12">
        <f t="shared" si="26"/>
        <v>21600</v>
      </c>
      <c r="G1752" s="12"/>
      <c r="H1752" s="19">
        <f t="shared" si="25"/>
        <v>21600</v>
      </c>
    </row>
    <row r="1753" ht="20.25" spans="1:8">
      <c r="A1753" s="10">
        <v>1747</v>
      </c>
      <c r="B1753" s="11" t="s">
        <v>1554</v>
      </c>
      <c r="C1753" s="12">
        <v>360</v>
      </c>
      <c r="D1753" s="12"/>
      <c r="E1753" s="12">
        <f t="shared" si="23"/>
        <v>360</v>
      </c>
      <c r="F1753" s="12">
        <f t="shared" si="26"/>
        <v>10800</v>
      </c>
      <c r="G1753" s="12"/>
      <c r="H1753" s="19">
        <f t="shared" si="25"/>
        <v>10800</v>
      </c>
    </row>
    <row r="1754" ht="20.25" spans="1:8">
      <c r="A1754" s="10">
        <v>1748</v>
      </c>
      <c r="B1754" s="11" t="s">
        <v>1555</v>
      </c>
      <c r="C1754" s="12"/>
      <c r="D1754" s="12">
        <v>360</v>
      </c>
      <c r="E1754" s="12">
        <f t="shared" si="23"/>
        <v>360</v>
      </c>
      <c r="F1754" s="12"/>
      <c r="G1754" s="12">
        <f>D1754*40</f>
        <v>14400</v>
      </c>
      <c r="H1754" s="19">
        <f t="shared" si="25"/>
        <v>14400</v>
      </c>
    </row>
    <row r="1755" ht="20.25" spans="1:8">
      <c r="A1755" s="10">
        <v>1749</v>
      </c>
      <c r="B1755" s="11" t="s">
        <v>1556</v>
      </c>
      <c r="C1755" s="12">
        <v>360</v>
      </c>
      <c r="D1755" s="12"/>
      <c r="E1755" s="12">
        <f t="shared" si="23"/>
        <v>360</v>
      </c>
      <c r="F1755" s="12">
        <f t="shared" ref="F1755:F1766" si="27">C1755*30</f>
        <v>10800</v>
      </c>
      <c r="G1755" s="12"/>
      <c r="H1755" s="19">
        <f t="shared" si="25"/>
        <v>10800</v>
      </c>
    </row>
    <row r="1756" ht="20.25" spans="1:8">
      <c r="A1756" s="10">
        <v>1750</v>
      </c>
      <c r="B1756" s="11" t="s">
        <v>1557</v>
      </c>
      <c r="C1756" s="12">
        <v>150</v>
      </c>
      <c r="D1756" s="12"/>
      <c r="E1756" s="12">
        <f t="shared" si="23"/>
        <v>150</v>
      </c>
      <c r="F1756" s="12">
        <f t="shared" si="27"/>
        <v>4500</v>
      </c>
      <c r="G1756" s="12"/>
      <c r="H1756" s="19">
        <f t="shared" si="25"/>
        <v>4500</v>
      </c>
    </row>
    <row r="1757" ht="20.25" spans="1:8">
      <c r="A1757" s="10">
        <v>1751</v>
      </c>
      <c r="B1757" s="11" t="s">
        <v>1558</v>
      </c>
      <c r="C1757" s="12">
        <v>720</v>
      </c>
      <c r="D1757" s="12"/>
      <c r="E1757" s="12">
        <f t="shared" si="23"/>
        <v>720</v>
      </c>
      <c r="F1757" s="12">
        <f t="shared" si="27"/>
        <v>21600</v>
      </c>
      <c r="G1757" s="12"/>
      <c r="H1757" s="19">
        <f t="shared" si="25"/>
        <v>21600</v>
      </c>
    </row>
    <row r="1758" ht="20.25" spans="1:8">
      <c r="A1758" s="10">
        <v>1752</v>
      </c>
      <c r="B1758" s="11" t="s">
        <v>1221</v>
      </c>
      <c r="C1758" s="12">
        <v>180</v>
      </c>
      <c r="D1758" s="12"/>
      <c r="E1758" s="12">
        <f t="shared" si="23"/>
        <v>180</v>
      </c>
      <c r="F1758" s="12">
        <f t="shared" si="27"/>
        <v>5400</v>
      </c>
      <c r="G1758" s="12"/>
      <c r="H1758" s="19">
        <f t="shared" si="25"/>
        <v>5400</v>
      </c>
    </row>
    <row r="1759" ht="20.25" spans="1:8">
      <c r="A1759" s="10">
        <v>1753</v>
      </c>
      <c r="B1759" s="11" t="s">
        <v>1559</v>
      </c>
      <c r="C1759" s="12">
        <v>360</v>
      </c>
      <c r="D1759" s="12"/>
      <c r="E1759" s="12">
        <f t="shared" si="23"/>
        <v>360</v>
      </c>
      <c r="F1759" s="12">
        <f t="shared" si="27"/>
        <v>10800</v>
      </c>
      <c r="G1759" s="12"/>
      <c r="H1759" s="19">
        <f t="shared" si="25"/>
        <v>10800</v>
      </c>
    </row>
    <row r="1760" ht="20.25" spans="1:8">
      <c r="A1760" s="10">
        <v>1754</v>
      </c>
      <c r="B1760" s="11" t="s">
        <v>1560</v>
      </c>
      <c r="C1760" s="12">
        <v>1080</v>
      </c>
      <c r="D1760" s="12"/>
      <c r="E1760" s="12">
        <f t="shared" si="23"/>
        <v>1080</v>
      </c>
      <c r="F1760" s="12">
        <f t="shared" si="27"/>
        <v>32400</v>
      </c>
      <c r="G1760" s="12"/>
      <c r="H1760" s="19">
        <f t="shared" si="25"/>
        <v>32400</v>
      </c>
    </row>
    <row r="1761" ht="20.25" spans="1:8">
      <c r="A1761" s="10">
        <v>1755</v>
      </c>
      <c r="B1761" s="11" t="s">
        <v>1561</v>
      </c>
      <c r="C1761" s="12">
        <v>90</v>
      </c>
      <c r="D1761" s="12"/>
      <c r="E1761" s="12">
        <f t="shared" si="23"/>
        <v>90</v>
      </c>
      <c r="F1761" s="12">
        <f t="shared" si="27"/>
        <v>2700</v>
      </c>
      <c r="G1761" s="12"/>
      <c r="H1761" s="19">
        <f t="shared" si="25"/>
        <v>2700</v>
      </c>
    </row>
    <row r="1762" ht="20.25" spans="1:8">
      <c r="A1762" s="10">
        <v>1756</v>
      </c>
      <c r="B1762" s="11" t="s">
        <v>1562</v>
      </c>
      <c r="C1762" s="12">
        <v>1800</v>
      </c>
      <c r="D1762" s="12">
        <v>600</v>
      </c>
      <c r="E1762" s="12">
        <f t="shared" si="23"/>
        <v>2400</v>
      </c>
      <c r="F1762" s="12">
        <f t="shared" si="27"/>
        <v>54000</v>
      </c>
      <c r="G1762" s="12">
        <f>D1762*40</f>
        <v>24000</v>
      </c>
      <c r="H1762" s="19">
        <f t="shared" si="25"/>
        <v>78000</v>
      </c>
    </row>
    <row r="1763" ht="20.25" spans="1:8">
      <c r="A1763" s="10">
        <v>1757</v>
      </c>
      <c r="B1763" s="11" t="s">
        <v>1563</v>
      </c>
      <c r="C1763" s="12">
        <v>10800</v>
      </c>
      <c r="D1763" s="12"/>
      <c r="E1763" s="12">
        <f t="shared" si="23"/>
        <v>10800</v>
      </c>
      <c r="F1763" s="12">
        <f t="shared" si="27"/>
        <v>324000</v>
      </c>
      <c r="G1763" s="12"/>
      <c r="H1763" s="19">
        <f t="shared" si="25"/>
        <v>324000</v>
      </c>
    </row>
    <row r="1764" ht="20.25" spans="1:8">
      <c r="A1764" s="10">
        <v>1758</v>
      </c>
      <c r="B1764" s="11" t="s">
        <v>1564</v>
      </c>
      <c r="C1764" s="12">
        <v>360</v>
      </c>
      <c r="D1764" s="12"/>
      <c r="E1764" s="12">
        <f t="shared" si="23"/>
        <v>360</v>
      </c>
      <c r="F1764" s="12">
        <f t="shared" si="27"/>
        <v>10800</v>
      </c>
      <c r="G1764" s="12"/>
      <c r="H1764" s="19">
        <f t="shared" si="25"/>
        <v>10800</v>
      </c>
    </row>
    <row r="1765" ht="20.25" spans="1:8">
      <c r="A1765" s="10">
        <v>1759</v>
      </c>
      <c r="B1765" s="11" t="s">
        <v>1565</v>
      </c>
      <c r="C1765" s="12">
        <v>1080</v>
      </c>
      <c r="D1765" s="12"/>
      <c r="E1765" s="12">
        <f t="shared" si="23"/>
        <v>1080</v>
      </c>
      <c r="F1765" s="12">
        <f t="shared" si="27"/>
        <v>32400</v>
      </c>
      <c r="G1765" s="12"/>
      <c r="H1765" s="19">
        <f t="shared" si="25"/>
        <v>32400</v>
      </c>
    </row>
    <row r="1766" ht="20.25" spans="1:8">
      <c r="A1766" s="10">
        <v>1760</v>
      </c>
      <c r="B1766" s="11" t="s">
        <v>1566</v>
      </c>
      <c r="C1766" s="12">
        <v>2880</v>
      </c>
      <c r="D1766" s="12"/>
      <c r="E1766" s="12">
        <f t="shared" si="23"/>
        <v>2880</v>
      </c>
      <c r="F1766" s="12">
        <f t="shared" si="27"/>
        <v>86400</v>
      </c>
      <c r="G1766" s="12"/>
      <c r="H1766" s="19">
        <f t="shared" si="25"/>
        <v>86400</v>
      </c>
    </row>
    <row r="1767" ht="20.25" spans="1:8">
      <c r="A1767" s="10">
        <v>1761</v>
      </c>
      <c r="B1767" s="11" t="s">
        <v>1567</v>
      </c>
      <c r="C1767" s="12"/>
      <c r="D1767" s="12">
        <v>180</v>
      </c>
      <c r="E1767" s="12">
        <f t="shared" si="23"/>
        <v>180</v>
      </c>
      <c r="F1767" s="12"/>
      <c r="G1767" s="12">
        <f t="shared" ref="G1767:G1789" si="28">D1767*40</f>
        <v>7200</v>
      </c>
      <c r="H1767" s="19">
        <f t="shared" si="25"/>
        <v>7200</v>
      </c>
    </row>
    <row r="1768" ht="20.25" spans="1:8">
      <c r="A1768" s="10">
        <v>1762</v>
      </c>
      <c r="B1768" s="11" t="s">
        <v>1568</v>
      </c>
      <c r="C1768" s="12">
        <v>360</v>
      </c>
      <c r="D1768" s="12"/>
      <c r="E1768" s="12">
        <f t="shared" si="23"/>
        <v>360</v>
      </c>
      <c r="F1768" s="12">
        <f t="shared" ref="F1768:F1785" si="29">C1768*30</f>
        <v>10800</v>
      </c>
      <c r="G1768" s="12"/>
      <c r="H1768" s="19">
        <f t="shared" si="25"/>
        <v>10800</v>
      </c>
    </row>
    <row r="1769" ht="20.25" spans="1:8">
      <c r="A1769" s="10">
        <v>1763</v>
      </c>
      <c r="B1769" s="11" t="s">
        <v>297</v>
      </c>
      <c r="C1769" s="12">
        <v>360</v>
      </c>
      <c r="D1769" s="12"/>
      <c r="E1769" s="12">
        <f t="shared" si="23"/>
        <v>360</v>
      </c>
      <c r="F1769" s="12">
        <f t="shared" si="29"/>
        <v>10800</v>
      </c>
      <c r="G1769" s="12">
        <f t="shared" si="28"/>
        <v>0</v>
      </c>
      <c r="H1769" s="19">
        <f t="shared" si="25"/>
        <v>10800</v>
      </c>
    </row>
    <row r="1770" ht="20.25" spans="1:8">
      <c r="A1770" s="10">
        <v>1764</v>
      </c>
      <c r="B1770" s="11" t="s">
        <v>1569</v>
      </c>
      <c r="C1770" s="12">
        <v>180</v>
      </c>
      <c r="D1770" s="12"/>
      <c r="E1770" s="12">
        <f t="shared" si="23"/>
        <v>180</v>
      </c>
      <c r="F1770" s="12">
        <f t="shared" si="29"/>
        <v>5400</v>
      </c>
      <c r="G1770" s="12">
        <f t="shared" si="28"/>
        <v>0</v>
      </c>
      <c r="H1770" s="19">
        <f t="shared" si="25"/>
        <v>5400</v>
      </c>
    </row>
    <row r="1771" ht="20.25" spans="1:8">
      <c r="A1771" s="10">
        <v>1765</v>
      </c>
      <c r="B1771" s="11" t="s">
        <v>1570</v>
      </c>
      <c r="C1771" s="12"/>
      <c r="D1771" s="12">
        <v>360</v>
      </c>
      <c r="E1771" s="12">
        <f t="shared" si="23"/>
        <v>360</v>
      </c>
      <c r="F1771" s="12">
        <f t="shared" si="29"/>
        <v>0</v>
      </c>
      <c r="G1771" s="12">
        <f t="shared" si="28"/>
        <v>14400</v>
      </c>
      <c r="H1771" s="19">
        <f t="shared" si="25"/>
        <v>14400</v>
      </c>
    </row>
    <row r="1772" ht="20.25" spans="1:8">
      <c r="A1772" s="10">
        <v>1766</v>
      </c>
      <c r="B1772" s="11" t="s">
        <v>1510</v>
      </c>
      <c r="C1772" s="12">
        <v>1080</v>
      </c>
      <c r="D1772" s="12"/>
      <c r="E1772" s="12">
        <f t="shared" si="23"/>
        <v>1080</v>
      </c>
      <c r="F1772" s="12">
        <f t="shared" si="29"/>
        <v>32400</v>
      </c>
      <c r="G1772" s="12">
        <f t="shared" si="28"/>
        <v>0</v>
      </c>
      <c r="H1772" s="19">
        <f t="shared" si="25"/>
        <v>32400</v>
      </c>
    </row>
    <row r="1773" ht="20.25" spans="1:8">
      <c r="A1773" s="10">
        <v>1767</v>
      </c>
      <c r="B1773" s="11" t="s">
        <v>1571</v>
      </c>
      <c r="C1773" s="12">
        <v>1080</v>
      </c>
      <c r="D1773" s="12"/>
      <c r="E1773" s="12">
        <f t="shared" si="23"/>
        <v>1080</v>
      </c>
      <c r="F1773" s="12">
        <f t="shared" si="29"/>
        <v>32400</v>
      </c>
      <c r="G1773" s="12">
        <f t="shared" si="28"/>
        <v>0</v>
      </c>
      <c r="H1773" s="19">
        <f t="shared" si="25"/>
        <v>32400</v>
      </c>
    </row>
    <row r="1774" ht="20.25" spans="1:8">
      <c r="A1774" s="10">
        <v>1768</v>
      </c>
      <c r="B1774" s="11" t="s">
        <v>1572</v>
      </c>
      <c r="C1774" s="12">
        <v>720</v>
      </c>
      <c r="D1774" s="12"/>
      <c r="E1774" s="12">
        <f t="shared" si="23"/>
        <v>720</v>
      </c>
      <c r="F1774" s="12">
        <f t="shared" si="29"/>
        <v>21600</v>
      </c>
      <c r="G1774" s="12">
        <f t="shared" si="28"/>
        <v>0</v>
      </c>
      <c r="H1774" s="19">
        <f t="shared" si="25"/>
        <v>21600</v>
      </c>
    </row>
    <row r="1775" ht="20.25" spans="1:8">
      <c r="A1775" s="10">
        <v>1769</v>
      </c>
      <c r="B1775" s="11" t="s">
        <v>1573</v>
      </c>
      <c r="C1775" s="12">
        <v>1440</v>
      </c>
      <c r="D1775" s="12">
        <v>720</v>
      </c>
      <c r="E1775" s="12">
        <f t="shared" si="23"/>
        <v>2160</v>
      </c>
      <c r="F1775" s="12">
        <f t="shared" si="29"/>
        <v>43200</v>
      </c>
      <c r="G1775" s="12">
        <f t="shared" si="28"/>
        <v>28800</v>
      </c>
      <c r="H1775" s="19">
        <f t="shared" si="25"/>
        <v>72000</v>
      </c>
    </row>
    <row r="1776" ht="20.25" spans="1:8">
      <c r="A1776" s="10">
        <v>1770</v>
      </c>
      <c r="B1776" s="11" t="s">
        <v>1574</v>
      </c>
      <c r="C1776" s="12">
        <v>2160</v>
      </c>
      <c r="D1776" s="12">
        <v>360</v>
      </c>
      <c r="E1776" s="12">
        <f t="shared" si="23"/>
        <v>2520</v>
      </c>
      <c r="F1776" s="12">
        <f t="shared" si="29"/>
        <v>64800</v>
      </c>
      <c r="G1776" s="12">
        <f t="shared" si="28"/>
        <v>14400</v>
      </c>
      <c r="H1776" s="19">
        <f t="shared" si="25"/>
        <v>79200</v>
      </c>
    </row>
    <row r="1777" ht="20.25" spans="1:8">
      <c r="A1777" s="10">
        <v>1771</v>
      </c>
      <c r="B1777" s="11" t="s">
        <v>1575</v>
      </c>
      <c r="C1777" s="12">
        <v>1800</v>
      </c>
      <c r="D1777" s="12"/>
      <c r="E1777" s="12">
        <f t="shared" si="23"/>
        <v>1800</v>
      </c>
      <c r="F1777" s="12">
        <f t="shared" si="29"/>
        <v>54000</v>
      </c>
      <c r="G1777" s="12">
        <f t="shared" si="28"/>
        <v>0</v>
      </c>
      <c r="H1777" s="19">
        <f t="shared" si="25"/>
        <v>54000</v>
      </c>
    </row>
    <row r="1778" ht="20.25" spans="1:8">
      <c r="A1778" s="10">
        <v>1772</v>
      </c>
      <c r="B1778" s="11" t="s">
        <v>1576</v>
      </c>
      <c r="C1778" s="12"/>
      <c r="D1778" s="12">
        <v>180</v>
      </c>
      <c r="E1778" s="12">
        <f t="shared" si="23"/>
        <v>180</v>
      </c>
      <c r="F1778" s="12">
        <f t="shared" si="29"/>
        <v>0</v>
      </c>
      <c r="G1778" s="12">
        <f t="shared" si="28"/>
        <v>7200</v>
      </c>
      <c r="H1778" s="19">
        <f t="shared" si="25"/>
        <v>7200</v>
      </c>
    </row>
    <row r="1779" ht="20.25" spans="1:8">
      <c r="A1779" s="10">
        <v>1773</v>
      </c>
      <c r="B1779" s="11" t="s">
        <v>1577</v>
      </c>
      <c r="C1779" s="12"/>
      <c r="D1779" s="12">
        <v>180</v>
      </c>
      <c r="E1779" s="12">
        <f t="shared" si="23"/>
        <v>180</v>
      </c>
      <c r="F1779" s="12">
        <f t="shared" si="29"/>
        <v>0</v>
      </c>
      <c r="G1779" s="12">
        <f t="shared" si="28"/>
        <v>7200</v>
      </c>
      <c r="H1779" s="19">
        <f t="shared" si="25"/>
        <v>7200</v>
      </c>
    </row>
    <row r="1780" ht="20.25" spans="1:8">
      <c r="A1780" s="10">
        <v>1774</v>
      </c>
      <c r="B1780" s="11" t="s">
        <v>1578</v>
      </c>
      <c r="C1780" s="12"/>
      <c r="D1780" s="12">
        <v>180</v>
      </c>
      <c r="E1780" s="12">
        <f t="shared" si="23"/>
        <v>180</v>
      </c>
      <c r="F1780" s="12">
        <f t="shared" si="29"/>
        <v>0</v>
      </c>
      <c r="G1780" s="12">
        <f t="shared" si="28"/>
        <v>7200</v>
      </c>
      <c r="H1780" s="19">
        <f t="shared" si="25"/>
        <v>7200</v>
      </c>
    </row>
    <row r="1781" ht="20.25" spans="1:8">
      <c r="A1781" s="10">
        <v>1775</v>
      </c>
      <c r="B1781" s="11" t="s">
        <v>1579</v>
      </c>
      <c r="C1781" s="12"/>
      <c r="D1781" s="12">
        <v>90</v>
      </c>
      <c r="E1781" s="12">
        <f t="shared" si="23"/>
        <v>90</v>
      </c>
      <c r="F1781" s="12">
        <f t="shared" si="29"/>
        <v>0</v>
      </c>
      <c r="G1781" s="12">
        <f t="shared" si="28"/>
        <v>3600</v>
      </c>
      <c r="H1781" s="19">
        <f t="shared" si="25"/>
        <v>3600</v>
      </c>
    </row>
    <row r="1782" ht="20.25" spans="1:8">
      <c r="A1782" s="10">
        <v>1776</v>
      </c>
      <c r="B1782" s="11" t="s">
        <v>1580</v>
      </c>
      <c r="C1782" s="12">
        <v>450</v>
      </c>
      <c r="D1782" s="12"/>
      <c r="E1782" s="12">
        <f t="shared" si="23"/>
        <v>450</v>
      </c>
      <c r="F1782" s="12">
        <f t="shared" si="29"/>
        <v>13500</v>
      </c>
      <c r="G1782" s="12">
        <f t="shared" si="28"/>
        <v>0</v>
      </c>
      <c r="H1782" s="19">
        <f t="shared" si="25"/>
        <v>13500</v>
      </c>
    </row>
    <row r="1783" ht="20.25" spans="1:8">
      <c r="A1783" s="10">
        <v>1777</v>
      </c>
      <c r="B1783" s="11" t="s">
        <v>1580</v>
      </c>
      <c r="C1783" s="12"/>
      <c r="D1783" s="12">
        <v>60</v>
      </c>
      <c r="E1783" s="12">
        <f t="shared" si="23"/>
        <v>60</v>
      </c>
      <c r="F1783" s="12">
        <f t="shared" si="29"/>
        <v>0</v>
      </c>
      <c r="G1783" s="12">
        <f t="shared" si="28"/>
        <v>2400</v>
      </c>
      <c r="H1783" s="19">
        <f t="shared" si="25"/>
        <v>2400</v>
      </c>
    </row>
    <row r="1784" ht="20.25" spans="1:8">
      <c r="A1784" s="10">
        <v>1778</v>
      </c>
      <c r="B1784" s="11" t="s">
        <v>1581</v>
      </c>
      <c r="C1784" s="12"/>
      <c r="D1784" s="12">
        <v>90</v>
      </c>
      <c r="E1784" s="12">
        <f t="shared" si="23"/>
        <v>90</v>
      </c>
      <c r="F1784" s="12">
        <f t="shared" si="29"/>
        <v>0</v>
      </c>
      <c r="G1784" s="12">
        <f t="shared" si="28"/>
        <v>3600</v>
      </c>
      <c r="H1784" s="19">
        <f t="shared" si="25"/>
        <v>3600</v>
      </c>
    </row>
    <row r="1785" ht="20.25" spans="1:8">
      <c r="A1785" s="10">
        <v>1779</v>
      </c>
      <c r="B1785" s="11" t="s">
        <v>1582</v>
      </c>
      <c r="C1785" s="12">
        <v>1440</v>
      </c>
      <c r="D1785" s="12"/>
      <c r="E1785" s="12">
        <f t="shared" si="23"/>
        <v>1440</v>
      </c>
      <c r="F1785" s="12">
        <f t="shared" si="29"/>
        <v>43200</v>
      </c>
      <c r="G1785" s="12">
        <f t="shared" si="28"/>
        <v>0</v>
      </c>
      <c r="H1785" s="19">
        <f t="shared" si="25"/>
        <v>43200</v>
      </c>
    </row>
    <row r="1786" ht="20.25" spans="1:8">
      <c r="A1786" s="10">
        <v>1780</v>
      </c>
      <c r="B1786" s="11" t="s">
        <v>1583</v>
      </c>
      <c r="C1786" s="12"/>
      <c r="D1786" s="12">
        <v>180</v>
      </c>
      <c r="E1786" s="12">
        <f t="shared" si="23"/>
        <v>180</v>
      </c>
      <c r="F1786" s="12"/>
      <c r="G1786" s="12">
        <f t="shared" si="28"/>
        <v>7200</v>
      </c>
      <c r="H1786" s="19">
        <f t="shared" si="25"/>
        <v>7200</v>
      </c>
    </row>
    <row r="1787" ht="20.25" spans="1:8">
      <c r="A1787" s="10">
        <v>1781</v>
      </c>
      <c r="B1787" s="11" t="s">
        <v>1584</v>
      </c>
      <c r="C1787" s="12"/>
      <c r="D1787" s="12">
        <v>90</v>
      </c>
      <c r="E1787" s="12">
        <f t="shared" si="23"/>
        <v>90</v>
      </c>
      <c r="F1787" s="12"/>
      <c r="G1787" s="12">
        <f t="shared" si="28"/>
        <v>3600</v>
      </c>
      <c r="H1787" s="19">
        <f t="shared" si="25"/>
        <v>3600</v>
      </c>
    </row>
    <row r="1788" ht="40.5" spans="1:8">
      <c r="A1788" s="10">
        <v>1782</v>
      </c>
      <c r="B1788" s="11" t="s">
        <v>1585</v>
      </c>
      <c r="C1788" s="12"/>
      <c r="D1788" s="12">
        <v>90</v>
      </c>
      <c r="E1788" s="12">
        <f t="shared" si="23"/>
        <v>90</v>
      </c>
      <c r="F1788" s="12"/>
      <c r="G1788" s="12">
        <f t="shared" si="28"/>
        <v>3600</v>
      </c>
      <c r="H1788" s="19">
        <f t="shared" si="25"/>
        <v>3600</v>
      </c>
    </row>
    <row r="1789" ht="20.25" spans="1:8">
      <c r="A1789" s="10">
        <v>1783</v>
      </c>
      <c r="B1789" s="11" t="s">
        <v>1586</v>
      </c>
      <c r="C1789" s="12"/>
      <c r="D1789" s="12">
        <v>360</v>
      </c>
      <c r="E1789" s="12">
        <f t="shared" si="23"/>
        <v>360</v>
      </c>
      <c r="F1789" s="12"/>
      <c r="G1789" s="12">
        <f t="shared" si="28"/>
        <v>14400</v>
      </c>
      <c r="H1789" s="19">
        <f t="shared" si="25"/>
        <v>14400</v>
      </c>
    </row>
    <row r="1790" ht="20.25" spans="1:8">
      <c r="A1790" s="10">
        <v>1784</v>
      </c>
      <c r="B1790" s="11" t="s">
        <v>1587</v>
      </c>
      <c r="C1790" s="12">
        <v>360</v>
      </c>
      <c r="D1790" s="12"/>
      <c r="E1790" s="12">
        <f t="shared" si="23"/>
        <v>360</v>
      </c>
      <c r="F1790" s="12">
        <f>C1790*30</f>
        <v>10800</v>
      </c>
      <c r="G1790" s="12"/>
      <c r="H1790" s="19">
        <f t="shared" si="25"/>
        <v>10800</v>
      </c>
    </row>
    <row r="1791" ht="20.25" spans="1:8">
      <c r="A1791" s="10">
        <v>1785</v>
      </c>
      <c r="B1791" s="11" t="s">
        <v>1588</v>
      </c>
      <c r="C1791" s="12">
        <v>2160</v>
      </c>
      <c r="D1791" s="12"/>
      <c r="E1791" s="12">
        <f t="shared" si="23"/>
        <v>2160</v>
      </c>
      <c r="F1791" s="12">
        <f t="shared" ref="F1791:F1793" si="30">E1791*30</f>
        <v>64800</v>
      </c>
      <c r="G1791" s="12"/>
      <c r="H1791" s="19">
        <f t="shared" si="25"/>
        <v>64800</v>
      </c>
    </row>
    <row r="1792" ht="20.25" spans="1:8">
      <c r="A1792" s="10">
        <v>1786</v>
      </c>
      <c r="B1792" s="11" t="s">
        <v>1589</v>
      </c>
      <c r="C1792" s="12">
        <v>2160</v>
      </c>
      <c r="D1792" s="12"/>
      <c r="E1792" s="12">
        <f t="shared" si="23"/>
        <v>2160</v>
      </c>
      <c r="F1792" s="12">
        <f t="shared" si="30"/>
        <v>64800</v>
      </c>
      <c r="G1792" s="12"/>
      <c r="H1792" s="19">
        <f t="shared" si="25"/>
        <v>64800</v>
      </c>
    </row>
    <row r="1793" ht="20.25" spans="1:8">
      <c r="A1793" s="10">
        <v>1787</v>
      </c>
      <c r="B1793" s="11" t="s">
        <v>1590</v>
      </c>
      <c r="C1793" s="12">
        <v>3600</v>
      </c>
      <c r="D1793" s="12"/>
      <c r="E1793" s="12">
        <f t="shared" si="23"/>
        <v>3600</v>
      </c>
      <c r="F1793" s="12">
        <f t="shared" si="30"/>
        <v>108000</v>
      </c>
      <c r="G1793" s="12"/>
      <c r="H1793" s="19">
        <f t="shared" si="25"/>
        <v>108000</v>
      </c>
    </row>
    <row r="1794" ht="20.25" spans="1:8">
      <c r="A1794" s="10">
        <v>1788</v>
      </c>
      <c r="B1794" s="11" t="s">
        <v>1591</v>
      </c>
      <c r="C1794" s="12"/>
      <c r="D1794" s="12">
        <v>180</v>
      </c>
      <c r="E1794" s="12">
        <f t="shared" si="23"/>
        <v>180</v>
      </c>
      <c r="F1794" s="12"/>
      <c r="G1794" s="12">
        <f t="shared" ref="G1794:G1797" si="31">D1794*40</f>
        <v>7200</v>
      </c>
      <c r="H1794" s="19">
        <f t="shared" si="25"/>
        <v>7200</v>
      </c>
    </row>
    <row r="1795" ht="20.25" spans="1:8">
      <c r="A1795" s="10">
        <v>1789</v>
      </c>
      <c r="B1795" s="11" t="s">
        <v>1592</v>
      </c>
      <c r="C1795" s="12"/>
      <c r="D1795" s="12">
        <v>360</v>
      </c>
      <c r="E1795" s="12">
        <f t="shared" si="23"/>
        <v>360</v>
      </c>
      <c r="F1795" s="12"/>
      <c r="G1795" s="12">
        <f t="shared" si="31"/>
        <v>14400</v>
      </c>
      <c r="H1795" s="19">
        <f t="shared" si="25"/>
        <v>14400</v>
      </c>
    </row>
    <row r="1796" ht="20.25" spans="1:8">
      <c r="A1796" s="10">
        <v>1790</v>
      </c>
      <c r="B1796" s="11" t="s">
        <v>1558</v>
      </c>
      <c r="C1796" s="12"/>
      <c r="D1796" s="12">
        <v>180</v>
      </c>
      <c r="E1796" s="12">
        <f t="shared" si="23"/>
        <v>180</v>
      </c>
      <c r="F1796" s="12"/>
      <c r="G1796" s="12">
        <f t="shared" si="31"/>
        <v>7200</v>
      </c>
      <c r="H1796" s="19">
        <f t="shared" si="25"/>
        <v>7200</v>
      </c>
    </row>
    <row r="1797" ht="20.25" spans="1:8">
      <c r="A1797" s="10">
        <v>1791</v>
      </c>
      <c r="B1797" s="11" t="s">
        <v>1558</v>
      </c>
      <c r="C1797" s="12"/>
      <c r="D1797" s="12">
        <v>45</v>
      </c>
      <c r="E1797" s="12">
        <f t="shared" si="23"/>
        <v>45</v>
      </c>
      <c r="F1797" s="12"/>
      <c r="G1797" s="12">
        <f t="shared" si="31"/>
        <v>1800</v>
      </c>
      <c r="H1797" s="19">
        <f t="shared" si="25"/>
        <v>1800</v>
      </c>
    </row>
    <row r="1798" ht="20.25" spans="1:8">
      <c r="A1798" s="10">
        <v>1792</v>
      </c>
      <c r="B1798" s="11" t="s">
        <v>1593</v>
      </c>
      <c r="C1798" s="12">
        <v>180</v>
      </c>
      <c r="D1798" s="12"/>
      <c r="E1798" s="12">
        <f t="shared" si="23"/>
        <v>180</v>
      </c>
      <c r="F1798" s="12">
        <f>E1798*30</f>
        <v>5400</v>
      </c>
      <c r="G1798" s="12"/>
      <c r="H1798" s="19">
        <f t="shared" si="25"/>
        <v>5400</v>
      </c>
    </row>
    <row r="1799" ht="20.25" spans="1:8">
      <c r="A1799" s="10">
        <v>1793</v>
      </c>
      <c r="B1799" s="11" t="s">
        <v>1559</v>
      </c>
      <c r="C1799" s="12"/>
      <c r="D1799" s="12">
        <v>360</v>
      </c>
      <c r="E1799" s="12">
        <f t="shared" si="23"/>
        <v>360</v>
      </c>
      <c r="F1799" s="12"/>
      <c r="G1799" s="12">
        <f t="shared" ref="G1799:G1801" si="32">D1799*40</f>
        <v>14400</v>
      </c>
      <c r="H1799" s="19">
        <f t="shared" si="25"/>
        <v>14400</v>
      </c>
    </row>
    <row r="1800" ht="20.25" spans="1:8">
      <c r="A1800" s="10">
        <v>1794</v>
      </c>
      <c r="B1800" s="11" t="s">
        <v>1559</v>
      </c>
      <c r="C1800" s="12"/>
      <c r="D1800" s="12">
        <v>215</v>
      </c>
      <c r="E1800" s="12">
        <f t="shared" ref="E1800:E1821" si="33">C1800+D1800</f>
        <v>215</v>
      </c>
      <c r="F1800" s="12"/>
      <c r="G1800" s="12">
        <f t="shared" si="32"/>
        <v>8600</v>
      </c>
      <c r="H1800" s="19">
        <f t="shared" ref="H1800:H1821" si="34">F1800+G1800</f>
        <v>8600</v>
      </c>
    </row>
    <row r="1801" ht="20.25" spans="1:8">
      <c r="A1801" s="10">
        <v>1795</v>
      </c>
      <c r="B1801" s="11" t="s">
        <v>1594</v>
      </c>
      <c r="C1801" s="12"/>
      <c r="D1801" s="12">
        <v>180</v>
      </c>
      <c r="E1801" s="12">
        <f t="shared" si="33"/>
        <v>180</v>
      </c>
      <c r="F1801" s="12"/>
      <c r="G1801" s="12">
        <f t="shared" si="32"/>
        <v>7200</v>
      </c>
      <c r="H1801" s="19">
        <f t="shared" si="34"/>
        <v>7200</v>
      </c>
    </row>
    <row r="1802" ht="20.25" spans="1:8">
      <c r="A1802" s="10">
        <v>1796</v>
      </c>
      <c r="B1802" s="11" t="s">
        <v>1592</v>
      </c>
      <c r="C1802" s="12">
        <v>360</v>
      </c>
      <c r="D1802" s="12"/>
      <c r="E1802" s="12">
        <f t="shared" si="33"/>
        <v>360</v>
      </c>
      <c r="F1802" s="12">
        <f t="shared" ref="F1802:F1804" si="35">C1802*30</f>
        <v>10800</v>
      </c>
      <c r="G1802" s="12"/>
      <c r="H1802" s="19">
        <f t="shared" si="34"/>
        <v>10800</v>
      </c>
    </row>
    <row r="1803" ht="20.25" spans="1:8">
      <c r="A1803" s="10">
        <v>1797</v>
      </c>
      <c r="B1803" s="11" t="s">
        <v>1595</v>
      </c>
      <c r="C1803" s="12">
        <v>360</v>
      </c>
      <c r="D1803" s="12"/>
      <c r="E1803" s="12">
        <f t="shared" si="33"/>
        <v>360</v>
      </c>
      <c r="F1803" s="12">
        <f t="shared" si="35"/>
        <v>10800</v>
      </c>
      <c r="G1803" s="12"/>
      <c r="H1803" s="19">
        <f t="shared" si="34"/>
        <v>10800</v>
      </c>
    </row>
    <row r="1804" ht="20.25" spans="1:8">
      <c r="A1804" s="10">
        <v>1798</v>
      </c>
      <c r="B1804" s="11" t="s">
        <v>1596</v>
      </c>
      <c r="C1804" s="12">
        <v>1080</v>
      </c>
      <c r="D1804" s="12">
        <v>540</v>
      </c>
      <c r="E1804" s="12">
        <f t="shared" si="33"/>
        <v>1620</v>
      </c>
      <c r="F1804" s="12">
        <f t="shared" si="35"/>
        <v>32400</v>
      </c>
      <c r="G1804" s="12">
        <f t="shared" ref="G1804:G1810" si="36">D1804*40</f>
        <v>21600</v>
      </c>
      <c r="H1804" s="19">
        <f t="shared" si="34"/>
        <v>54000</v>
      </c>
    </row>
    <row r="1805" ht="20.25" spans="1:8">
      <c r="A1805" s="10">
        <v>1799</v>
      </c>
      <c r="B1805" s="11" t="s">
        <v>1597</v>
      </c>
      <c r="C1805" s="12"/>
      <c r="D1805" s="12">
        <v>90</v>
      </c>
      <c r="E1805" s="12">
        <f t="shared" si="33"/>
        <v>90</v>
      </c>
      <c r="F1805" s="12"/>
      <c r="G1805" s="12">
        <f t="shared" si="36"/>
        <v>3600</v>
      </c>
      <c r="H1805" s="19">
        <f t="shared" si="34"/>
        <v>3600</v>
      </c>
    </row>
    <row r="1806" ht="20.25" spans="1:8">
      <c r="A1806" s="10">
        <v>1800</v>
      </c>
      <c r="B1806" s="11" t="s">
        <v>1597</v>
      </c>
      <c r="C1806" s="12"/>
      <c r="D1806" s="12">
        <v>90</v>
      </c>
      <c r="E1806" s="12">
        <f t="shared" si="33"/>
        <v>90</v>
      </c>
      <c r="F1806" s="12"/>
      <c r="G1806" s="12">
        <f t="shared" si="36"/>
        <v>3600</v>
      </c>
      <c r="H1806" s="19">
        <f t="shared" si="34"/>
        <v>3600</v>
      </c>
    </row>
    <row r="1807" ht="20.25" spans="1:8">
      <c r="A1807" s="10">
        <v>1801</v>
      </c>
      <c r="B1807" s="11" t="s">
        <v>1597</v>
      </c>
      <c r="C1807" s="12"/>
      <c r="D1807" s="12">
        <v>90</v>
      </c>
      <c r="E1807" s="12">
        <f t="shared" si="33"/>
        <v>90</v>
      </c>
      <c r="F1807" s="12"/>
      <c r="G1807" s="12">
        <f t="shared" si="36"/>
        <v>3600</v>
      </c>
      <c r="H1807" s="19">
        <f t="shared" si="34"/>
        <v>3600</v>
      </c>
    </row>
    <row r="1808" ht="20.25" spans="1:8">
      <c r="A1808" s="10">
        <v>1802</v>
      </c>
      <c r="B1808" s="11" t="s">
        <v>1572</v>
      </c>
      <c r="C1808" s="12">
        <v>360</v>
      </c>
      <c r="D1808" s="12"/>
      <c r="E1808" s="12">
        <f t="shared" si="33"/>
        <v>360</v>
      </c>
      <c r="F1808" s="12">
        <f>C1808*30</f>
        <v>10800</v>
      </c>
      <c r="G1808" s="12">
        <f t="shared" si="36"/>
        <v>0</v>
      </c>
      <c r="H1808" s="19">
        <f t="shared" si="34"/>
        <v>10800</v>
      </c>
    </row>
    <row r="1809" ht="20.25" spans="1:8">
      <c r="A1809" s="10">
        <v>1803</v>
      </c>
      <c r="B1809" s="11" t="s">
        <v>1598</v>
      </c>
      <c r="C1809" s="12"/>
      <c r="D1809" s="12">
        <v>180</v>
      </c>
      <c r="E1809" s="12">
        <f t="shared" si="33"/>
        <v>180</v>
      </c>
      <c r="F1809" s="12"/>
      <c r="G1809" s="12">
        <f t="shared" si="36"/>
        <v>7200</v>
      </c>
      <c r="H1809" s="19">
        <f t="shared" si="34"/>
        <v>7200</v>
      </c>
    </row>
    <row r="1810" ht="20.25" spans="1:8">
      <c r="A1810" s="10">
        <v>1804</v>
      </c>
      <c r="B1810" s="11" t="s">
        <v>1599</v>
      </c>
      <c r="C1810" s="12"/>
      <c r="D1810" s="12">
        <v>180</v>
      </c>
      <c r="E1810" s="12">
        <f t="shared" si="33"/>
        <v>180</v>
      </c>
      <c r="F1810" s="12"/>
      <c r="G1810" s="12">
        <f t="shared" si="36"/>
        <v>7200</v>
      </c>
      <c r="H1810" s="19">
        <f t="shared" si="34"/>
        <v>7200</v>
      </c>
    </row>
    <row r="1811" ht="20.25" spans="1:8">
      <c r="A1811" s="10">
        <v>1805</v>
      </c>
      <c r="B1811" s="11" t="s">
        <v>1600</v>
      </c>
      <c r="C1811" s="12">
        <v>360</v>
      </c>
      <c r="D1811" s="12"/>
      <c r="E1811" s="12">
        <f t="shared" si="33"/>
        <v>360</v>
      </c>
      <c r="F1811" s="12">
        <f>C1811*30</f>
        <v>10800</v>
      </c>
      <c r="G1811" s="12"/>
      <c r="H1811" s="19">
        <f t="shared" si="34"/>
        <v>10800</v>
      </c>
    </row>
    <row r="1812" ht="20.25" spans="1:8">
      <c r="A1812" s="10">
        <v>1806</v>
      </c>
      <c r="B1812" s="11" t="s">
        <v>1601</v>
      </c>
      <c r="C1812" s="12"/>
      <c r="D1812" s="12">
        <v>90</v>
      </c>
      <c r="E1812" s="12">
        <f t="shared" si="33"/>
        <v>90</v>
      </c>
      <c r="F1812" s="12"/>
      <c r="G1812" s="12">
        <f t="shared" ref="G1812:G1816" si="37">D1812*40</f>
        <v>3600</v>
      </c>
      <c r="H1812" s="19">
        <f t="shared" si="34"/>
        <v>3600</v>
      </c>
    </row>
    <row r="1813" ht="20.25" spans="1:8">
      <c r="A1813" s="10">
        <v>1807</v>
      </c>
      <c r="B1813" s="11" t="s">
        <v>1602</v>
      </c>
      <c r="C1813" s="12"/>
      <c r="D1813" s="12">
        <v>360</v>
      </c>
      <c r="E1813" s="12">
        <f t="shared" si="33"/>
        <v>360</v>
      </c>
      <c r="F1813" s="12"/>
      <c r="G1813" s="12">
        <f t="shared" si="37"/>
        <v>14400</v>
      </c>
      <c r="H1813" s="19">
        <f t="shared" si="34"/>
        <v>14400</v>
      </c>
    </row>
    <row r="1814" ht="20.25" spans="1:8">
      <c r="A1814" s="10">
        <v>1808</v>
      </c>
      <c r="B1814" s="11" t="s">
        <v>1603</v>
      </c>
      <c r="C1814" s="12">
        <v>360</v>
      </c>
      <c r="D1814" s="12"/>
      <c r="E1814" s="12">
        <f t="shared" si="33"/>
        <v>360</v>
      </c>
      <c r="F1814" s="12">
        <f>C1814*30</f>
        <v>10800</v>
      </c>
      <c r="G1814" s="12"/>
      <c r="H1814" s="19">
        <f t="shared" si="34"/>
        <v>10800</v>
      </c>
    </row>
    <row r="1815" ht="20.25" spans="1:8">
      <c r="A1815" s="10">
        <v>1809</v>
      </c>
      <c r="B1815" s="11" t="s">
        <v>1603</v>
      </c>
      <c r="C1815" s="12"/>
      <c r="D1815" s="12">
        <v>180</v>
      </c>
      <c r="E1815" s="12">
        <f t="shared" si="33"/>
        <v>180</v>
      </c>
      <c r="F1815" s="12"/>
      <c r="G1815" s="12">
        <f t="shared" si="37"/>
        <v>7200</v>
      </c>
      <c r="H1815" s="19">
        <f t="shared" si="34"/>
        <v>7200</v>
      </c>
    </row>
    <row r="1816" ht="20.25" spans="1:8">
      <c r="A1816" s="10">
        <v>1810</v>
      </c>
      <c r="B1816" s="11" t="s">
        <v>1604</v>
      </c>
      <c r="C1816" s="12"/>
      <c r="D1816" s="12">
        <v>720</v>
      </c>
      <c r="E1816" s="12">
        <f t="shared" si="33"/>
        <v>720</v>
      </c>
      <c r="F1816" s="12"/>
      <c r="G1816" s="12">
        <f t="shared" si="37"/>
        <v>28800</v>
      </c>
      <c r="H1816" s="19">
        <f t="shared" si="34"/>
        <v>28800</v>
      </c>
    </row>
    <row r="1817" ht="20.25" spans="1:8">
      <c r="A1817" s="10">
        <v>1811</v>
      </c>
      <c r="B1817" s="11" t="s">
        <v>1553</v>
      </c>
      <c r="C1817" s="12">
        <v>1440</v>
      </c>
      <c r="D1817" s="12"/>
      <c r="E1817" s="12">
        <f t="shared" si="33"/>
        <v>1440</v>
      </c>
      <c r="F1817" s="12">
        <f t="shared" ref="F1817:F1821" si="38">C1817*30</f>
        <v>43200</v>
      </c>
      <c r="G1817" s="12"/>
      <c r="H1817" s="19">
        <f t="shared" si="34"/>
        <v>43200</v>
      </c>
    </row>
    <row r="1818" ht="20.25" spans="1:8">
      <c r="A1818" s="10">
        <v>1812</v>
      </c>
      <c r="B1818" s="11" t="s">
        <v>1605</v>
      </c>
      <c r="C1818" s="12"/>
      <c r="D1818" s="12">
        <v>90</v>
      </c>
      <c r="E1818" s="12">
        <f t="shared" si="33"/>
        <v>90</v>
      </c>
      <c r="F1818" s="12"/>
      <c r="G1818" s="12">
        <f>D1818*40</f>
        <v>3600</v>
      </c>
      <c r="H1818" s="19">
        <f t="shared" si="34"/>
        <v>3600</v>
      </c>
    </row>
    <row r="1819" ht="20.25" spans="1:8">
      <c r="A1819" s="10">
        <v>1813</v>
      </c>
      <c r="B1819" s="11" t="s">
        <v>1606</v>
      </c>
      <c r="C1819" s="12"/>
      <c r="D1819" s="12">
        <v>180</v>
      </c>
      <c r="E1819" s="12">
        <f t="shared" si="33"/>
        <v>180</v>
      </c>
      <c r="F1819" s="12"/>
      <c r="G1819" s="12">
        <f>D1819*40</f>
        <v>7200</v>
      </c>
      <c r="H1819" s="19">
        <f t="shared" si="34"/>
        <v>7200</v>
      </c>
    </row>
    <row r="1820" ht="20.25" spans="1:8">
      <c r="A1820" s="10">
        <v>1814</v>
      </c>
      <c r="B1820" s="11" t="s">
        <v>1606</v>
      </c>
      <c r="C1820" s="12">
        <v>180</v>
      </c>
      <c r="D1820" s="12"/>
      <c r="E1820" s="12">
        <f t="shared" si="33"/>
        <v>180</v>
      </c>
      <c r="F1820" s="12">
        <f t="shared" si="38"/>
        <v>5400</v>
      </c>
      <c r="G1820" s="12"/>
      <c r="H1820" s="19">
        <f t="shared" si="34"/>
        <v>5400</v>
      </c>
    </row>
    <row r="1821" ht="20.25" spans="1:8">
      <c r="A1821" s="10">
        <v>1815</v>
      </c>
      <c r="B1821" s="11" t="s">
        <v>1510</v>
      </c>
      <c r="C1821" s="12">
        <v>2520</v>
      </c>
      <c r="D1821" s="12"/>
      <c r="E1821" s="12">
        <f t="shared" si="33"/>
        <v>2520</v>
      </c>
      <c r="F1821" s="12">
        <f t="shared" si="38"/>
        <v>75600</v>
      </c>
      <c r="G1821" s="12"/>
      <c r="H1821" s="19">
        <f t="shared" si="34"/>
        <v>75600</v>
      </c>
    </row>
    <row r="1822" ht="20.25" spans="1:8">
      <c r="A1822" s="10">
        <v>1816</v>
      </c>
      <c r="B1822" s="11" t="s">
        <v>1607</v>
      </c>
      <c r="C1822" s="27" t="s">
        <v>1608</v>
      </c>
      <c r="D1822" s="12"/>
      <c r="E1822" s="27" t="s">
        <v>1608</v>
      </c>
      <c r="F1822" s="12"/>
      <c r="G1822" s="12"/>
      <c r="H1822" s="19" t="s">
        <v>1609</v>
      </c>
    </row>
    <row r="1823" ht="20.25" spans="1:8">
      <c r="A1823" s="10">
        <v>1817</v>
      </c>
      <c r="B1823" s="11" t="s">
        <v>1610</v>
      </c>
      <c r="C1823" s="12">
        <v>1800</v>
      </c>
      <c r="D1823" s="12"/>
      <c r="E1823" s="12">
        <f t="shared" ref="E1823:E1861" si="39">C1823+D1823</f>
        <v>1800</v>
      </c>
      <c r="F1823" s="12">
        <f t="shared" ref="F1823:F1829" si="40">C1823*30</f>
        <v>54000</v>
      </c>
      <c r="G1823" s="12"/>
      <c r="H1823" s="19">
        <f t="shared" ref="H1823:H1886" si="41">F1823+G1823</f>
        <v>54000</v>
      </c>
    </row>
    <row r="1824" ht="20.25" spans="1:8">
      <c r="A1824" s="10">
        <v>1818</v>
      </c>
      <c r="B1824" s="11" t="s">
        <v>1611</v>
      </c>
      <c r="C1824" s="12">
        <v>1800</v>
      </c>
      <c r="D1824" s="12"/>
      <c r="E1824" s="12">
        <f t="shared" si="39"/>
        <v>1800</v>
      </c>
      <c r="F1824" s="12">
        <f t="shared" si="40"/>
        <v>54000</v>
      </c>
      <c r="G1824" s="12"/>
      <c r="H1824" s="19">
        <f t="shared" si="41"/>
        <v>54000</v>
      </c>
    </row>
    <row r="1825" ht="40.5" spans="1:8">
      <c r="A1825" s="10">
        <v>1819</v>
      </c>
      <c r="B1825" s="11" t="s">
        <v>1612</v>
      </c>
      <c r="C1825" s="12"/>
      <c r="D1825" s="12">
        <v>90</v>
      </c>
      <c r="E1825" s="12">
        <f t="shared" si="39"/>
        <v>90</v>
      </c>
      <c r="F1825" s="12"/>
      <c r="G1825" s="12">
        <f t="shared" ref="G1825:G1837" si="42">D1825*40</f>
        <v>3600</v>
      </c>
      <c r="H1825" s="19">
        <f t="shared" si="41"/>
        <v>3600</v>
      </c>
    </row>
    <row r="1826" ht="20.25" spans="1:8">
      <c r="A1826" s="10">
        <v>1820</v>
      </c>
      <c r="B1826" s="11" t="s">
        <v>1613</v>
      </c>
      <c r="C1826" s="12"/>
      <c r="D1826" s="12">
        <v>720</v>
      </c>
      <c r="E1826" s="12">
        <f t="shared" si="39"/>
        <v>720</v>
      </c>
      <c r="F1826" s="12"/>
      <c r="G1826" s="12">
        <f t="shared" si="42"/>
        <v>28800</v>
      </c>
      <c r="H1826" s="19">
        <f t="shared" si="41"/>
        <v>28800</v>
      </c>
    </row>
    <row r="1827" ht="20.25" spans="1:8">
      <c r="A1827" s="10">
        <v>1821</v>
      </c>
      <c r="B1827" s="11" t="s">
        <v>1614</v>
      </c>
      <c r="C1827" s="12">
        <v>1080</v>
      </c>
      <c r="D1827" s="12"/>
      <c r="E1827" s="12">
        <f t="shared" si="39"/>
        <v>1080</v>
      </c>
      <c r="F1827" s="12">
        <f t="shared" si="40"/>
        <v>32400</v>
      </c>
      <c r="G1827" s="12">
        <f t="shared" si="42"/>
        <v>0</v>
      </c>
      <c r="H1827" s="19">
        <f t="shared" si="41"/>
        <v>32400</v>
      </c>
    </row>
    <row r="1828" ht="20.25" spans="1:8">
      <c r="A1828" s="10">
        <v>1822</v>
      </c>
      <c r="B1828" s="11" t="s">
        <v>1615</v>
      </c>
      <c r="C1828" s="12">
        <v>360</v>
      </c>
      <c r="D1828" s="12"/>
      <c r="E1828" s="12">
        <f t="shared" si="39"/>
        <v>360</v>
      </c>
      <c r="F1828" s="12">
        <f t="shared" si="40"/>
        <v>10800</v>
      </c>
      <c r="G1828" s="12">
        <f t="shared" si="42"/>
        <v>0</v>
      </c>
      <c r="H1828" s="19">
        <f t="shared" si="41"/>
        <v>10800</v>
      </c>
    </row>
    <row r="1829" ht="20.25" spans="1:8">
      <c r="A1829" s="10">
        <v>1823</v>
      </c>
      <c r="B1829" s="11" t="s">
        <v>1616</v>
      </c>
      <c r="C1829" s="12">
        <v>3600</v>
      </c>
      <c r="D1829" s="12"/>
      <c r="E1829" s="12">
        <f t="shared" si="39"/>
        <v>3600</v>
      </c>
      <c r="F1829" s="12">
        <f t="shared" si="40"/>
        <v>108000</v>
      </c>
      <c r="G1829" s="12">
        <f t="shared" si="42"/>
        <v>0</v>
      </c>
      <c r="H1829" s="19">
        <f t="shared" si="41"/>
        <v>108000</v>
      </c>
    </row>
    <row r="1830" ht="20.25" spans="1:8">
      <c r="A1830" s="10">
        <v>1824</v>
      </c>
      <c r="B1830" s="11" t="s">
        <v>1588</v>
      </c>
      <c r="C1830" s="12"/>
      <c r="D1830" s="12">
        <v>360</v>
      </c>
      <c r="E1830" s="12">
        <f t="shared" si="39"/>
        <v>360</v>
      </c>
      <c r="F1830" s="12"/>
      <c r="G1830" s="12">
        <f t="shared" si="42"/>
        <v>14400</v>
      </c>
      <c r="H1830" s="19">
        <f t="shared" si="41"/>
        <v>14400</v>
      </c>
    </row>
    <row r="1831" ht="20.25" spans="1:8">
      <c r="A1831" s="10">
        <v>1825</v>
      </c>
      <c r="B1831" s="11" t="s">
        <v>1588</v>
      </c>
      <c r="C1831" s="12"/>
      <c r="D1831" s="12">
        <v>360</v>
      </c>
      <c r="E1831" s="12">
        <f t="shared" si="39"/>
        <v>360</v>
      </c>
      <c r="F1831" s="12"/>
      <c r="G1831" s="12">
        <f t="shared" si="42"/>
        <v>14400</v>
      </c>
      <c r="H1831" s="19">
        <f t="shared" si="41"/>
        <v>14400</v>
      </c>
    </row>
    <row r="1832" ht="20.25" spans="1:8">
      <c r="A1832" s="10">
        <v>1826</v>
      </c>
      <c r="B1832" s="11" t="s">
        <v>1588</v>
      </c>
      <c r="C1832" s="12"/>
      <c r="D1832" s="12">
        <v>360</v>
      </c>
      <c r="E1832" s="12">
        <f t="shared" si="39"/>
        <v>360</v>
      </c>
      <c r="F1832" s="12"/>
      <c r="G1832" s="12">
        <f t="shared" si="42"/>
        <v>14400</v>
      </c>
      <c r="H1832" s="19">
        <f t="shared" si="41"/>
        <v>14400</v>
      </c>
    </row>
    <row r="1833" ht="20.25" spans="1:8">
      <c r="A1833" s="10">
        <v>1827</v>
      </c>
      <c r="B1833" s="11" t="s">
        <v>1588</v>
      </c>
      <c r="C1833" s="12"/>
      <c r="D1833" s="12">
        <v>360</v>
      </c>
      <c r="E1833" s="12">
        <f t="shared" si="39"/>
        <v>360</v>
      </c>
      <c r="F1833" s="12"/>
      <c r="G1833" s="12">
        <f t="shared" si="42"/>
        <v>14400</v>
      </c>
      <c r="H1833" s="19">
        <f t="shared" si="41"/>
        <v>14400</v>
      </c>
    </row>
    <row r="1834" ht="20.25" spans="1:8">
      <c r="A1834" s="10">
        <v>1828</v>
      </c>
      <c r="B1834" s="11" t="s">
        <v>1617</v>
      </c>
      <c r="C1834" s="12"/>
      <c r="D1834" s="12">
        <v>180</v>
      </c>
      <c r="E1834" s="12">
        <f t="shared" si="39"/>
        <v>180</v>
      </c>
      <c r="F1834" s="12"/>
      <c r="G1834" s="12">
        <f t="shared" si="42"/>
        <v>7200</v>
      </c>
      <c r="H1834" s="19">
        <f t="shared" si="41"/>
        <v>7200</v>
      </c>
    </row>
    <row r="1835" ht="20.25" spans="1:8">
      <c r="A1835" s="10">
        <v>1829</v>
      </c>
      <c r="B1835" s="11" t="s">
        <v>1617</v>
      </c>
      <c r="C1835" s="12"/>
      <c r="D1835" s="12">
        <v>180</v>
      </c>
      <c r="E1835" s="12">
        <f t="shared" si="39"/>
        <v>180</v>
      </c>
      <c r="F1835" s="12"/>
      <c r="G1835" s="12">
        <f t="shared" si="42"/>
        <v>7200</v>
      </c>
      <c r="H1835" s="19">
        <f t="shared" si="41"/>
        <v>7200</v>
      </c>
    </row>
    <row r="1836" ht="20.25" spans="1:8">
      <c r="A1836" s="10">
        <v>1830</v>
      </c>
      <c r="B1836" s="11" t="s">
        <v>1618</v>
      </c>
      <c r="C1836" s="12"/>
      <c r="D1836" s="12">
        <v>360</v>
      </c>
      <c r="E1836" s="12">
        <f t="shared" si="39"/>
        <v>360</v>
      </c>
      <c r="F1836" s="12"/>
      <c r="G1836" s="12">
        <f t="shared" si="42"/>
        <v>14400</v>
      </c>
      <c r="H1836" s="19">
        <f t="shared" si="41"/>
        <v>14400</v>
      </c>
    </row>
    <row r="1837" ht="20.25" spans="1:8">
      <c r="A1837" s="10">
        <v>1831</v>
      </c>
      <c r="B1837" s="11" t="s">
        <v>1618</v>
      </c>
      <c r="C1837" s="12"/>
      <c r="D1837" s="12">
        <v>210</v>
      </c>
      <c r="E1837" s="12">
        <f t="shared" si="39"/>
        <v>210</v>
      </c>
      <c r="F1837" s="12"/>
      <c r="G1837" s="12">
        <f t="shared" si="42"/>
        <v>8400</v>
      </c>
      <c r="H1837" s="19">
        <f t="shared" si="41"/>
        <v>8400</v>
      </c>
    </row>
    <row r="1838" ht="40.5" spans="1:8">
      <c r="A1838" s="10">
        <v>1832</v>
      </c>
      <c r="B1838" s="11" t="s">
        <v>1619</v>
      </c>
      <c r="C1838" s="12">
        <v>180</v>
      </c>
      <c r="D1838" s="12"/>
      <c r="E1838" s="12">
        <f t="shared" si="39"/>
        <v>180</v>
      </c>
      <c r="F1838" s="12">
        <f t="shared" ref="F1838:F1843" si="43">C1838*30</f>
        <v>5400</v>
      </c>
      <c r="G1838" s="12"/>
      <c r="H1838" s="19">
        <f t="shared" si="41"/>
        <v>5400</v>
      </c>
    </row>
    <row r="1839" ht="20.25" spans="1:8">
      <c r="A1839" s="10">
        <v>1833</v>
      </c>
      <c r="B1839" s="11" t="s">
        <v>1620</v>
      </c>
      <c r="C1839" s="12">
        <v>360</v>
      </c>
      <c r="D1839" s="12"/>
      <c r="E1839" s="12">
        <f t="shared" si="39"/>
        <v>360</v>
      </c>
      <c r="F1839" s="12">
        <f t="shared" si="43"/>
        <v>10800</v>
      </c>
      <c r="G1839" s="12"/>
      <c r="H1839" s="19">
        <f t="shared" si="41"/>
        <v>10800</v>
      </c>
    </row>
    <row r="1840" ht="20.25" spans="1:8">
      <c r="A1840" s="10">
        <v>1834</v>
      </c>
      <c r="B1840" s="11" t="s">
        <v>1621</v>
      </c>
      <c r="C1840" s="12">
        <v>720</v>
      </c>
      <c r="D1840" s="12"/>
      <c r="E1840" s="12">
        <f t="shared" si="39"/>
        <v>720</v>
      </c>
      <c r="F1840" s="12">
        <f t="shared" si="43"/>
        <v>21600</v>
      </c>
      <c r="G1840" s="12"/>
      <c r="H1840" s="19">
        <f t="shared" si="41"/>
        <v>21600</v>
      </c>
    </row>
    <row r="1841" ht="20.25" spans="1:8">
      <c r="A1841" s="10">
        <v>1835</v>
      </c>
      <c r="B1841" s="11" t="s">
        <v>1622</v>
      </c>
      <c r="C1841" s="12">
        <v>360</v>
      </c>
      <c r="D1841" s="12"/>
      <c r="E1841" s="12">
        <f t="shared" si="39"/>
        <v>360</v>
      </c>
      <c r="F1841" s="12">
        <f t="shared" si="43"/>
        <v>10800</v>
      </c>
      <c r="G1841" s="12"/>
      <c r="H1841" s="19">
        <f t="shared" si="41"/>
        <v>10800</v>
      </c>
    </row>
    <row r="1842" ht="20.25" spans="1:8">
      <c r="A1842" s="10">
        <v>1836</v>
      </c>
      <c r="B1842" s="11" t="s">
        <v>1485</v>
      </c>
      <c r="C1842" s="12">
        <v>105</v>
      </c>
      <c r="D1842" s="12">
        <v>105</v>
      </c>
      <c r="E1842" s="12">
        <f t="shared" si="39"/>
        <v>210</v>
      </c>
      <c r="F1842" s="12">
        <f t="shared" si="43"/>
        <v>3150</v>
      </c>
      <c r="G1842" s="12">
        <f t="shared" ref="G1842:G1845" si="44">D1842*40</f>
        <v>4200</v>
      </c>
      <c r="H1842" s="19">
        <f t="shared" si="41"/>
        <v>7350</v>
      </c>
    </row>
    <row r="1843" ht="20.25" spans="1:8">
      <c r="A1843" s="10">
        <v>1837</v>
      </c>
      <c r="B1843" s="11" t="s">
        <v>1623</v>
      </c>
      <c r="C1843" s="12">
        <v>1080</v>
      </c>
      <c r="D1843" s="12"/>
      <c r="E1843" s="12">
        <f t="shared" si="39"/>
        <v>1080</v>
      </c>
      <c r="F1843" s="12">
        <f t="shared" si="43"/>
        <v>32400</v>
      </c>
      <c r="G1843" s="12"/>
      <c r="H1843" s="19">
        <f t="shared" si="41"/>
        <v>32400</v>
      </c>
    </row>
    <row r="1844" ht="20.25" spans="1:8">
      <c r="A1844" s="10">
        <v>1838</v>
      </c>
      <c r="B1844" s="11" t="s">
        <v>1507</v>
      </c>
      <c r="C1844" s="12"/>
      <c r="D1844" s="12">
        <v>720</v>
      </c>
      <c r="E1844" s="12">
        <f t="shared" si="39"/>
        <v>720</v>
      </c>
      <c r="F1844" s="12"/>
      <c r="G1844" s="12">
        <f t="shared" si="44"/>
        <v>28800</v>
      </c>
      <c r="H1844" s="19">
        <f t="shared" si="41"/>
        <v>28800</v>
      </c>
    </row>
    <row r="1845" ht="20.25" spans="1:8">
      <c r="A1845" s="10">
        <v>1839</v>
      </c>
      <c r="B1845" s="11" t="s">
        <v>1624</v>
      </c>
      <c r="C1845" s="12"/>
      <c r="D1845" s="12">
        <v>90</v>
      </c>
      <c r="E1845" s="12">
        <f t="shared" si="39"/>
        <v>90</v>
      </c>
      <c r="F1845" s="12"/>
      <c r="G1845" s="12">
        <f t="shared" si="44"/>
        <v>3600</v>
      </c>
      <c r="H1845" s="19">
        <f t="shared" si="41"/>
        <v>3600</v>
      </c>
    </row>
    <row r="1846" ht="20.25" spans="1:8">
      <c r="A1846" s="10">
        <v>1840</v>
      </c>
      <c r="B1846" s="11" t="s">
        <v>1511</v>
      </c>
      <c r="C1846" s="12">
        <v>180</v>
      </c>
      <c r="D1846" s="12"/>
      <c r="E1846" s="12">
        <f t="shared" si="39"/>
        <v>180</v>
      </c>
      <c r="F1846" s="12">
        <f t="shared" ref="F1846:F1849" si="45">C1846*30</f>
        <v>5400</v>
      </c>
      <c r="G1846" s="12"/>
      <c r="H1846" s="19">
        <f t="shared" si="41"/>
        <v>5400</v>
      </c>
    </row>
    <row r="1847" ht="20.25" spans="1:8">
      <c r="A1847" s="10">
        <v>1841</v>
      </c>
      <c r="B1847" s="11" t="s">
        <v>1625</v>
      </c>
      <c r="C1847" s="12">
        <v>1800</v>
      </c>
      <c r="D1847" s="12"/>
      <c r="E1847" s="12">
        <f t="shared" si="39"/>
        <v>1800</v>
      </c>
      <c r="F1847" s="12">
        <f t="shared" si="45"/>
        <v>54000</v>
      </c>
      <c r="G1847" s="12"/>
      <c r="H1847" s="19">
        <f t="shared" si="41"/>
        <v>54000</v>
      </c>
    </row>
    <row r="1848" ht="20.25" spans="1:8">
      <c r="A1848" s="10">
        <v>1842</v>
      </c>
      <c r="B1848" s="11" t="s">
        <v>1626</v>
      </c>
      <c r="C1848" s="12">
        <v>59.25</v>
      </c>
      <c r="D1848" s="12">
        <v>75</v>
      </c>
      <c r="E1848" s="12">
        <f t="shared" si="39"/>
        <v>134.25</v>
      </c>
      <c r="F1848" s="12">
        <f t="shared" si="45"/>
        <v>1777.5</v>
      </c>
      <c r="G1848" s="12">
        <f t="shared" ref="G1848:G1850" si="46">D1848*40</f>
        <v>3000</v>
      </c>
      <c r="H1848" s="19">
        <f t="shared" si="41"/>
        <v>4777.5</v>
      </c>
    </row>
    <row r="1849" ht="40.5" spans="1:8">
      <c r="A1849" s="10">
        <v>1843</v>
      </c>
      <c r="B1849" s="11" t="s">
        <v>1627</v>
      </c>
      <c r="C1849" s="12">
        <v>105</v>
      </c>
      <c r="D1849" s="12">
        <v>52.5</v>
      </c>
      <c r="E1849" s="12">
        <f t="shared" si="39"/>
        <v>157.5</v>
      </c>
      <c r="F1849" s="12">
        <f t="shared" si="45"/>
        <v>3150</v>
      </c>
      <c r="G1849" s="12">
        <f t="shared" si="46"/>
        <v>2100</v>
      </c>
      <c r="H1849" s="19">
        <f t="shared" si="41"/>
        <v>5250</v>
      </c>
    </row>
    <row r="1850" ht="40.5" spans="1:8">
      <c r="A1850" s="10">
        <v>1844</v>
      </c>
      <c r="B1850" s="11" t="s">
        <v>1628</v>
      </c>
      <c r="C1850" s="12"/>
      <c r="D1850" s="12">
        <v>14.25</v>
      </c>
      <c r="E1850" s="12">
        <f t="shared" si="39"/>
        <v>14.25</v>
      </c>
      <c r="F1850" s="12"/>
      <c r="G1850" s="12">
        <f t="shared" si="46"/>
        <v>570</v>
      </c>
      <c r="H1850" s="19">
        <f t="shared" si="41"/>
        <v>570</v>
      </c>
    </row>
    <row r="1851" ht="20.25" spans="1:8">
      <c r="A1851" s="10">
        <v>1845</v>
      </c>
      <c r="B1851" s="11" t="s">
        <v>1629</v>
      </c>
      <c r="C1851" s="12">
        <v>720</v>
      </c>
      <c r="D1851" s="12"/>
      <c r="E1851" s="12">
        <f t="shared" si="39"/>
        <v>720</v>
      </c>
      <c r="F1851" s="12">
        <f t="shared" ref="F1851:F1854" si="47">C1851*30</f>
        <v>21600</v>
      </c>
      <c r="G1851" s="12"/>
      <c r="H1851" s="19">
        <f t="shared" si="41"/>
        <v>21600</v>
      </c>
    </row>
    <row r="1852" ht="20.25" spans="1:8">
      <c r="A1852" s="10">
        <v>1846</v>
      </c>
      <c r="B1852" s="11" t="s">
        <v>1551</v>
      </c>
      <c r="C1852" s="12">
        <v>720</v>
      </c>
      <c r="D1852" s="12"/>
      <c r="E1852" s="12">
        <f t="shared" si="39"/>
        <v>720</v>
      </c>
      <c r="F1852" s="12">
        <f t="shared" si="47"/>
        <v>21600</v>
      </c>
      <c r="G1852" s="12"/>
      <c r="H1852" s="19">
        <f t="shared" si="41"/>
        <v>21600</v>
      </c>
    </row>
    <row r="1853" ht="20.25" spans="1:8">
      <c r="A1853" s="10">
        <v>1847</v>
      </c>
      <c r="B1853" s="11" t="s">
        <v>1630</v>
      </c>
      <c r="C1853" s="12">
        <v>1800</v>
      </c>
      <c r="D1853" s="12"/>
      <c r="E1853" s="12">
        <f t="shared" si="39"/>
        <v>1800</v>
      </c>
      <c r="F1853" s="12">
        <f t="shared" si="47"/>
        <v>54000</v>
      </c>
      <c r="G1853" s="12"/>
      <c r="H1853" s="19">
        <f t="shared" si="41"/>
        <v>54000</v>
      </c>
    </row>
    <row r="1854" ht="20.25" spans="1:8">
      <c r="A1854" s="10">
        <v>1848</v>
      </c>
      <c r="B1854" s="11" t="s">
        <v>1566</v>
      </c>
      <c r="C1854" s="12">
        <v>2520</v>
      </c>
      <c r="D1854" s="12"/>
      <c r="E1854" s="12">
        <f t="shared" si="39"/>
        <v>2520</v>
      </c>
      <c r="F1854" s="12">
        <f t="shared" si="47"/>
        <v>75600</v>
      </c>
      <c r="G1854" s="12"/>
      <c r="H1854" s="19">
        <f t="shared" si="41"/>
        <v>75600</v>
      </c>
    </row>
    <row r="1855" ht="20.25" spans="1:8">
      <c r="A1855" s="10">
        <v>1849</v>
      </c>
      <c r="B1855" s="11" t="s">
        <v>1631</v>
      </c>
      <c r="C1855" s="12"/>
      <c r="D1855" s="12">
        <v>360</v>
      </c>
      <c r="E1855" s="12">
        <f t="shared" si="39"/>
        <v>360</v>
      </c>
      <c r="F1855" s="12"/>
      <c r="G1855" s="12">
        <f t="shared" ref="G1855:G1860" si="48">D1855*40</f>
        <v>14400</v>
      </c>
      <c r="H1855" s="19">
        <f t="shared" si="41"/>
        <v>14400</v>
      </c>
    </row>
    <row r="1856" ht="20.25" spans="1:8">
      <c r="A1856" s="10">
        <v>1850</v>
      </c>
      <c r="B1856" s="11" t="s">
        <v>1632</v>
      </c>
      <c r="C1856" s="12">
        <v>360</v>
      </c>
      <c r="D1856" s="12"/>
      <c r="E1856" s="12">
        <f t="shared" si="39"/>
        <v>360</v>
      </c>
      <c r="F1856" s="12">
        <f t="shared" ref="F1856:F1861" si="49">C1856*30</f>
        <v>10800</v>
      </c>
      <c r="G1856" s="12"/>
      <c r="H1856" s="19">
        <f t="shared" si="41"/>
        <v>10800</v>
      </c>
    </row>
    <row r="1857" ht="20.25" spans="1:8">
      <c r="A1857" s="10">
        <v>1851</v>
      </c>
      <c r="B1857" s="11" t="s">
        <v>1549</v>
      </c>
      <c r="C1857" s="12"/>
      <c r="D1857" s="12">
        <v>60</v>
      </c>
      <c r="E1857" s="12">
        <f t="shared" si="39"/>
        <v>60</v>
      </c>
      <c r="F1857" s="12"/>
      <c r="G1857" s="12">
        <v>1200</v>
      </c>
      <c r="H1857" s="19">
        <f t="shared" si="41"/>
        <v>1200</v>
      </c>
    </row>
    <row r="1858" ht="20.25" spans="1:8">
      <c r="A1858" s="10">
        <v>1852</v>
      </c>
      <c r="B1858" s="11" t="s">
        <v>1549</v>
      </c>
      <c r="C1858" s="12"/>
      <c r="D1858" s="12">
        <v>120</v>
      </c>
      <c r="E1858" s="12">
        <f t="shared" si="39"/>
        <v>120</v>
      </c>
      <c r="F1858" s="12"/>
      <c r="G1858" s="12">
        <f t="shared" si="48"/>
        <v>4800</v>
      </c>
      <c r="H1858" s="19">
        <f t="shared" si="41"/>
        <v>4800</v>
      </c>
    </row>
    <row r="1859" ht="20.25" spans="1:8">
      <c r="A1859" s="10">
        <v>1853</v>
      </c>
      <c r="B1859" s="11" t="s">
        <v>1633</v>
      </c>
      <c r="C1859" s="12">
        <v>1440</v>
      </c>
      <c r="D1859" s="12"/>
      <c r="E1859" s="12">
        <f t="shared" si="39"/>
        <v>1440</v>
      </c>
      <c r="F1859" s="12">
        <f t="shared" si="49"/>
        <v>43200</v>
      </c>
      <c r="G1859" s="12"/>
      <c r="H1859" s="19">
        <f t="shared" si="41"/>
        <v>43200</v>
      </c>
    </row>
    <row r="1860" ht="20.25" spans="1:8">
      <c r="A1860" s="10">
        <v>1854</v>
      </c>
      <c r="B1860" s="11" t="s">
        <v>1634</v>
      </c>
      <c r="C1860" s="12"/>
      <c r="D1860" s="12">
        <v>180</v>
      </c>
      <c r="E1860" s="12">
        <f t="shared" si="39"/>
        <v>180</v>
      </c>
      <c r="F1860" s="12"/>
      <c r="G1860" s="12">
        <f t="shared" si="48"/>
        <v>7200</v>
      </c>
      <c r="H1860" s="19">
        <f t="shared" si="41"/>
        <v>7200</v>
      </c>
    </row>
    <row r="1861" ht="20.25" spans="1:8">
      <c r="A1861" s="10">
        <v>1855</v>
      </c>
      <c r="B1861" s="11" t="s">
        <v>161</v>
      </c>
      <c r="C1861" s="12">
        <v>2880</v>
      </c>
      <c r="D1861" s="12"/>
      <c r="E1861" s="12">
        <f t="shared" si="39"/>
        <v>2880</v>
      </c>
      <c r="F1861" s="12">
        <f t="shared" si="49"/>
        <v>86400</v>
      </c>
      <c r="G1861" s="12"/>
      <c r="H1861" s="19">
        <f t="shared" si="41"/>
        <v>86400</v>
      </c>
    </row>
    <row r="1862" ht="20.25" spans="1:8">
      <c r="A1862" s="10">
        <v>1856</v>
      </c>
      <c r="B1862" s="28" t="s">
        <v>1635</v>
      </c>
      <c r="C1862" s="29"/>
      <c r="D1862" s="30"/>
      <c r="E1862" s="31"/>
      <c r="F1862" s="32"/>
      <c r="G1862" s="32"/>
      <c r="H1862" s="19">
        <f t="shared" si="41"/>
        <v>0</v>
      </c>
    </row>
    <row r="1863" ht="20.25" spans="1:8">
      <c r="A1863" s="10">
        <v>1857</v>
      </c>
      <c r="B1863" s="11" t="s">
        <v>1483</v>
      </c>
      <c r="C1863" s="12">
        <v>688</v>
      </c>
      <c r="D1863" s="12"/>
      <c r="E1863" s="12">
        <f t="shared" ref="E1863:E1926" si="50">C1863+D1863</f>
        <v>688</v>
      </c>
      <c r="F1863" s="12">
        <f t="shared" ref="F1863:F1867" si="51">C1863*30</f>
        <v>20640</v>
      </c>
      <c r="G1863" s="12"/>
      <c r="H1863" s="19">
        <f t="shared" si="41"/>
        <v>20640</v>
      </c>
    </row>
    <row r="1864" ht="20.25" spans="1:8">
      <c r="A1864" s="10">
        <v>1858</v>
      </c>
      <c r="B1864" s="11" t="s">
        <v>1636</v>
      </c>
      <c r="C1864" s="12">
        <v>180</v>
      </c>
      <c r="D1864" s="12"/>
      <c r="E1864" s="12">
        <f t="shared" si="50"/>
        <v>180</v>
      </c>
      <c r="F1864" s="12">
        <f t="shared" si="51"/>
        <v>5400</v>
      </c>
      <c r="G1864" s="12"/>
      <c r="H1864" s="19">
        <f t="shared" si="41"/>
        <v>5400</v>
      </c>
    </row>
    <row r="1865" ht="20.25" spans="1:8">
      <c r="A1865" s="10">
        <v>1859</v>
      </c>
      <c r="B1865" s="11" t="s">
        <v>1637</v>
      </c>
      <c r="C1865" s="12">
        <v>1080</v>
      </c>
      <c r="D1865" s="12"/>
      <c r="E1865" s="12">
        <f t="shared" si="50"/>
        <v>1080</v>
      </c>
      <c r="F1865" s="12">
        <f t="shared" si="51"/>
        <v>32400</v>
      </c>
      <c r="G1865" s="12"/>
      <c r="H1865" s="19">
        <f t="shared" si="41"/>
        <v>32400</v>
      </c>
    </row>
    <row r="1866" ht="20.25" spans="1:8">
      <c r="A1866" s="10">
        <v>1860</v>
      </c>
      <c r="B1866" s="11" t="s">
        <v>1638</v>
      </c>
      <c r="C1866" s="12">
        <v>2520</v>
      </c>
      <c r="D1866" s="12"/>
      <c r="E1866" s="12">
        <f t="shared" si="50"/>
        <v>2520</v>
      </c>
      <c r="F1866" s="12">
        <f t="shared" si="51"/>
        <v>75600</v>
      </c>
      <c r="G1866" s="12"/>
      <c r="H1866" s="19">
        <f t="shared" si="41"/>
        <v>75600</v>
      </c>
    </row>
    <row r="1867" ht="20.25" spans="1:8">
      <c r="A1867" s="10">
        <v>1861</v>
      </c>
      <c r="B1867" s="11" t="s">
        <v>1639</v>
      </c>
      <c r="C1867" s="12">
        <v>720</v>
      </c>
      <c r="D1867" s="12"/>
      <c r="E1867" s="12">
        <f t="shared" si="50"/>
        <v>720</v>
      </c>
      <c r="F1867" s="12">
        <f t="shared" si="51"/>
        <v>21600</v>
      </c>
      <c r="G1867" s="12"/>
      <c r="H1867" s="19">
        <f t="shared" si="41"/>
        <v>21600</v>
      </c>
    </row>
    <row r="1868" ht="40.5" spans="1:8">
      <c r="A1868" s="10">
        <v>1862</v>
      </c>
      <c r="B1868" s="11" t="s">
        <v>1640</v>
      </c>
      <c r="C1868" s="12">
        <v>75</v>
      </c>
      <c r="D1868" s="12">
        <v>37.5</v>
      </c>
      <c r="E1868" s="12">
        <f t="shared" si="50"/>
        <v>112.5</v>
      </c>
      <c r="F1868" s="12">
        <v>1125</v>
      </c>
      <c r="G1868" s="12">
        <v>750</v>
      </c>
      <c r="H1868" s="19">
        <f t="shared" si="41"/>
        <v>1875</v>
      </c>
    </row>
    <row r="1869" ht="20.25" spans="1:8">
      <c r="A1869" s="10">
        <v>1863</v>
      </c>
      <c r="B1869" s="11" t="s">
        <v>1483</v>
      </c>
      <c r="C1869" s="12">
        <v>344</v>
      </c>
      <c r="D1869" s="12"/>
      <c r="E1869" s="12">
        <f t="shared" si="50"/>
        <v>344</v>
      </c>
      <c r="F1869" s="12">
        <f t="shared" ref="F1869:F1873" si="52">C1869*30</f>
        <v>10320</v>
      </c>
      <c r="G1869" s="12"/>
      <c r="H1869" s="19">
        <f t="shared" si="41"/>
        <v>10320</v>
      </c>
    </row>
    <row r="1870" ht="20.25" spans="1:8">
      <c r="A1870" s="10">
        <v>1864</v>
      </c>
      <c r="B1870" s="11" t="s">
        <v>1641</v>
      </c>
      <c r="C1870" s="12">
        <v>360</v>
      </c>
      <c r="D1870" s="12">
        <v>360</v>
      </c>
      <c r="E1870" s="12">
        <f t="shared" si="50"/>
        <v>720</v>
      </c>
      <c r="F1870" s="12">
        <f t="shared" si="52"/>
        <v>10800</v>
      </c>
      <c r="G1870" s="12">
        <f>D1870*40</f>
        <v>14400</v>
      </c>
      <c r="H1870" s="19">
        <f t="shared" si="41"/>
        <v>25200</v>
      </c>
    </row>
    <row r="1871" ht="20.25" spans="1:8">
      <c r="A1871" s="10">
        <v>1865</v>
      </c>
      <c r="B1871" s="11" t="s">
        <v>1637</v>
      </c>
      <c r="C1871" s="12"/>
      <c r="D1871" s="12">
        <v>267</v>
      </c>
      <c r="E1871" s="12">
        <f t="shared" si="50"/>
        <v>267</v>
      </c>
      <c r="F1871" s="12"/>
      <c r="G1871" s="12">
        <f>D1871*40</f>
        <v>10680</v>
      </c>
      <c r="H1871" s="19">
        <f t="shared" si="41"/>
        <v>10680</v>
      </c>
    </row>
    <row r="1872" ht="20.25" spans="1:8">
      <c r="A1872" s="10">
        <v>1866</v>
      </c>
      <c r="B1872" s="11" t="s">
        <v>1488</v>
      </c>
      <c r="C1872" s="12">
        <v>1800</v>
      </c>
      <c r="D1872" s="12"/>
      <c r="E1872" s="12">
        <f t="shared" si="50"/>
        <v>1800</v>
      </c>
      <c r="F1872" s="12">
        <f t="shared" si="52"/>
        <v>54000</v>
      </c>
      <c r="G1872" s="12"/>
      <c r="H1872" s="19">
        <f t="shared" si="41"/>
        <v>54000</v>
      </c>
    </row>
    <row r="1873" ht="20.25" spans="1:8">
      <c r="A1873" s="10">
        <v>1867</v>
      </c>
      <c r="B1873" s="11" t="s">
        <v>1642</v>
      </c>
      <c r="C1873" s="12">
        <v>360</v>
      </c>
      <c r="D1873" s="12"/>
      <c r="E1873" s="12">
        <f t="shared" si="50"/>
        <v>360</v>
      </c>
      <c r="F1873" s="12">
        <f t="shared" si="52"/>
        <v>10800</v>
      </c>
      <c r="G1873" s="12"/>
      <c r="H1873" s="19">
        <f t="shared" si="41"/>
        <v>10800</v>
      </c>
    </row>
    <row r="1874" ht="20.25" spans="1:8">
      <c r="A1874" s="10">
        <v>1868</v>
      </c>
      <c r="B1874" s="11" t="s">
        <v>1643</v>
      </c>
      <c r="C1874" s="12"/>
      <c r="D1874" s="12">
        <v>60</v>
      </c>
      <c r="E1874" s="12">
        <f t="shared" si="50"/>
        <v>60</v>
      </c>
      <c r="F1874" s="12"/>
      <c r="G1874" s="12">
        <v>1200</v>
      </c>
      <c r="H1874" s="19">
        <f t="shared" si="41"/>
        <v>1200</v>
      </c>
    </row>
    <row r="1875" ht="20.25" spans="1:8">
      <c r="A1875" s="10">
        <v>1869</v>
      </c>
      <c r="B1875" s="11" t="s">
        <v>1644</v>
      </c>
      <c r="C1875" s="12">
        <v>720</v>
      </c>
      <c r="D1875" s="12"/>
      <c r="E1875" s="12">
        <f t="shared" si="50"/>
        <v>720</v>
      </c>
      <c r="F1875" s="12">
        <f t="shared" ref="F1875:F1878" si="53">C1875*30</f>
        <v>21600</v>
      </c>
      <c r="G1875" s="12"/>
      <c r="H1875" s="19">
        <f t="shared" si="41"/>
        <v>21600</v>
      </c>
    </row>
    <row r="1876" ht="20.25" spans="1:8">
      <c r="A1876" s="10">
        <v>1870</v>
      </c>
      <c r="B1876" s="11" t="s">
        <v>1645</v>
      </c>
      <c r="C1876" s="12">
        <v>360</v>
      </c>
      <c r="D1876" s="12"/>
      <c r="E1876" s="12">
        <f t="shared" si="50"/>
        <v>360</v>
      </c>
      <c r="F1876" s="12">
        <f t="shared" si="53"/>
        <v>10800</v>
      </c>
      <c r="G1876" s="12"/>
      <c r="H1876" s="19">
        <f t="shared" si="41"/>
        <v>10800</v>
      </c>
    </row>
    <row r="1877" ht="20.25" spans="1:8">
      <c r="A1877" s="10">
        <v>1871</v>
      </c>
      <c r="B1877" s="11" t="s">
        <v>1646</v>
      </c>
      <c r="C1877" s="12">
        <v>360</v>
      </c>
      <c r="D1877" s="12"/>
      <c r="E1877" s="12">
        <f t="shared" si="50"/>
        <v>360</v>
      </c>
      <c r="F1877" s="12">
        <f t="shared" si="53"/>
        <v>10800</v>
      </c>
      <c r="G1877" s="12"/>
      <c r="H1877" s="19">
        <f t="shared" si="41"/>
        <v>10800</v>
      </c>
    </row>
    <row r="1878" ht="20.25" spans="1:8">
      <c r="A1878" s="10">
        <v>1872</v>
      </c>
      <c r="B1878" s="11" t="s">
        <v>1647</v>
      </c>
      <c r="C1878" s="12">
        <v>180</v>
      </c>
      <c r="D1878" s="12"/>
      <c r="E1878" s="12">
        <f t="shared" si="50"/>
        <v>180</v>
      </c>
      <c r="F1878" s="12">
        <f t="shared" si="53"/>
        <v>5400</v>
      </c>
      <c r="G1878" s="12"/>
      <c r="H1878" s="19">
        <f t="shared" si="41"/>
        <v>5400</v>
      </c>
    </row>
    <row r="1879" ht="20.25" spans="1:8">
      <c r="A1879" s="10">
        <v>1873</v>
      </c>
      <c r="B1879" s="11" t="s">
        <v>1648</v>
      </c>
      <c r="C1879" s="12"/>
      <c r="D1879" s="12">
        <v>120</v>
      </c>
      <c r="E1879" s="12">
        <f t="shared" si="50"/>
        <v>120</v>
      </c>
      <c r="F1879" s="12"/>
      <c r="G1879" s="12">
        <v>2400</v>
      </c>
      <c r="H1879" s="19">
        <f t="shared" si="41"/>
        <v>2400</v>
      </c>
    </row>
    <row r="1880" ht="20.25" spans="1:8">
      <c r="A1880" s="10">
        <v>1874</v>
      </c>
      <c r="B1880" s="11" t="s">
        <v>1649</v>
      </c>
      <c r="C1880" s="12">
        <v>180</v>
      </c>
      <c r="D1880" s="12"/>
      <c r="E1880" s="12">
        <f t="shared" si="50"/>
        <v>180</v>
      </c>
      <c r="F1880" s="12">
        <f t="shared" ref="F1880:F1884" si="54">C1880*30</f>
        <v>5400</v>
      </c>
      <c r="G1880" s="12"/>
      <c r="H1880" s="19">
        <f t="shared" si="41"/>
        <v>5400</v>
      </c>
    </row>
    <row r="1881" ht="20.25" spans="1:8">
      <c r="A1881" s="10">
        <v>1875</v>
      </c>
      <c r="B1881" s="11" t="s">
        <v>1650</v>
      </c>
      <c r="C1881" s="12">
        <v>360</v>
      </c>
      <c r="D1881" s="12"/>
      <c r="E1881" s="12">
        <f t="shared" si="50"/>
        <v>360</v>
      </c>
      <c r="F1881" s="12">
        <f t="shared" si="54"/>
        <v>10800</v>
      </c>
      <c r="G1881" s="12"/>
      <c r="H1881" s="19">
        <f t="shared" si="41"/>
        <v>10800</v>
      </c>
    </row>
    <row r="1882" ht="20.25" spans="1:8">
      <c r="A1882" s="10">
        <v>1876</v>
      </c>
      <c r="B1882" s="11" t="s">
        <v>1651</v>
      </c>
      <c r="C1882" s="12">
        <v>360</v>
      </c>
      <c r="D1882" s="12"/>
      <c r="E1882" s="12">
        <f t="shared" si="50"/>
        <v>360</v>
      </c>
      <c r="F1882" s="12">
        <f t="shared" si="54"/>
        <v>10800</v>
      </c>
      <c r="G1882" s="12"/>
      <c r="H1882" s="19">
        <f t="shared" si="41"/>
        <v>10800</v>
      </c>
    </row>
    <row r="1883" ht="20.25" spans="1:8">
      <c r="A1883" s="10">
        <v>1877</v>
      </c>
      <c r="B1883" s="11" t="s">
        <v>1535</v>
      </c>
      <c r="C1883" s="12">
        <v>185</v>
      </c>
      <c r="D1883" s="12"/>
      <c r="E1883" s="12">
        <f t="shared" si="50"/>
        <v>185</v>
      </c>
      <c r="F1883" s="12">
        <f t="shared" si="54"/>
        <v>5550</v>
      </c>
      <c r="G1883" s="12"/>
      <c r="H1883" s="19">
        <f t="shared" si="41"/>
        <v>5550</v>
      </c>
    </row>
    <row r="1884" ht="20.25" spans="1:8">
      <c r="A1884" s="10">
        <v>1878</v>
      </c>
      <c r="B1884" s="11" t="s">
        <v>1171</v>
      </c>
      <c r="C1884" s="12">
        <v>360</v>
      </c>
      <c r="D1884" s="12"/>
      <c r="E1884" s="12">
        <f t="shared" si="50"/>
        <v>360</v>
      </c>
      <c r="F1884" s="12">
        <f t="shared" si="54"/>
        <v>10800</v>
      </c>
      <c r="G1884" s="12"/>
      <c r="H1884" s="19">
        <f t="shared" si="41"/>
        <v>10800</v>
      </c>
    </row>
    <row r="1885" ht="20.25" spans="1:8">
      <c r="A1885" s="10">
        <v>1879</v>
      </c>
      <c r="B1885" s="11" t="s">
        <v>291</v>
      </c>
      <c r="C1885" s="12"/>
      <c r="D1885" s="12">
        <v>120</v>
      </c>
      <c r="E1885" s="12">
        <f t="shared" si="50"/>
        <v>120</v>
      </c>
      <c r="F1885" s="12"/>
      <c r="G1885" s="12">
        <v>2400</v>
      </c>
      <c r="H1885" s="19">
        <f t="shared" si="41"/>
        <v>2400</v>
      </c>
    </row>
    <row r="1886" ht="20.25" spans="1:8">
      <c r="A1886" s="10">
        <v>1880</v>
      </c>
      <c r="B1886" s="11" t="s">
        <v>1504</v>
      </c>
      <c r="C1886" s="12">
        <v>720</v>
      </c>
      <c r="D1886" s="12"/>
      <c r="E1886" s="12">
        <f t="shared" si="50"/>
        <v>720</v>
      </c>
      <c r="F1886" s="12">
        <f t="shared" ref="F1886:F1889" si="55">C1886*30</f>
        <v>21600</v>
      </c>
      <c r="G1886" s="12"/>
      <c r="H1886" s="19">
        <f t="shared" si="41"/>
        <v>21600</v>
      </c>
    </row>
    <row r="1887" ht="20.25" spans="1:8">
      <c r="A1887" s="10">
        <v>1881</v>
      </c>
      <c r="B1887" s="11" t="s">
        <v>1504</v>
      </c>
      <c r="C1887" s="12">
        <v>360</v>
      </c>
      <c r="D1887" s="12"/>
      <c r="E1887" s="12">
        <f t="shared" si="50"/>
        <v>360</v>
      </c>
      <c r="F1887" s="12">
        <f t="shared" si="55"/>
        <v>10800</v>
      </c>
      <c r="G1887" s="12"/>
      <c r="H1887" s="19">
        <f t="shared" ref="H1887:H1934" si="56">F1887+G1887</f>
        <v>10800</v>
      </c>
    </row>
    <row r="1888" ht="20.25" spans="1:8">
      <c r="A1888" s="10">
        <v>1882</v>
      </c>
      <c r="B1888" s="11" t="s">
        <v>1652</v>
      </c>
      <c r="C1888" s="12">
        <v>360</v>
      </c>
      <c r="D1888" s="12"/>
      <c r="E1888" s="12">
        <f t="shared" si="50"/>
        <v>360</v>
      </c>
      <c r="F1888" s="12">
        <f t="shared" si="55"/>
        <v>10800</v>
      </c>
      <c r="G1888" s="12"/>
      <c r="H1888" s="19">
        <f t="shared" si="56"/>
        <v>10800</v>
      </c>
    </row>
    <row r="1889" ht="20.25" spans="1:8">
      <c r="A1889" s="10">
        <v>1883</v>
      </c>
      <c r="B1889" s="11" t="s">
        <v>1555</v>
      </c>
      <c r="C1889" s="12">
        <v>720</v>
      </c>
      <c r="D1889" s="12"/>
      <c r="E1889" s="12">
        <f t="shared" si="50"/>
        <v>720</v>
      </c>
      <c r="F1889" s="12">
        <f t="shared" si="55"/>
        <v>21600</v>
      </c>
      <c r="G1889" s="12"/>
      <c r="H1889" s="19">
        <f t="shared" si="56"/>
        <v>21600</v>
      </c>
    </row>
    <row r="1890" ht="20.25" spans="1:8">
      <c r="A1890" s="10">
        <v>1884</v>
      </c>
      <c r="B1890" s="11" t="s">
        <v>1613</v>
      </c>
      <c r="C1890" s="12"/>
      <c r="D1890" s="12">
        <v>180</v>
      </c>
      <c r="E1890" s="12">
        <f t="shared" si="50"/>
        <v>180</v>
      </c>
      <c r="F1890" s="12"/>
      <c r="G1890" s="12">
        <f t="shared" ref="G1890:G1892" si="57">D1890*40</f>
        <v>7200</v>
      </c>
      <c r="H1890" s="19">
        <f t="shared" si="56"/>
        <v>7200</v>
      </c>
    </row>
    <row r="1891" ht="20.25" spans="1:8">
      <c r="A1891" s="10">
        <v>1885</v>
      </c>
      <c r="B1891" s="11" t="s">
        <v>1613</v>
      </c>
      <c r="C1891" s="12"/>
      <c r="D1891" s="12">
        <v>180</v>
      </c>
      <c r="E1891" s="12">
        <f t="shared" si="50"/>
        <v>180</v>
      </c>
      <c r="F1891" s="12"/>
      <c r="G1891" s="12">
        <f t="shared" si="57"/>
        <v>7200</v>
      </c>
      <c r="H1891" s="19">
        <f t="shared" si="56"/>
        <v>7200</v>
      </c>
    </row>
    <row r="1892" ht="20.25" spans="1:8">
      <c r="A1892" s="10">
        <v>1886</v>
      </c>
      <c r="B1892" s="11" t="s">
        <v>1613</v>
      </c>
      <c r="C1892" s="12"/>
      <c r="D1892" s="12">
        <v>15</v>
      </c>
      <c r="E1892" s="12">
        <f t="shared" si="50"/>
        <v>15</v>
      </c>
      <c r="F1892" s="12"/>
      <c r="G1892" s="12">
        <f t="shared" si="57"/>
        <v>600</v>
      </c>
      <c r="H1892" s="19">
        <f t="shared" si="56"/>
        <v>600</v>
      </c>
    </row>
    <row r="1893" ht="20.25" spans="1:8">
      <c r="A1893" s="10">
        <v>1887</v>
      </c>
      <c r="B1893" s="11" t="s">
        <v>1613</v>
      </c>
      <c r="C1893" s="12"/>
      <c r="D1893" s="12">
        <v>360</v>
      </c>
      <c r="E1893" s="12">
        <f t="shared" si="50"/>
        <v>360</v>
      </c>
      <c r="F1893" s="12"/>
      <c r="G1893" s="12">
        <f>D1893*40/2</f>
        <v>7200</v>
      </c>
      <c r="H1893" s="19">
        <f t="shared" si="56"/>
        <v>7200</v>
      </c>
    </row>
    <row r="1894" ht="20.25" spans="1:8">
      <c r="A1894" s="10">
        <v>1888</v>
      </c>
      <c r="B1894" s="11" t="s">
        <v>1653</v>
      </c>
      <c r="C1894" s="12">
        <v>360</v>
      </c>
      <c r="D1894" s="12"/>
      <c r="E1894" s="12">
        <f t="shared" si="50"/>
        <v>360</v>
      </c>
      <c r="F1894" s="12">
        <f t="shared" ref="F1894:F1899" si="58">C1894*30</f>
        <v>10800</v>
      </c>
      <c r="G1894" s="12"/>
      <c r="H1894" s="19">
        <f t="shared" si="56"/>
        <v>10800</v>
      </c>
    </row>
    <row r="1895" ht="20.25" spans="1:8">
      <c r="A1895" s="10">
        <v>1889</v>
      </c>
      <c r="B1895" s="11" t="s">
        <v>1654</v>
      </c>
      <c r="C1895" s="12">
        <v>180</v>
      </c>
      <c r="D1895" s="12"/>
      <c r="E1895" s="12">
        <f t="shared" si="50"/>
        <v>180</v>
      </c>
      <c r="F1895" s="12">
        <f t="shared" si="58"/>
        <v>5400</v>
      </c>
      <c r="G1895" s="12"/>
      <c r="H1895" s="19">
        <f t="shared" si="56"/>
        <v>5400</v>
      </c>
    </row>
    <row r="1896" ht="20.25" spans="1:8">
      <c r="A1896" s="10">
        <v>1890</v>
      </c>
      <c r="B1896" s="11" t="s">
        <v>1516</v>
      </c>
      <c r="C1896" s="12">
        <v>315</v>
      </c>
      <c r="D1896" s="12"/>
      <c r="E1896" s="12">
        <f t="shared" si="50"/>
        <v>315</v>
      </c>
      <c r="F1896" s="12">
        <f t="shared" si="58"/>
        <v>9450</v>
      </c>
      <c r="G1896" s="12"/>
      <c r="H1896" s="19">
        <f t="shared" si="56"/>
        <v>9450</v>
      </c>
    </row>
    <row r="1897" ht="20.25" spans="1:8">
      <c r="A1897" s="10">
        <v>1891</v>
      </c>
      <c r="B1897" s="11" t="s">
        <v>1516</v>
      </c>
      <c r="C1897" s="12">
        <v>1080</v>
      </c>
      <c r="D1897" s="12">
        <v>360</v>
      </c>
      <c r="E1897" s="12">
        <f t="shared" si="50"/>
        <v>1440</v>
      </c>
      <c r="F1897" s="12">
        <f t="shared" si="58"/>
        <v>32400</v>
      </c>
      <c r="G1897" s="12">
        <f t="shared" ref="G1897:G1899" si="59">D1897*40</f>
        <v>14400</v>
      </c>
      <c r="H1897" s="19">
        <f t="shared" si="56"/>
        <v>46800</v>
      </c>
    </row>
    <row r="1898" ht="20.25" spans="1:8">
      <c r="A1898" s="10">
        <v>1892</v>
      </c>
      <c r="B1898" s="11" t="s">
        <v>1474</v>
      </c>
      <c r="C1898" s="12">
        <v>360</v>
      </c>
      <c r="D1898" s="12">
        <v>360</v>
      </c>
      <c r="E1898" s="12">
        <f t="shared" si="50"/>
        <v>720</v>
      </c>
      <c r="F1898" s="12">
        <f t="shared" si="58"/>
        <v>10800</v>
      </c>
      <c r="G1898" s="12">
        <f t="shared" si="59"/>
        <v>14400</v>
      </c>
      <c r="H1898" s="19">
        <f t="shared" si="56"/>
        <v>25200</v>
      </c>
    </row>
    <row r="1899" ht="20.25" spans="1:8">
      <c r="A1899" s="10">
        <v>1893</v>
      </c>
      <c r="B1899" s="11" t="s">
        <v>496</v>
      </c>
      <c r="C1899" s="12">
        <v>720</v>
      </c>
      <c r="D1899" s="12">
        <v>360</v>
      </c>
      <c r="E1899" s="12">
        <f t="shared" si="50"/>
        <v>1080</v>
      </c>
      <c r="F1899" s="12">
        <f t="shared" si="58"/>
        <v>21600</v>
      </c>
      <c r="G1899" s="12">
        <f t="shared" si="59"/>
        <v>14400</v>
      </c>
      <c r="H1899" s="19">
        <f t="shared" si="56"/>
        <v>36000</v>
      </c>
    </row>
    <row r="1900" ht="20.25" spans="1:8">
      <c r="A1900" s="10">
        <v>1894</v>
      </c>
      <c r="B1900" s="11" t="s">
        <v>1655</v>
      </c>
      <c r="C1900" s="12"/>
      <c r="D1900" s="12">
        <v>60</v>
      </c>
      <c r="E1900" s="12">
        <f t="shared" si="50"/>
        <v>60</v>
      </c>
      <c r="F1900" s="12"/>
      <c r="G1900" s="12">
        <v>1200</v>
      </c>
      <c r="H1900" s="19">
        <f t="shared" si="56"/>
        <v>1200</v>
      </c>
    </row>
    <row r="1901" ht="20.25" spans="1:8">
      <c r="A1901" s="10">
        <v>1895</v>
      </c>
      <c r="B1901" s="11" t="s">
        <v>1656</v>
      </c>
      <c r="C1901" s="12">
        <v>360</v>
      </c>
      <c r="D1901" s="12"/>
      <c r="E1901" s="12">
        <f t="shared" si="50"/>
        <v>360</v>
      </c>
      <c r="F1901" s="12">
        <f t="shared" ref="F1901:F1909" si="60">C1901*30</f>
        <v>10800</v>
      </c>
      <c r="G1901" s="12"/>
      <c r="H1901" s="19">
        <f t="shared" si="56"/>
        <v>10800</v>
      </c>
    </row>
    <row r="1902" ht="20.25" spans="1:8">
      <c r="A1902" s="10">
        <v>1896</v>
      </c>
      <c r="B1902" s="11" t="s">
        <v>1504</v>
      </c>
      <c r="C1902" s="12"/>
      <c r="D1902" s="12">
        <v>360</v>
      </c>
      <c r="E1902" s="12">
        <f t="shared" si="50"/>
        <v>360</v>
      </c>
      <c r="F1902" s="12"/>
      <c r="G1902" s="12">
        <f>D1902*40</f>
        <v>14400</v>
      </c>
      <c r="H1902" s="19">
        <f t="shared" si="56"/>
        <v>14400</v>
      </c>
    </row>
    <row r="1903" ht="20.25" spans="1:8">
      <c r="A1903" s="10">
        <v>1897</v>
      </c>
      <c r="B1903" s="11" t="s">
        <v>1657</v>
      </c>
      <c r="C1903" s="12"/>
      <c r="D1903" s="12">
        <v>360</v>
      </c>
      <c r="E1903" s="12">
        <f t="shared" si="50"/>
        <v>360</v>
      </c>
      <c r="F1903" s="12"/>
      <c r="G1903" s="12">
        <f>D1903*40</f>
        <v>14400</v>
      </c>
      <c r="H1903" s="19">
        <f t="shared" si="56"/>
        <v>14400</v>
      </c>
    </row>
    <row r="1904" ht="20.25" spans="1:8">
      <c r="A1904" s="10">
        <v>1898</v>
      </c>
      <c r="B1904" s="11" t="s">
        <v>1658</v>
      </c>
      <c r="C1904" s="12">
        <v>360</v>
      </c>
      <c r="D1904" s="12"/>
      <c r="E1904" s="12">
        <f t="shared" si="50"/>
        <v>360</v>
      </c>
      <c r="F1904" s="12">
        <f t="shared" si="60"/>
        <v>10800</v>
      </c>
      <c r="G1904" s="12"/>
      <c r="H1904" s="19">
        <f t="shared" si="56"/>
        <v>10800</v>
      </c>
    </row>
    <row r="1905" ht="20.25" spans="1:8">
      <c r="A1905" s="10">
        <v>1899</v>
      </c>
      <c r="B1905" s="11" t="s">
        <v>1659</v>
      </c>
      <c r="C1905" s="12">
        <v>360</v>
      </c>
      <c r="D1905" s="12"/>
      <c r="E1905" s="12">
        <f t="shared" si="50"/>
        <v>360</v>
      </c>
      <c r="F1905" s="12">
        <f t="shared" si="60"/>
        <v>10800</v>
      </c>
      <c r="G1905" s="12"/>
      <c r="H1905" s="19">
        <f t="shared" si="56"/>
        <v>10800</v>
      </c>
    </row>
    <row r="1906" ht="20.25" spans="1:8">
      <c r="A1906" s="10">
        <v>1900</v>
      </c>
      <c r="B1906" s="11" t="s">
        <v>1660</v>
      </c>
      <c r="C1906" s="12">
        <v>360</v>
      </c>
      <c r="D1906" s="12"/>
      <c r="E1906" s="12">
        <f t="shared" si="50"/>
        <v>360</v>
      </c>
      <c r="F1906" s="12">
        <f t="shared" si="60"/>
        <v>10800</v>
      </c>
      <c r="G1906" s="12"/>
      <c r="H1906" s="19">
        <f t="shared" si="56"/>
        <v>10800</v>
      </c>
    </row>
    <row r="1907" ht="20.25" spans="1:8">
      <c r="A1907" s="10">
        <v>1901</v>
      </c>
      <c r="B1907" s="11" t="s">
        <v>1661</v>
      </c>
      <c r="C1907" s="12">
        <v>360</v>
      </c>
      <c r="D1907" s="12"/>
      <c r="E1907" s="12">
        <f t="shared" si="50"/>
        <v>360</v>
      </c>
      <c r="F1907" s="12">
        <f t="shared" si="60"/>
        <v>10800</v>
      </c>
      <c r="G1907" s="12"/>
      <c r="H1907" s="19">
        <f t="shared" si="56"/>
        <v>10800</v>
      </c>
    </row>
    <row r="1908" ht="20.25" spans="1:8">
      <c r="A1908" s="10">
        <v>1902</v>
      </c>
      <c r="B1908" s="11" t="s">
        <v>1662</v>
      </c>
      <c r="C1908" s="12">
        <v>360</v>
      </c>
      <c r="D1908" s="12"/>
      <c r="E1908" s="12">
        <f t="shared" si="50"/>
        <v>360</v>
      </c>
      <c r="F1908" s="12">
        <f t="shared" si="60"/>
        <v>10800</v>
      </c>
      <c r="G1908" s="12"/>
      <c r="H1908" s="19">
        <f t="shared" si="56"/>
        <v>10800</v>
      </c>
    </row>
    <row r="1909" ht="20.25" spans="1:8">
      <c r="A1909" s="10">
        <v>1903</v>
      </c>
      <c r="B1909" s="11" t="s">
        <v>1663</v>
      </c>
      <c r="C1909" s="12">
        <v>180</v>
      </c>
      <c r="D1909" s="12"/>
      <c r="E1909" s="12">
        <f t="shared" si="50"/>
        <v>180</v>
      </c>
      <c r="F1909" s="12">
        <f t="shared" si="60"/>
        <v>5400</v>
      </c>
      <c r="G1909" s="12"/>
      <c r="H1909" s="19">
        <f t="shared" si="56"/>
        <v>5400</v>
      </c>
    </row>
    <row r="1910" ht="20.25" spans="1:8">
      <c r="A1910" s="10">
        <v>1904</v>
      </c>
      <c r="B1910" s="11" t="s">
        <v>1664</v>
      </c>
      <c r="C1910" s="12">
        <v>58</v>
      </c>
      <c r="D1910" s="12"/>
      <c r="E1910" s="12">
        <f t="shared" si="50"/>
        <v>58</v>
      </c>
      <c r="F1910" s="12">
        <f>C1910*30/2</f>
        <v>870</v>
      </c>
      <c r="G1910" s="12"/>
      <c r="H1910" s="19">
        <f t="shared" si="56"/>
        <v>870</v>
      </c>
    </row>
    <row r="1911" ht="20.25" spans="1:8">
      <c r="A1911" s="10">
        <v>1905</v>
      </c>
      <c r="B1911" s="11" t="s">
        <v>1664</v>
      </c>
      <c r="C1911" s="12"/>
      <c r="D1911" s="12">
        <v>60</v>
      </c>
      <c r="E1911" s="12">
        <f t="shared" si="50"/>
        <v>60</v>
      </c>
      <c r="F1911" s="12"/>
      <c r="G1911" s="12">
        <f>D1911*40/2</f>
        <v>1200</v>
      </c>
      <c r="H1911" s="19">
        <f t="shared" si="56"/>
        <v>1200</v>
      </c>
    </row>
    <row r="1912" ht="20.25" spans="1:8">
      <c r="A1912" s="10">
        <v>1906</v>
      </c>
      <c r="B1912" s="11" t="s">
        <v>1665</v>
      </c>
      <c r="C1912" s="12">
        <v>1620</v>
      </c>
      <c r="D1912" s="12"/>
      <c r="E1912" s="12">
        <f t="shared" si="50"/>
        <v>1620</v>
      </c>
      <c r="F1912" s="12">
        <f>C1912*30</f>
        <v>48600</v>
      </c>
      <c r="G1912" s="12"/>
      <c r="H1912" s="19">
        <f t="shared" si="56"/>
        <v>48600</v>
      </c>
    </row>
    <row r="1913" ht="20.25" spans="1:8">
      <c r="A1913" s="10">
        <v>1907</v>
      </c>
      <c r="B1913" s="11" t="s">
        <v>1665</v>
      </c>
      <c r="C1913" s="12"/>
      <c r="D1913" s="12">
        <v>360</v>
      </c>
      <c r="E1913" s="12">
        <f t="shared" si="50"/>
        <v>360</v>
      </c>
      <c r="F1913" s="12"/>
      <c r="G1913" s="12">
        <f>D1913*40</f>
        <v>14400</v>
      </c>
      <c r="H1913" s="19">
        <f t="shared" si="56"/>
        <v>14400</v>
      </c>
    </row>
    <row r="1914" ht="20.25" spans="1:8">
      <c r="A1914" s="10">
        <v>1908</v>
      </c>
      <c r="B1914" s="11" t="s">
        <v>1666</v>
      </c>
      <c r="C1914" s="12">
        <v>120</v>
      </c>
      <c r="D1914" s="12"/>
      <c r="E1914" s="12">
        <f t="shared" si="50"/>
        <v>120</v>
      </c>
      <c r="F1914" s="12">
        <f>C1914*30/2</f>
        <v>1800</v>
      </c>
      <c r="G1914" s="12"/>
      <c r="H1914" s="19">
        <f t="shared" si="56"/>
        <v>1800</v>
      </c>
    </row>
    <row r="1915" ht="20.25" spans="1:8">
      <c r="A1915" s="10">
        <v>1909</v>
      </c>
      <c r="B1915" s="11" t="s">
        <v>1666</v>
      </c>
      <c r="C1915" s="12"/>
      <c r="D1915" s="12">
        <v>90</v>
      </c>
      <c r="E1915" s="12">
        <f t="shared" si="50"/>
        <v>90</v>
      </c>
      <c r="F1915" s="12"/>
      <c r="G1915" s="12">
        <f>D1915*40/2</f>
        <v>1800</v>
      </c>
      <c r="H1915" s="19">
        <f t="shared" si="56"/>
        <v>1800</v>
      </c>
    </row>
    <row r="1916" ht="20.25" spans="1:8">
      <c r="A1916" s="10">
        <v>1910</v>
      </c>
      <c r="B1916" s="11" t="s">
        <v>1667</v>
      </c>
      <c r="C1916" s="12">
        <v>2880</v>
      </c>
      <c r="D1916" s="12"/>
      <c r="E1916" s="12">
        <f t="shared" si="50"/>
        <v>2880</v>
      </c>
      <c r="F1916" s="12">
        <f t="shared" ref="F1916:F1919" si="61">C1916*30</f>
        <v>86400</v>
      </c>
      <c r="G1916" s="12"/>
      <c r="H1916" s="19">
        <f t="shared" si="56"/>
        <v>86400</v>
      </c>
    </row>
    <row r="1917" ht="20.25" spans="1:8">
      <c r="A1917" s="10">
        <v>1911</v>
      </c>
      <c r="B1917" s="11" t="s">
        <v>1667</v>
      </c>
      <c r="C1917" s="12"/>
      <c r="D1917" s="12">
        <v>540</v>
      </c>
      <c r="E1917" s="12">
        <f t="shared" si="50"/>
        <v>540</v>
      </c>
      <c r="F1917" s="12"/>
      <c r="G1917" s="12">
        <f t="shared" ref="G1917:G1924" si="62">D1917*40</f>
        <v>21600</v>
      </c>
      <c r="H1917" s="19">
        <f t="shared" si="56"/>
        <v>21600</v>
      </c>
    </row>
    <row r="1918" ht="20.25" spans="1:8">
      <c r="A1918" s="10">
        <v>1912</v>
      </c>
      <c r="B1918" s="11" t="s">
        <v>1668</v>
      </c>
      <c r="C1918" s="12">
        <v>360</v>
      </c>
      <c r="D1918" s="12"/>
      <c r="E1918" s="12">
        <f t="shared" si="50"/>
        <v>360</v>
      </c>
      <c r="F1918" s="12">
        <f t="shared" si="61"/>
        <v>10800</v>
      </c>
      <c r="G1918" s="12"/>
      <c r="H1918" s="19">
        <f t="shared" si="56"/>
        <v>10800</v>
      </c>
    </row>
    <row r="1919" ht="20.25" spans="1:8">
      <c r="A1919" s="10">
        <v>1913</v>
      </c>
      <c r="B1919" s="11" t="s">
        <v>1669</v>
      </c>
      <c r="C1919" s="12">
        <v>360</v>
      </c>
      <c r="D1919" s="12"/>
      <c r="E1919" s="12">
        <f t="shared" si="50"/>
        <v>360</v>
      </c>
      <c r="F1919" s="12">
        <f t="shared" si="61"/>
        <v>10800</v>
      </c>
      <c r="G1919" s="12"/>
      <c r="H1919" s="19">
        <f t="shared" si="56"/>
        <v>10800</v>
      </c>
    </row>
    <row r="1920" ht="20.25" spans="1:8">
      <c r="A1920" s="10">
        <v>1914</v>
      </c>
      <c r="B1920" s="11" t="s">
        <v>1669</v>
      </c>
      <c r="C1920" s="12"/>
      <c r="D1920" s="12">
        <v>180</v>
      </c>
      <c r="E1920" s="12">
        <f t="shared" si="50"/>
        <v>180</v>
      </c>
      <c r="F1920" s="12"/>
      <c r="G1920" s="12">
        <f t="shared" si="62"/>
        <v>7200</v>
      </c>
      <c r="H1920" s="19">
        <f t="shared" si="56"/>
        <v>7200</v>
      </c>
    </row>
    <row r="1921" ht="20.25" spans="1:8">
      <c r="A1921" s="10">
        <v>1915</v>
      </c>
      <c r="B1921" s="11" t="s">
        <v>1669</v>
      </c>
      <c r="C1921" s="12"/>
      <c r="D1921" s="12">
        <v>180</v>
      </c>
      <c r="E1921" s="12">
        <f t="shared" si="50"/>
        <v>180</v>
      </c>
      <c r="F1921" s="12"/>
      <c r="G1921" s="12">
        <f t="shared" si="62"/>
        <v>7200</v>
      </c>
      <c r="H1921" s="19">
        <f t="shared" si="56"/>
        <v>7200</v>
      </c>
    </row>
    <row r="1922" ht="20.25" spans="1:8">
      <c r="A1922" s="10">
        <v>1916</v>
      </c>
      <c r="B1922" s="11" t="s">
        <v>1669</v>
      </c>
      <c r="C1922" s="12"/>
      <c r="D1922" s="12">
        <v>180</v>
      </c>
      <c r="E1922" s="12">
        <f t="shared" si="50"/>
        <v>180</v>
      </c>
      <c r="F1922" s="12"/>
      <c r="G1922" s="12">
        <f t="shared" si="62"/>
        <v>7200</v>
      </c>
      <c r="H1922" s="19">
        <f t="shared" si="56"/>
        <v>7200</v>
      </c>
    </row>
    <row r="1923" ht="20.25" spans="1:8">
      <c r="A1923" s="10">
        <v>1917</v>
      </c>
      <c r="B1923" s="11" t="s">
        <v>1670</v>
      </c>
      <c r="C1923" s="12"/>
      <c r="D1923" s="12">
        <v>90</v>
      </c>
      <c r="E1923" s="12">
        <f t="shared" si="50"/>
        <v>90</v>
      </c>
      <c r="F1923" s="12"/>
      <c r="G1923" s="12">
        <f t="shared" si="62"/>
        <v>3600</v>
      </c>
      <c r="H1923" s="19">
        <f t="shared" si="56"/>
        <v>3600</v>
      </c>
    </row>
    <row r="1924" ht="20.25" spans="1:8">
      <c r="A1924" s="10">
        <v>1918</v>
      </c>
      <c r="B1924" s="11" t="s">
        <v>1670</v>
      </c>
      <c r="C1924" s="12"/>
      <c r="D1924" s="12">
        <v>22.5</v>
      </c>
      <c r="E1924" s="12">
        <f t="shared" si="50"/>
        <v>22.5</v>
      </c>
      <c r="F1924" s="12"/>
      <c r="G1924" s="12">
        <f t="shared" si="62"/>
        <v>900</v>
      </c>
      <c r="H1924" s="19">
        <f t="shared" si="56"/>
        <v>900</v>
      </c>
    </row>
    <row r="1925" ht="20.25" spans="1:8">
      <c r="A1925" s="10">
        <v>1919</v>
      </c>
      <c r="B1925" s="11" t="s">
        <v>1670</v>
      </c>
      <c r="C1925" s="12"/>
      <c r="D1925" s="12">
        <v>90</v>
      </c>
      <c r="E1925" s="12">
        <f t="shared" si="50"/>
        <v>90</v>
      </c>
      <c r="F1925" s="12"/>
      <c r="G1925" s="12">
        <f>D1925*40/2</f>
        <v>1800</v>
      </c>
      <c r="H1925" s="19">
        <f t="shared" si="56"/>
        <v>1800</v>
      </c>
    </row>
    <row r="1926" ht="20.25" spans="1:8">
      <c r="A1926" s="10">
        <v>1920</v>
      </c>
      <c r="B1926" s="11" t="s">
        <v>1505</v>
      </c>
      <c r="C1926" s="12">
        <v>180</v>
      </c>
      <c r="D1926" s="12">
        <v>180</v>
      </c>
      <c r="E1926" s="12">
        <f t="shared" si="50"/>
        <v>360</v>
      </c>
      <c r="F1926" s="12">
        <f t="shared" ref="F1926:F1931" si="63">C1926*30</f>
        <v>5400</v>
      </c>
      <c r="G1926" s="12">
        <f>D1926*40</f>
        <v>7200</v>
      </c>
      <c r="H1926" s="19">
        <f t="shared" si="56"/>
        <v>12600</v>
      </c>
    </row>
    <row r="1927" ht="20.25" spans="1:8">
      <c r="A1927" s="10">
        <v>1921</v>
      </c>
      <c r="B1927" s="11" t="s">
        <v>1671</v>
      </c>
      <c r="C1927" s="12">
        <v>45</v>
      </c>
      <c r="D1927" s="12"/>
      <c r="E1927" s="12">
        <f t="shared" ref="E1927:E1934" si="64">C1927+D1927</f>
        <v>45</v>
      </c>
      <c r="F1927" s="12">
        <f>C1927*30/2</f>
        <v>675</v>
      </c>
      <c r="G1927" s="12"/>
      <c r="H1927" s="19">
        <f t="shared" si="56"/>
        <v>675</v>
      </c>
    </row>
    <row r="1928" ht="20.25" spans="1:8">
      <c r="A1928" s="10">
        <v>1922</v>
      </c>
      <c r="B1928" s="11" t="s">
        <v>1671</v>
      </c>
      <c r="C1928" s="12"/>
      <c r="D1928" s="12">
        <v>60</v>
      </c>
      <c r="E1928" s="12">
        <f t="shared" si="64"/>
        <v>60</v>
      </c>
      <c r="F1928" s="12"/>
      <c r="G1928" s="12">
        <f>D1928*40/2</f>
        <v>1200</v>
      </c>
      <c r="H1928" s="19">
        <f t="shared" si="56"/>
        <v>1200</v>
      </c>
    </row>
    <row r="1929" ht="20.25" spans="1:8">
      <c r="A1929" s="10">
        <v>1923</v>
      </c>
      <c r="B1929" s="11" t="s">
        <v>1672</v>
      </c>
      <c r="C1929" s="12">
        <v>360</v>
      </c>
      <c r="D1929" s="12"/>
      <c r="E1929" s="12">
        <f t="shared" si="64"/>
        <v>360</v>
      </c>
      <c r="F1929" s="12">
        <f t="shared" si="63"/>
        <v>10800</v>
      </c>
      <c r="G1929" s="12"/>
      <c r="H1929" s="19">
        <f t="shared" si="56"/>
        <v>10800</v>
      </c>
    </row>
    <row r="1930" ht="20.25" spans="1:8">
      <c r="A1930" s="10">
        <v>1924</v>
      </c>
      <c r="B1930" s="11" t="s">
        <v>1611</v>
      </c>
      <c r="C1930" s="12"/>
      <c r="D1930" s="12">
        <v>360</v>
      </c>
      <c r="E1930" s="12">
        <f t="shared" si="64"/>
        <v>360</v>
      </c>
      <c r="F1930" s="12"/>
      <c r="G1930" s="12">
        <f>D1930*40</f>
        <v>14400</v>
      </c>
      <c r="H1930" s="19">
        <f t="shared" si="56"/>
        <v>14400</v>
      </c>
    </row>
    <row r="1931" ht="20.25" spans="1:8">
      <c r="A1931" s="10">
        <v>1925</v>
      </c>
      <c r="B1931" s="11" t="s">
        <v>1673</v>
      </c>
      <c r="C1931" s="12">
        <v>1080</v>
      </c>
      <c r="D1931" s="12"/>
      <c r="E1931" s="12">
        <f t="shared" si="64"/>
        <v>1080</v>
      </c>
      <c r="F1931" s="12">
        <f t="shared" si="63"/>
        <v>32400</v>
      </c>
      <c r="G1931" s="12"/>
      <c r="H1931" s="19">
        <f t="shared" si="56"/>
        <v>32400</v>
      </c>
    </row>
    <row r="1932" ht="20.25" spans="1:8">
      <c r="A1932" s="10">
        <v>1926</v>
      </c>
      <c r="B1932" s="11" t="s">
        <v>1674</v>
      </c>
      <c r="C1932" s="12"/>
      <c r="D1932" s="12">
        <v>360</v>
      </c>
      <c r="E1932" s="12">
        <f t="shared" si="64"/>
        <v>360</v>
      </c>
      <c r="F1932" s="12"/>
      <c r="G1932" s="12">
        <f>D1932*40</f>
        <v>14400</v>
      </c>
      <c r="H1932" s="19">
        <f t="shared" si="56"/>
        <v>14400</v>
      </c>
    </row>
    <row r="1933" ht="20.25" spans="1:8">
      <c r="A1933" s="10">
        <v>1927</v>
      </c>
      <c r="B1933" s="11" t="s">
        <v>1659</v>
      </c>
      <c r="C1933" s="12"/>
      <c r="D1933" s="12">
        <v>165</v>
      </c>
      <c r="E1933" s="12">
        <f t="shared" si="64"/>
        <v>165</v>
      </c>
      <c r="F1933" s="12"/>
      <c r="G1933" s="12">
        <v>6600</v>
      </c>
      <c r="H1933" s="19">
        <f t="shared" si="56"/>
        <v>6600</v>
      </c>
    </row>
    <row r="1934" ht="20.25" spans="1:8">
      <c r="A1934" s="10">
        <v>1928</v>
      </c>
      <c r="B1934" s="11" t="s">
        <v>1675</v>
      </c>
      <c r="C1934" s="12">
        <v>180</v>
      </c>
      <c r="D1934" s="12"/>
      <c r="E1934" s="12">
        <f t="shared" si="64"/>
        <v>180</v>
      </c>
      <c r="F1934" s="12">
        <f t="shared" ref="F1934:F1939" si="65">30*C1934</f>
        <v>5400</v>
      </c>
      <c r="G1934" s="12"/>
      <c r="H1934" s="19">
        <f t="shared" si="56"/>
        <v>5400</v>
      </c>
    </row>
    <row r="1935" ht="20.25" spans="1:8">
      <c r="A1935" s="10">
        <v>1929</v>
      </c>
      <c r="B1935" s="11" t="s">
        <v>1676</v>
      </c>
      <c r="C1935" s="12">
        <v>360</v>
      </c>
      <c r="D1935" s="12"/>
      <c r="E1935" s="12">
        <f t="shared" ref="E1935:E1943" si="66">C1935+D1935</f>
        <v>360</v>
      </c>
      <c r="F1935" s="12">
        <f t="shared" si="65"/>
        <v>10800</v>
      </c>
      <c r="G1935" s="12"/>
      <c r="H1935" s="19">
        <f t="shared" ref="H1935:H1951" si="67">F1935+G1935</f>
        <v>10800</v>
      </c>
    </row>
    <row r="1936" ht="20.25" spans="1:8">
      <c r="A1936" s="10">
        <v>1930</v>
      </c>
      <c r="B1936" s="11" t="s">
        <v>1677</v>
      </c>
      <c r="C1936" s="12">
        <v>360</v>
      </c>
      <c r="D1936" s="12"/>
      <c r="E1936" s="12">
        <f t="shared" si="66"/>
        <v>360</v>
      </c>
      <c r="F1936" s="12">
        <f t="shared" si="65"/>
        <v>10800</v>
      </c>
      <c r="G1936" s="12"/>
      <c r="H1936" s="19">
        <f t="shared" si="67"/>
        <v>10800</v>
      </c>
    </row>
    <row r="1937" ht="20.25" spans="1:8">
      <c r="A1937" s="10">
        <v>1931</v>
      </c>
      <c r="B1937" s="11" t="s">
        <v>1678</v>
      </c>
      <c r="C1937" s="12">
        <v>124</v>
      </c>
      <c r="D1937" s="12"/>
      <c r="E1937" s="12">
        <f t="shared" si="66"/>
        <v>124</v>
      </c>
      <c r="F1937" s="12">
        <f>30*C1937/2</f>
        <v>1860</v>
      </c>
      <c r="G1937" s="12"/>
      <c r="H1937" s="19">
        <f t="shared" si="67"/>
        <v>1860</v>
      </c>
    </row>
    <row r="1938" ht="20.25" spans="1:8">
      <c r="A1938" s="10">
        <v>1932</v>
      </c>
      <c r="B1938" s="11" t="s">
        <v>1678</v>
      </c>
      <c r="C1938" s="12"/>
      <c r="D1938" s="12">
        <v>45</v>
      </c>
      <c r="E1938" s="12">
        <f t="shared" si="66"/>
        <v>45</v>
      </c>
      <c r="F1938" s="12"/>
      <c r="G1938" s="12">
        <f>E1938*40/2</f>
        <v>900</v>
      </c>
      <c r="H1938" s="19">
        <f t="shared" si="67"/>
        <v>900</v>
      </c>
    </row>
    <row r="1939" ht="20.25" spans="1:8">
      <c r="A1939" s="10">
        <v>1933</v>
      </c>
      <c r="B1939" s="11" t="s">
        <v>1679</v>
      </c>
      <c r="C1939" s="12">
        <v>720</v>
      </c>
      <c r="D1939" s="12"/>
      <c r="E1939" s="12">
        <f t="shared" si="66"/>
        <v>720</v>
      </c>
      <c r="F1939" s="12">
        <f t="shared" si="65"/>
        <v>21600</v>
      </c>
      <c r="G1939" s="12"/>
      <c r="H1939" s="19">
        <f t="shared" si="67"/>
        <v>21600</v>
      </c>
    </row>
    <row r="1940" ht="20.25" spans="1:8">
      <c r="A1940" s="10">
        <v>1934</v>
      </c>
      <c r="B1940" s="11" t="s">
        <v>1679</v>
      </c>
      <c r="C1940" s="12"/>
      <c r="D1940" s="12">
        <v>270</v>
      </c>
      <c r="E1940" s="12">
        <f t="shared" si="66"/>
        <v>270</v>
      </c>
      <c r="F1940" s="12"/>
      <c r="G1940" s="12">
        <f>D1940*40</f>
        <v>10800</v>
      </c>
      <c r="H1940" s="19">
        <f t="shared" si="67"/>
        <v>10800</v>
      </c>
    </row>
    <row r="1941" ht="20.25" spans="1:8">
      <c r="A1941" s="10">
        <v>1935</v>
      </c>
      <c r="B1941" s="11" t="s">
        <v>1680</v>
      </c>
      <c r="C1941" s="12">
        <v>720</v>
      </c>
      <c r="D1941" s="12"/>
      <c r="E1941" s="12">
        <f t="shared" si="66"/>
        <v>720</v>
      </c>
      <c r="F1941" s="12">
        <v>21600</v>
      </c>
      <c r="G1941" s="12"/>
      <c r="H1941" s="19">
        <f t="shared" si="67"/>
        <v>21600</v>
      </c>
    </row>
    <row r="1942" ht="20.25" spans="1:8">
      <c r="A1942" s="10">
        <v>1936</v>
      </c>
      <c r="B1942" s="11" t="s">
        <v>1680</v>
      </c>
      <c r="C1942" s="12"/>
      <c r="D1942" s="12">
        <v>180</v>
      </c>
      <c r="E1942" s="12">
        <f t="shared" si="66"/>
        <v>180</v>
      </c>
      <c r="F1942" s="12"/>
      <c r="G1942" s="12">
        <v>7200</v>
      </c>
      <c r="H1942" s="19">
        <f t="shared" si="67"/>
        <v>7200</v>
      </c>
    </row>
    <row r="1943" ht="20.25" spans="1:8">
      <c r="A1943" s="10">
        <v>1937</v>
      </c>
      <c r="B1943" s="11" t="s">
        <v>1681</v>
      </c>
      <c r="C1943" s="12"/>
      <c r="D1943" s="12">
        <v>57.5</v>
      </c>
      <c r="E1943" s="12">
        <f t="shared" si="66"/>
        <v>57.5</v>
      </c>
      <c r="F1943" s="12"/>
      <c r="G1943" s="12">
        <f>D1943*40/2</f>
        <v>1150</v>
      </c>
      <c r="H1943" s="19">
        <f t="shared" si="67"/>
        <v>1150</v>
      </c>
    </row>
    <row r="1944" ht="20.25" spans="1:8">
      <c r="A1944" s="10">
        <v>1938</v>
      </c>
      <c r="B1944" s="11" t="s">
        <v>1682</v>
      </c>
      <c r="C1944" s="12">
        <v>360</v>
      </c>
      <c r="D1944" s="12"/>
      <c r="E1944" s="12">
        <v>360</v>
      </c>
      <c r="F1944" s="12">
        <v>10800</v>
      </c>
      <c r="G1944" s="12"/>
      <c r="H1944" s="19">
        <f t="shared" si="67"/>
        <v>10800</v>
      </c>
    </row>
    <row r="1945" ht="20.25" spans="1:8">
      <c r="A1945" s="10">
        <v>1939</v>
      </c>
      <c r="B1945" s="11" t="s">
        <v>1683</v>
      </c>
      <c r="C1945" s="12"/>
      <c r="D1945" s="12">
        <v>30</v>
      </c>
      <c r="E1945" s="12">
        <v>30</v>
      </c>
      <c r="F1945" s="12"/>
      <c r="G1945" s="12">
        <v>1200</v>
      </c>
      <c r="H1945" s="19">
        <f t="shared" si="67"/>
        <v>1200</v>
      </c>
    </row>
    <row r="1946" ht="20.25" spans="1:8">
      <c r="A1946" s="10">
        <v>1940</v>
      </c>
      <c r="B1946" s="11" t="s">
        <v>1683</v>
      </c>
      <c r="C1946" s="12"/>
      <c r="D1946" s="12">
        <v>90</v>
      </c>
      <c r="E1946" s="12">
        <v>90</v>
      </c>
      <c r="F1946" s="12"/>
      <c r="G1946" s="12">
        <v>1800</v>
      </c>
      <c r="H1946" s="19">
        <f t="shared" si="67"/>
        <v>1800</v>
      </c>
    </row>
    <row r="1947" ht="20.25" spans="1:8">
      <c r="A1947" s="10">
        <v>1941</v>
      </c>
      <c r="B1947" s="11" t="s">
        <v>1684</v>
      </c>
      <c r="C1947" s="12"/>
      <c r="D1947" s="12">
        <v>55.5</v>
      </c>
      <c r="E1947" s="12">
        <v>55.5</v>
      </c>
      <c r="F1947" s="12"/>
      <c r="G1947" s="12">
        <v>1110</v>
      </c>
      <c r="H1947" s="19">
        <f t="shared" si="67"/>
        <v>1110</v>
      </c>
    </row>
    <row r="1948" ht="20.25" spans="1:8">
      <c r="A1948" s="10">
        <v>1942</v>
      </c>
      <c r="B1948" s="11" t="s">
        <v>1685</v>
      </c>
      <c r="C1948" s="12"/>
      <c r="D1948" s="12">
        <v>70.5</v>
      </c>
      <c r="E1948" s="12">
        <v>70.5</v>
      </c>
      <c r="F1948" s="12"/>
      <c r="G1948" s="12">
        <v>1410</v>
      </c>
      <c r="H1948" s="19">
        <f t="shared" si="67"/>
        <v>1410</v>
      </c>
    </row>
    <row r="1949" ht="20.25" spans="1:8">
      <c r="A1949" s="10">
        <v>1943</v>
      </c>
      <c r="B1949" s="11" t="s">
        <v>1686</v>
      </c>
      <c r="C1949" s="12"/>
      <c r="D1949" s="12">
        <v>1440</v>
      </c>
      <c r="E1949" s="12">
        <v>1440</v>
      </c>
      <c r="F1949" s="12"/>
      <c r="G1949" s="12">
        <f t="shared" ref="G1949:G1954" si="68">D1949*40</f>
        <v>57600</v>
      </c>
      <c r="H1949" s="19">
        <f t="shared" si="67"/>
        <v>57600</v>
      </c>
    </row>
    <row r="1950" ht="20.25" spans="1:8">
      <c r="A1950" s="10">
        <v>1944</v>
      </c>
      <c r="B1950" s="11" t="s">
        <v>1687</v>
      </c>
      <c r="C1950" s="12"/>
      <c r="D1950" s="12">
        <v>111</v>
      </c>
      <c r="E1950" s="12">
        <v>111</v>
      </c>
      <c r="F1950" s="12"/>
      <c r="G1950" s="12">
        <v>2220</v>
      </c>
      <c r="H1950" s="19">
        <f t="shared" si="67"/>
        <v>2220</v>
      </c>
    </row>
    <row r="1951" ht="20.25" spans="1:8">
      <c r="A1951" s="10">
        <v>1945</v>
      </c>
      <c r="B1951" s="11" t="s">
        <v>1688</v>
      </c>
      <c r="C1951" s="12">
        <v>1080</v>
      </c>
      <c r="D1951" s="12"/>
      <c r="E1951" s="12">
        <v>1080</v>
      </c>
      <c r="F1951" s="12">
        <f>C1951*30</f>
        <v>32400</v>
      </c>
      <c r="G1951" s="12"/>
      <c r="H1951" s="19">
        <f t="shared" si="67"/>
        <v>32400</v>
      </c>
    </row>
    <row r="1952" ht="20.25" spans="1:8">
      <c r="A1952" s="10">
        <v>1946</v>
      </c>
      <c r="B1952" s="11" t="s">
        <v>1689</v>
      </c>
      <c r="C1952" s="12"/>
      <c r="D1952" s="12">
        <v>360</v>
      </c>
      <c r="E1952" s="12">
        <v>360</v>
      </c>
      <c r="F1952" s="12"/>
      <c r="G1952" s="12">
        <f t="shared" si="68"/>
        <v>14400</v>
      </c>
      <c r="H1952" s="19">
        <f t="shared" ref="H1952:H1954" si="69">G1952</f>
        <v>14400</v>
      </c>
    </row>
    <row r="1953" ht="20.25" spans="1:8">
      <c r="A1953" s="10">
        <v>1947</v>
      </c>
      <c r="B1953" s="11" t="s">
        <v>1689</v>
      </c>
      <c r="C1953" s="12"/>
      <c r="D1953" s="12">
        <v>360</v>
      </c>
      <c r="E1953" s="12">
        <v>360</v>
      </c>
      <c r="F1953" s="12"/>
      <c r="G1953" s="12">
        <f t="shared" si="68"/>
        <v>14400</v>
      </c>
      <c r="H1953" s="19">
        <f t="shared" si="69"/>
        <v>14400</v>
      </c>
    </row>
    <row r="1954" ht="20.25" spans="1:8">
      <c r="A1954" s="10">
        <v>1948</v>
      </c>
      <c r="B1954" s="11" t="s">
        <v>1689</v>
      </c>
      <c r="C1954" s="12"/>
      <c r="D1954" s="12">
        <v>360</v>
      </c>
      <c r="E1954" s="12">
        <v>360</v>
      </c>
      <c r="F1954" s="12"/>
      <c r="G1954" s="12">
        <f t="shared" si="68"/>
        <v>14400</v>
      </c>
      <c r="H1954" s="19">
        <f t="shared" si="69"/>
        <v>14400</v>
      </c>
    </row>
    <row r="1955" ht="20.25" spans="1:8">
      <c r="A1955" s="10">
        <v>1949</v>
      </c>
      <c r="B1955" s="11" t="s">
        <v>1690</v>
      </c>
      <c r="C1955" s="12">
        <v>15000</v>
      </c>
      <c r="D1955" s="12"/>
      <c r="E1955" s="12">
        <v>15000</v>
      </c>
      <c r="F1955" s="12">
        <f>C1955*30</f>
        <v>450000</v>
      </c>
      <c r="G1955" s="12"/>
      <c r="H1955" s="19">
        <v>450000</v>
      </c>
    </row>
    <row r="1956" ht="20.25" spans="1:8">
      <c r="A1956" s="10">
        <v>1950</v>
      </c>
      <c r="B1956" s="11" t="s">
        <v>1607</v>
      </c>
      <c r="C1956" s="27" t="s">
        <v>1608</v>
      </c>
      <c r="D1956" s="27" t="s">
        <v>1608</v>
      </c>
      <c r="E1956" s="27" t="s">
        <v>1608</v>
      </c>
      <c r="F1956" s="12"/>
      <c r="G1956" s="12"/>
      <c r="H1956" s="19" t="s">
        <v>1609</v>
      </c>
    </row>
    <row r="1957" ht="20.25" spans="1:8">
      <c r="A1957" s="10">
        <v>1951</v>
      </c>
      <c r="B1957" s="11" t="s">
        <v>1691</v>
      </c>
      <c r="C1957" s="12">
        <v>1440</v>
      </c>
      <c r="D1957" s="12"/>
      <c r="E1957" s="12">
        <f>C1957</f>
        <v>1440</v>
      </c>
      <c r="F1957" s="12">
        <v>43200</v>
      </c>
      <c r="G1957" s="12"/>
      <c r="H1957" s="19">
        <f>F1957</f>
        <v>43200</v>
      </c>
    </row>
    <row r="1958" ht="20.25" spans="1:8">
      <c r="A1958" s="10">
        <v>1952</v>
      </c>
      <c r="B1958" s="11" t="s">
        <v>1692</v>
      </c>
      <c r="C1958" s="12">
        <v>360</v>
      </c>
      <c r="D1958" s="12">
        <v>360</v>
      </c>
      <c r="E1958" s="12">
        <f>C1958+D1958</f>
        <v>720</v>
      </c>
      <c r="F1958" s="12">
        <v>10800</v>
      </c>
      <c r="G1958" s="12">
        <v>14400</v>
      </c>
      <c r="H1958" s="19">
        <f>F1958+G1958</f>
        <v>25200</v>
      </c>
    </row>
    <row r="1959" ht="20.25" spans="1:8">
      <c r="A1959" s="10">
        <v>1953</v>
      </c>
      <c r="B1959" s="11" t="s">
        <v>1693</v>
      </c>
      <c r="C1959" s="12"/>
      <c r="D1959" s="12">
        <v>45</v>
      </c>
      <c r="E1959" s="12">
        <v>45</v>
      </c>
      <c r="F1959" s="12"/>
      <c r="G1959" s="12">
        <v>900</v>
      </c>
      <c r="H1959" s="19">
        <v>900</v>
      </c>
    </row>
    <row r="1960" ht="20.25" spans="1:8">
      <c r="A1960" s="10">
        <v>1954</v>
      </c>
      <c r="B1960" s="11" t="s">
        <v>1694</v>
      </c>
      <c r="C1960" s="12">
        <v>360</v>
      </c>
      <c r="D1960" s="12"/>
      <c r="E1960" s="12">
        <v>360</v>
      </c>
      <c r="F1960" s="12">
        <v>10800</v>
      </c>
      <c r="G1960" s="12"/>
      <c r="H1960" s="19">
        <v>10800</v>
      </c>
    </row>
    <row r="1961" ht="20.25" spans="1:8">
      <c r="A1961" s="10">
        <v>1955</v>
      </c>
      <c r="B1961" s="11" t="s">
        <v>1695</v>
      </c>
      <c r="C1961" s="12">
        <v>720</v>
      </c>
      <c r="D1961" s="12"/>
      <c r="E1961" s="12">
        <v>720</v>
      </c>
      <c r="F1961" s="12">
        <v>21600</v>
      </c>
      <c r="G1961" s="12"/>
      <c r="H1961" s="19">
        <v>21600</v>
      </c>
    </row>
    <row r="1962" ht="20.25" spans="1:8">
      <c r="A1962" s="10">
        <v>1956</v>
      </c>
      <c r="B1962" s="11" t="s">
        <v>1696</v>
      </c>
      <c r="C1962" s="12">
        <v>180</v>
      </c>
      <c r="D1962" s="12"/>
      <c r="E1962" s="12">
        <v>180</v>
      </c>
      <c r="F1962" s="12">
        <v>5400</v>
      </c>
      <c r="G1962" s="12"/>
      <c r="H1962" s="19">
        <v>5400</v>
      </c>
    </row>
    <row r="1963" ht="20.25" spans="1:8">
      <c r="A1963" s="10">
        <v>1957</v>
      </c>
      <c r="B1963" s="11" t="s">
        <v>1697</v>
      </c>
      <c r="C1963" s="12"/>
      <c r="D1963" s="12">
        <v>120</v>
      </c>
      <c r="E1963" s="12">
        <v>120</v>
      </c>
      <c r="F1963" s="12"/>
      <c r="G1963" s="12">
        <v>2400</v>
      </c>
      <c r="H1963" s="19">
        <v>2400</v>
      </c>
    </row>
    <row r="1964" ht="20.25" spans="1:8">
      <c r="A1964" s="10">
        <v>1958</v>
      </c>
      <c r="B1964" s="11" t="s">
        <v>1698</v>
      </c>
      <c r="C1964" s="12">
        <v>360</v>
      </c>
      <c r="D1964" s="12"/>
      <c r="E1964" s="12">
        <v>360</v>
      </c>
      <c r="F1964" s="12">
        <v>10800</v>
      </c>
      <c r="G1964" s="12"/>
      <c r="H1964" s="19">
        <v>10800</v>
      </c>
    </row>
    <row r="1965" ht="20.25" spans="1:8">
      <c r="A1965" s="10">
        <v>1959</v>
      </c>
      <c r="B1965" s="11" t="s">
        <v>1699</v>
      </c>
      <c r="C1965" s="12">
        <v>180</v>
      </c>
      <c r="D1965" s="12"/>
      <c r="E1965" s="12">
        <v>180</v>
      </c>
      <c r="F1965" s="12">
        <v>5400</v>
      </c>
      <c r="G1965" s="12"/>
      <c r="H1965" s="19">
        <v>5400</v>
      </c>
    </row>
    <row r="1966" ht="20.25" spans="1:8">
      <c r="A1966" s="10">
        <v>1960</v>
      </c>
      <c r="B1966" s="11" t="s">
        <v>1526</v>
      </c>
      <c r="C1966" s="12">
        <v>4320</v>
      </c>
      <c r="D1966" s="12"/>
      <c r="E1966" s="12">
        <v>4320</v>
      </c>
      <c r="F1966" s="12">
        <f>E1966*30</f>
        <v>129600</v>
      </c>
      <c r="G1966" s="12"/>
      <c r="H1966" s="19">
        <v>129600</v>
      </c>
    </row>
    <row r="1967" ht="20.25" spans="1:8">
      <c r="A1967" s="10">
        <v>1961</v>
      </c>
      <c r="B1967" s="11" t="s">
        <v>1513</v>
      </c>
      <c r="C1967" s="12">
        <v>360</v>
      </c>
      <c r="D1967" s="12"/>
      <c r="E1967" s="12">
        <v>360</v>
      </c>
      <c r="F1967" s="12">
        <v>10800</v>
      </c>
      <c r="G1967" s="12"/>
      <c r="H1967" s="19">
        <v>10800</v>
      </c>
    </row>
    <row r="1968" ht="20.25" spans="1:8">
      <c r="A1968" s="10">
        <v>1962</v>
      </c>
      <c r="B1968" s="11" t="s">
        <v>1700</v>
      </c>
      <c r="C1968" s="12">
        <v>360</v>
      </c>
      <c r="D1968" s="12"/>
      <c r="E1968" s="12">
        <v>360</v>
      </c>
      <c r="F1968" s="12">
        <v>10800</v>
      </c>
      <c r="G1968" s="12"/>
      <c r="H1968" s="19">
        <v>10800</v>
      </c>
    </row>
    <row r="1969" ht="20.25" spans="1:8">
      <c r="A1969" s="10">
        <v>1963</v>
      </c>
      <c r="B1969" s="11" t="s">
        <v>1701</v>
      </c>
      <c r="C1969" s="12">
        <v>720</v>
      </c>
      <c r="D1969" s="12"/>
      <c r="E1969" s="12">
        <v>720</v>
      </c>
      <c r="F1969" s="12">
        <v>21600</v>
      </c>
      <c r="G1969" s="12"/>
      <c r="H1969" s="19">
        <v>21600</v>
      </c>
    </row>
    <row r="1970" ht="40.5" spans="1:8">
      <c r="A1970" s="10">
        <v>1964</v>
      </c>
      <c r="B1970" s="11" t="s">
        <v>1702</v>
      </c>
      <c r="C1970" s="12"/>
      <c r="D1970" s="12">
        <v>73</v>
      </c>
      <c r="E1970" s="12">
        <v>73</v>
      </c>
      <c r="F1970" s="12"/>
      <c r="G1970" s="12">
        <v>1460</v>
      </c>
      <c r="H1970" s="19">
        <v>1460</v>
      </c>
    </row>
    <row r="1971" ht="20.25" spans="1:8">
      <c r="A1971" s="10">
        <v>1965</v>
      </c>
      <c r="B1971" s="11" t="s">
        <v>1703</v>
      </c>
      <c r="C1971" s="12"/>
      <c r="D1971" s="12">
        <v>180</v>
      </c>
      <c r="E1971" s="12">
        <v>180</v>
      </c>
      <c r="F1971" s="12"/>
      <c r="G1971" s="12">
        <v>3600</v>
      </c>
      <c r="H1971" s="19">
        <v>3600</v>
      </c>
    </row>
    <row r="1972" ht="20.25" spans="1:8">
      <c r="A1972" s="10">
        <v>1966</v>
      </c>
      <c r="B1972" s="11" t="s">
        <v>1489</v>
      </c>
      <c r="C1972" s="12">
        <v>720</v>
      </c>
      <c r="D1972" s="12"/>
      <c r="E1972" s="12">
        <v>720</v>
      </c>
      <c r="F1972" s="12">
        <v>10800</v>
      </c>
      <c r="G1972" s="12"/>
      <c r="H1972" s="19">
        <v>10800</v>
      </c>
    </row>
    <row r="1973" ht="20.25" spans="1:8">
      <c r="A1973" s="10">
        <v>1967</v>
      </c>
      <c r="B1973" s="11" t="s">
        <v>1704</v>
      </c>
      <c r="C1973" s="12">
        <v>16.5</v>
      </c>
      <c r="D1973" s="12"/>
      <c r="E1973" s="12">
        <v>16.5</v>
      </c>
      <c r="F1973" s="12">
        <v>495</v>
      </c>
      <c r="G1973" s="12"/>
      <c r="H1973" s="19">
        <v>495</v>
      </c>
    </row>
    <row r="1974" ht="20.25" spans="1:8">
      <c r="A1974" s="10">
        <v>1968</v>
      </c>
      <c r="B1974" s="11" t="s">
        <v>1704</v>
      </c>
      <c r="C1974" s="12">
        <v>172.5</v>
      </c>
      <c r="D1974" s="12">
        <v>172.5</v>
      </c>
      <c r="E1974" s="12">
        <f>C1974+D1974</f>
        <v>345</v>
      </c>
      <c r="F1974" s="12">
        <v>5175</v>
      </c>
      <c r="G1974" s="12">
        <v>6900</v>
      </c>
      <c r="H1974" s="19">
        <f>F1974+G1974</f>
        <v>12075</v>
      </c>
    </row>
    <row r="1975" ht="20.25" spans="1:8">
      <c r="A1975" s="10">
        <v>1969</v>
      </c>
      <c r="B1975" s="11" t="s">
        <v>1705</v>
      </c>
      <c r="C1975" s="12"/>
      <c r="D1975" s="12">
        <v>60</v>
      </c>
      <c r="E1975" s="12">
        <v>60</v>
      </c>
      <c r="F1975" s="12"/>
      <c r="G1975" s="12">
        <v>1200</v>
      </c>
      <c r="H1975" s="19">
        <v>1200</v>
      </c>
    </row>
    <row r="1976" ht="20.25" spans="1:8">
      <c r="A1976" s="10">
        <v>1970</v>
      </c>
      <c r="B1976" s="11" t="s">
        <v>1706</v>
      </c>
      <c r="C1976" s="12">
        <v>1440</v>
      </c>
      <c r="D1976" s="12"/>
      <c r="E1976" s="12">
        <v>1440</v>
      </c>
      <c r="F1976" s="12">
        <v>43200</v>
      </c>
      <c r="G1976" s="12"/>
      <c r="H1976" s="19">
        <v>43200</v>
      </c>
    </row>
    <row r="1977" ht="20.25" spans="1:8">
      <c r="A1977" s="10">
        <v>1971</v>
      </c>
      <c r="B1977" s="11" t="s">
        <v>1506</v>
      </c>
      <c r="C1977" s="12"/>
      <c r="D1977" s="12">
        <v>111</v>
      </c>
      <c r="E1977" s="12">
        <v>111</v>
      </c>
      <c r="F1977" s="12"/>
      <c r="G1977" s="12">
        <v>2220</v>
      </c>
      <c r="H1977" s="19">
        <v>2220</v>
      </c>
    </row>
    <row r="1978" ht="20.25" spans="1:8">
      <c r="A1978" s="10">
        <v>1972</v>
      </c>
      <c r="B1978" s="11" t="s">
        <v>1707</v>
      </c>
      <c r="C1978" s="12">
        <v>360</v>
      </c>
      <c r="D1978" s="12"/>
      <c r="E1978" s="12">
        <v>360</v>
      </c>
      <c r="F1978" s="12">
        <v>10800</v>
      </c>
      <c r="G1978" s="12"/>
      <c r="H1978" s="19">
        <v>10800</v>
      </c>
    </row>
    <row r="1979" ht="20.25" spans="1:8">
      <c r="A1979" s="10">
        <v>1973</v>
      </c>
      <c r="B1979" s="11" t="s">
        <v>1708</v>
      </c>
      <c r="C1979" s="12"/>
      <c r="D1979" s="12">
        <v>180</v>
      </c>
      <c r="E1979" s="12">
        <v>180</v>
      </c>
      <c r="F1979" s="12"/>
      <c r="G1979" s="12">
        <v>7200</v>
      </c>
      <c r="H1979" s="19">
        <v>7200</v>
      </c>
    </row>
    <row r="1980" ht="20.25" spans="1:8">
      <c r="A1980" s="10">
        <v>1974</v>
      </c>
      <c r="B1980" s="11" t="s">
        <v>1709</v>
      </c>
      <c r="C1980" s="12">
        <v>2520</v>
      </c>
      <c r="D1980" s="12"/>
      <c r="E1980" s="12">
        <v>2520</v>
      </c>
      <c r="F1980" s="12">
        <v>75600</v>
      </c>
      <c r="G1980" s="12"/>
      <c r="H1980" s="19">
        <v>75600</v>
      </c>
    </row>
    <row r="1981" ht="20.25" spans="1:8">
      <c r="A1981" s="10">
        <v>1975</v>
      </c>
      <c r="B1981" s="11" t="s">
        <v>1709</v>
      </c>
      <c r="C1981" s="12">
        <v>2520</v>
      </c>
      <c r="D1981" s="12"/>
      <c r="E1981" s="12">
        <v>2520</v>
      </c>
      <c r="F1981" s="12">
        <v>75600</v>
      </c>
      <c r="G1981" s="12"/>
      <c r="H1981" s="19">
        <v>75600</v>
      </c>
    </row>
    <row r="1982" ht="20.25" spans="1:8">
      <c r="A1982" s="10">
        <v>1976</v>
      </c>
      <c r="B1982" s="11" t="s">
        <v>1710</v>
      </c>
      <c r="C1982" s="12">
        <v>720</v>
      </c>
      <c r="D1982" s="12"/>
      <c r="E1982" s="12">
        <v>720</v>
      </c>
      <c r="F1982" s="12">
        <v>21600</v>
      </c>
      <c r="G1982" s="12"/>
      <c r="H1982" s="19">
        <v>21600</v>
      </c>
    </row>
    <row r="1983" ht="20.25" spans="1:8">
      <c r="A1983" s="10">
        <v>1977</v>
      </c>
      <c r="B1983" s="11" t="s">
        <v>1711</v>
      </c>
      <c r="C1983" s="12">
        <v>1080</v>
      </c>
      <c r="D1983" s="12"/>
      <c r="E1983" s="12">
        <v>1080</v>
      </c>
      <c r="F1983" s="12">
        <v>32400</v>
      </c>
      <c r="G1983" s="12"/>
      <c r="H1983" s="19">
        <v>32400</v>
      </c>
    </row>
    <row r="1984" ht="20.25" spans="1:8">
      <c r="A1984" s="10">
        <v>1978</v>
      </c>
      <c r="B1984" s="11" t="s">
        <v>1712</v>
      </c>
      <c r="C1984" s="12">
        <v>720</v>
      </c>
      <c r="D1984" s="12"/>
      <c r="E1984" s="12">
        <v>720</v>
      </c>
      <c r="F1984" s="12">
        <v>21600</v>
      </c>
      <c r="G1984" s="12"/>
      <c r="H1984" s="19">
        <v>21600</v>
      </c>
    </row>
    <row r="1985" ht="20.25" spans="1:8">
      <c r="A1985" s="10">
        <v>1979</v>
      </c>
      <c r="B1985" s="11" t="s">
        <v>1468</v>
      </c>
      <c r="C1985" s="12">
        <v>180</v>
      </c>
      <c r="D1985" s="12"/>
      <c r="E1985" s="12">
        <v>180</v>
      </c>
      <c r="F1985" s="12">
        <f>30*C1985</f>
        <v>5400</v>
      </c>
      <c r="G1985" s="12"/>
      <c r="H1985" s="19">
        <f>F1985+G1985</f>
        <v>5400</v>
      </c>
    </row>
    <row r="1986" ht="20.25" spans="1:8">
      <c r="A1986" s="10">
        <v>1980</v>
      </c>
      <c r="B1986" s="11" t="s">
        <v>1713</v>
      </c>
      <c r="C1986" s="12"/>
      <c r="D1986" s="12">
        <v>60</v>
      </c>
      <c r="E1986" s="12">
        <v>60</v>
      </c>
      <c r="F1986" s="12"/>
      <c r="G1986" s="12">
        <v>1200</v>
      </c>
      <c r="H1986" s="19">
        <v>1200</v>
      </c>
    </row>
    <row r="1987" ht="20.25" spans="1:8">
      <c r="A1987" s="10">
        <v>1981</v>
      </c>
      <c r="B1987" s="11" t="s">
        <v>1713</v>
      </c>
      <c r="C1987" s="12"/>
      <c r="D1987" s="12">
        <v>10</v>
      </c>
      <c r="E1987" s="12">
        <v>10</v>
      </c>
      <c r="F1987" s="12"/>
      <c r="G1987" s="12">
        <v>400</v>
      </c>
      <c r="H1987" s="19">
        <v>400</v>
      </c>
    </row>
    <row r="1988" ht="20.25" spans="1:8">
      <c r="A1988" s="10">
        <v>1982</v>
      </c>
      <c r="B1988" s="11" t="s">
        <v>1714</v>
      </c>
      <c r="C1988" s="12">
        <v>135</v>
      </c>
      <c r="D1988" s="12"/>
      <c r="E1988" s="12">
        <v>135</v>
      </c>
      <c r="F1988" s="12">
        <v>4050</v>
      </c>
      <c r="G1988" s="12"/>
      <c r="H1988" s="19">
        <v>4050</v>
      </c>
    </row>
    <row r="1989" ht="20.25" spans="1:8">
      <c r="A1989" s="10">
        <v>1983</v>
      </c>
      <c r="B1989" s="11" t="s">
        <v>1714</v>
      </c>
      <c r="C1989" s="12"/>
      <c r="D1989" s="12">
        <v>180</v>
      </c>
      <c r="E1989" s="12">
        <v>180</v>
      </c>
      <c r="F1989" s="12"/>
      <c r="G1989" s="12">
        <v>7200</v>
      </c>
      <c r="H1989" s="19">
        <v>7200</v>
      </c>
    </row>
    <row r="1990" ht="20.25" spans="1:8">
      <c r="A1990" s="10">
        <v>1984</v>
      </c>
      <c r="B1990" s="11" t="s">
        <v>1715</v>
      </c>
      <c r="C1990" s="12">
        <v>2520</v>
      </c>
      <c r="D1990" s="12">
        <v>720</v>
      </c>
      <c r="E1990" s="12">
        <f t="shared" ref="E1990:E1995" si="70">C1990+D1990</f>
        <v>3240</v>
      </c>
      <c r="F1990" s="12">
        <v>75600</v>
      </c>
      <c r="G1990" s="12">
        <v>28800</v>
      </c>
      <c r="H1990" s="19">
        <f t="shared" ref="H1990:H1995" si="71">F1990+G1990</f>
        <v>104400</v>
      </c>
    </row>
    <row r="1991" ht="20.25" spans="1:8">
      <c r="A1991" s="10">
        <v>1985</v>
      </c>
      <c r="B1991" s="11" t="s">
        <v>1588</v>
      </c>
      <c r="C1991" s="12"/>
      <c r="D1991" s="12">
        <v>150</v>
      </c>
      <c r="E1991" s="12">
        <v>150</v>
      </c>
      <c r="F1991" s="12"/>
      <c r="G1991" s="12">
        <v>6000</v>
      </c>
      <c r="H1991" s="19">
        <v>6000</v>
      </c>
    </row>
    <row r="1992" ht="20.25" spans="1:8">
      <c r="A1992" s="10">
        <v>1986</v>
      </c>
      <c r="B1992" s="11" t="s">
        <v>1716</v>
      </c>
      <c r="C1992" s="12">
        <v>180</v>
      </c>
      <c r="D1992" s="12"/>
      <c r="E1992" s="12">
        <v>180</v>
      </c>
      <c r="F1992" s="12">
        <v>5400</v>
      </c>
      <c r="G1992" s="12"/>
      <c r="H1992" s="19">
        <v>5400</v>
      </c>
    </row>
    <row r="1993" ht="20.25" spans="1:8">
      <c r="A1993" s="10">
        <v>1987</v>
      </c>
      <c r="B1993" s="11" t="s">
        <v>1717</v>
      </c>
      <c r="C1993" s="12">
        <v>720</v>
      </c>
      <c r="D1993" s="12"/>
      <c r="E1993" s="12">
        <v>720</v>
      </c>
      <c r="F1993" s="12">
        <v>21600</v>
      </c>
      <c r="G1993" s="12"/>
      <c r="H1993" s="19">
        <v>21600</v>
      </c>
    </row>
    <row r="1994" ht="20.25" spans="1:8">
      <c r="A1994" s="10">
        <v>1988</v>
      </c>
      <c r="B1994" s="11" t="s">
        <v>877</v>
      </c>
      <c r="C1994" s="12">
        <v>360</v>
      </c>
      <c r="D1994" s="12">
        <v>360</v>
      </c>
      <c r="E1994" s="12">
        <f t="shared" si="70"/>
        <v>720</v>
      </c>
      <c r="F1994" s="12">
        <f>30*C1994</f>
        <v>10800</v>
      </c>
      <c r="G1994" s="12">
        <v>14400</v>
      </c>
      <c r="H1994" s="19">
        <f t="shared" si="71"/>
        <v>25200</v>
      </c>
    </row>
    <row r="1995" ht="40.5" spans="1:8">
      <c r="A1995" s="10">
        <v>1989</v>
      </c>
      <c r="B1995" s="11" t="s">
        <v>1718</v>
      </c>
      <c r="C1995" s="12">
        <f>27.75*2</f>
        <v>55.5</v>
      </c>
      <c r="D1995" s="12">
        <f>13.875*2</f>
        <v>27.75</v>
      </c>
      <c r="E1995" s="12">
        <f t="shared" si="70"/>
        <v>83.25</v>
      </c>
      <c r="F1995" s="12">
        <v>832.5</v>
      </c>
      <c r="G1995" s="12">
        <v>555</v>
      </c>
      <c r="H1995" s="19">
        <f t="shared" si="71"/>
        <v>1387.5</v>
      </c>
    </row>
    <row r="1996" ht="20.25" spans="1:8">
      <c r="A1996" s="10">
        <v>1990</v>
      </c>
      <c r="B1996" s="11" t="s">
        <v>1616</v>
      </c>
      <c r="C1996" s="12"/>
      <c r="D1996" s="12">
        <v>180</v>
      </c>
      <c r="E1996" s="12">
        <f>D1996</f>
        <v>180</v>
      </c>
      <c r="F1996" s="12"/>
      <c r="G1996" s="12">
        <v>7200</v>
      </c>
      <c r="H1996" s="19">
        <f>G1996</f>
        <v>7200</v>
      </c>
    </row>
    <row r="1997" ht="20.25" spans="1:8">
      <c r="A1997" s="10">
        <v>1991</v>
      </c>
      <c r="B1997" s="11" t="s">
        <v>1719</v>
      </c>
      <c r="C1997" s="12"/>
      <c r="D1997" s="12">
        <v>30</v>
      </c>
      <c r="E1997" s="12">
        <v>30</v>
      </c>
      <c r="F1997" s="12"/>
      <c r="G1997" s="12">
        <v>1200</v>
      </c>
      <c r="H1997" s="19">
        <v>1200</v>
      </c>
    </row>
    <row r="1998" ht="20.25" spans="1:8">
      <c r="A1998" s="10">
        <v>1992</v>
      </c>
      <c r="B1998" s="11" t="s">
        <v>1719</v>
      </c>
      <c r="C1998" s="12"/>
      <c r="D1998" s="12">
        <v>90</v>
      </c>
      <c r="E1998" s="12">
        <v>90</v>
      </c>
      <c r="F1998" s="12"/>
      <c r="G1998" s="12">
        <v>1800</v>
      </c>
      <c r="H1998" s="19">
        <v>1800</v>
      </c>
    </row>
    <row r="1999" ht="20.25" spans="1:8">
      <c r="A1999" s="10">
        <v>1993</v>
      </c>
      <c r="B1999" s="11" t="s">
        <v>1720</v>
      </c>
      <c r="C1999" s="12">
        <v>720</v>
      </c>
      <c r="D1999" s="12"/>
      <c r="E1999" s="12">
        <v>720</v>
      </c>
      <c r="F1999" s="12">
        <v>21600</v>
      </c>
      <c r="G1999" s="12"/>
      <c r="H1999" s="19">
        <v>21600</v>
      </c>
    </row>
    <row r="2000" ht="20.25" spans="1:8">
      <c r="A2000" s="10">
        <v>1994</v>
      </c>
      <c r="B2000" s="11" t="s">
        <v>1721</v>
      </c>
      <c r="C2000" s="12">
        <v>720</v>
      </c>
      <c r="D2000" s="12"/>
      <c r="E2000" s="12">
        <v>720</v>
      </c>
      <c r="F2000" s="12">
        <v>21600</v>
      </c>
      <c r="G2000" s="12"/>
      <c r="H2000" s="19">
        <v>21600</v>
      </c>
    </row>
    <row r="2001" ht="20.25" spans="1:8">
      <c r="A2001" s="10">
        <v>1995</v>
      </c>
      <c r="B2001" s="11" t="s">
        <v>1657</v>
      </c>
      <c r="C2001" s="12">
        <v>1080</v>
      </c>
      <c r="D2001" s="12"/>
      <c r="E2001" s="12">
        <v>1080</v>
      </c>
      <c r="F2001" s="12">
        <v>32400</v>
      </c>
      <c r="G2001" s="12"/>
      <c r="H2001" s="19">
        <v>32400</v>
      </c>
    </row>
    <row r="2002" ht="20.25" spans="1:8">
      <c r="A2002" s="10">
        <v>1996</v>
      </c>
      <c r="B2002" s="11" t="s">
        <v>24</v>
      </c>
      <c r="C2002" s="12">
        <v>3600</v>
      </c>
      <c r="D2002" s="12"/>
      <c r="E2002" s="12">
        <v>3600</v>
      </c>
      <c r="F2002" s="12">
        <v>108000</v>
      </c>
      <c r="G2002" s="12"/>
      <c r="H2002" s="19">
        <v>108000</v>
      </c>
    </row>
    <row r="2003" ht="20.25" spans="1:8">
      <c r="A2003" s="10">
        <v>1997</v>
      </c>
      <c r="B2003" s="11" t="s">
        <v>24</v>
      </c>
      <c r="C2003" s="12">
        <v>720</v>
      </c>
      <c r="D2003" s="12"/>
      <c r="E2003" s="12">
        <v>720</v>
      </c>
      <c r="F2003" s="12">
        <v>21600</v>
      </c>
      <c r="G2003" s="12"/>
      <c r="H2003" s="19">
        <v>21600</v>
      </c>
    </row>
    <row r="2004" ht="20.25" spans="1:8">
      <c r="A2004" s="10">
        <v>1998</v>
      </c>
      <c r="B2004" s="11" t="s">
        <v>215</v>
      </c>
      <c r="C2004" s="12">
        <v>720</v>
      </c>
      <c r="D2004" s="12"/>
      <c r="E2004" s="12">
        <v>720</v>
      </c>
      <c r="F2004" s="12">
        <v>21600</v>
      </c>
      <c r="G2004" s="12"/>
      <c r="H2004" s="19">
        <v>21600</v>
      </c>
    </row>
    <row r="2005" ht="20.25" spans="1:8">
      <c r="A2005" s="10">
        <v>1999</v>
      </c>
      <c r="B2005" s="11" t="s">
        <v>1686</v>
      </c>
      <c r="C2005" s="12">
        <v>720</v>
      </c>
      <c r="D2005" s="12"/>
      <c r="E2005" s="12">
        <v>720</v>
      </c>
      <c r="F2005" s="12">
        <v>21600</v>
      </c>
      <c r="G2005" s="12"/>
      <c r="H2005" s="19">
        <v>21600</v>
      </c>
    </row>
    <row r="2006" ht="20.25" spans="1:8">
      <c r="A2006" s="10">
        <v>2000</v>
      </c>
      <c r="B2006" s="11" t="s">
        <v>1692</v>
      </c>
      <c r="C2006" s="12">
        <v>353</v>
      </c>
      <c r="D2006" s="12"/>
      <c r="E2006" s="12">
        <v>353</v>
      </c>
      <c r="F2006" s="12">
        <v>10590</v>
      </c>
      <c r="G2006" s="12"/>
      <c r="H2006" s="19">
        <v>10590</v>
      </c>
    </row>
    <row r="2007" ht="20.25" spans="1:8">
      <c r="A2007" s="10">
        <v>2001</v>
      </c>
      <c r="B2007" s="11" t="s">
        <v>1171</v>
      </c>
      <c r="C2007" s="12"/>
      <c r="D2007" s="12">
        <v>180</v>
      </c>
      <c r="E2007" s="12">
        <v>180</v>
      </c>
      <c r="F2007" s="12"/>
      <c r="G2007" s="12">
        <v>7200</v>
      </c>
      <c r="H2007" s="19">
        <v>7200</v>
      </c>
    </row>
    <row r="2008" ht="20.25" spans="1:8">
      <c r="A2008" s="10">
        <v>2002</v>
      </c>
      <c r="B2008" s="11" t="s">
        <v>1532</v>
      </c>
      <c r="C2008" s="12"/>
      <c r="D2008" s="12">
        <v>180</v>
      </c>
      <c r="E2008" s="12">
        <v>180</v>
      </c>
      <c r="F2008" s="12"/>
      <c r="G2008" s="12">
        <v>7200</v>
      </c>
      <c r="H2008" s="19">
        <v>7200</v>
      </c>
    </row>
    <row r="2009" ht="20.25" spans="1:8">
      <c r="A2009" s="10">
        <v>2003</v>
      </c>
      <c r="B2009" s="11" t="s">
        <v>1722</v>
      </c>
      <c r="C2009" s="12"/>
      <c r="D2009" s="12">
        <v>360</v>
      </c>
      <c r="E2009" s="12">
        <v>360</v>
      </c>
      <c r="F2009" s="12"/>
      <c r="G2009" s="12">
        <v>14400</v>
      </c>
      <c r="H2009" s="19">
        <v>14400</v>
      </c>
    </row>
    <row r="2010" ht="20.25" spans="1:8">
      <c r="A2010" s="10">
        <v>2004</v>
      </c>
      <c r="B2010" s="11" t="s">
        <v>1722</v>
      </c>
      <c r="C2010" s="12">
        <v>1080</v>
      </c>
      <c r="D2010" s="12"/>
      <c r="E2010" s="12">
        <v>1080</v>
      </c>
      <c r="F2010" s="12">
        <v>32400</v>
      </c>
      <c r="G2010" s="12"/>
      <c r="H2010" s="19">
        <v>32400</v>
      </c>
    </row>
    <row r="2011" ht="20.25" spans="1:8">
      <c r="A2011" s="10">
        <v>2005</v>
      </c>
      <c r="B2011" s="11" t="s">
        <v>1722</v>
      </c>
      <c r="C2011" s="12">
        <v>1440</v>
      </c>
      <c r="D2011" s="12"/>
      <c r="E2011" s="12">
        <v>1440</v>
      </c>
      <c r="F2011" s="12">
        <v>43200</v>
      </c>
      <c r="G2011" s="12"/>
      <c r="H2011" s="19">
        <v>43200</v>
      </c>
    </row>
    <row r="2012" ht="20.25" spans="1:8">
      <c r="A2012" s="10">
        <v>2006</v>
      </c>
      <c r="B2012" s="11" t="s">
        <v>1723</v>
      </c>
      <c r="C2012" s="12"/>
      <c r="D2012" s="12">
        <v>287</v>
      </c>
      <c r="E2012" s="12">
        <v>287</v>
      </c>
      <c r="F2012" s="12"/>
      <c r="G2012" s="12">
        <f>D2012*40</f>
        <v>11480</v>
      </c>
      <c r="H2012" s="19">
        <f>G2012</f>
        <v>11480</v>
      </c>
    </row>
    <row r="2013" ht="20.25" spans="1:8">
      <c r="A2013" s="10">
        <v>2007</v>
      </c>
      <c r="B2013" s="11" t="s">
        <v>1724</v>
      </c>
      <c r="C2013" s="12">
        <v>720</v>
      </c>
      <c r="D2013" s="12"/>
      <c r="E2013" s="12">
        <v>720</v>
      </c>
      <c r="F2013" s="12">
        <v>21600</v>
      </c>
      <c r="G2013" s="12"/>
      <c r="H2013" s="19">
        <v>21600</v>
      </c>
    </row>
    <row r="2014" ht="20.25" spans="1:8">
      <c r="A2014" s="10">
        <v>2008</v>
      </c>
      <c r="B2014" s="11" t="s">
        <v>1725</v>
      </c>
      <c r="C2014" s="12"/>
      <c r="D2014" s="12">
        <v>45</v>
      </c>
      <c r="E2014" s="12">
        <v>45</v>
      </c>
      <c r="F2014" s="12"/>
      <c r="G2014" s="12">
        <f>D2014*40/2</f>
        <v>900</v>
      </c>
      <c r="H2014" s="19">
        <v>900</v>
      </c>
    </row>
    <row r="2015" ht="20.25" spans="1:8">
      <c r="A2015" s="10">
        <v>2009</v>
      </c>
      <c r="B2015" s="11" t="s">
        <v>1726</v>
      </c>
      <c r="C2015" s="12"/>
      <c r="D2015" s="12">
        <v>30</v>
      </c>
      <c r="E2015" s="12">
        <v>30</v>
      </c>
      <c r="F2015" s="12"/>
      <c r="G2015" s="12">
        <f>D2015*40/2</f>
        <v>600</v>
      </c>
      <c r="H2015" s="19">
        <v>600</v>
      </c>
    </row>
    <row r="2016" ht="20.25" spans="1:8">
      <c r="A2016" s="10">
        <v>2010</v>
      </c>
      <c r="B2016" s="11" t="s">
        <v>1726</v>
      </c>
      <c r="C2016" s="12"/>
      <c r="D2016" s="12">
        <v>180</v>
      </c>
      <c r="E2016" s="12">
        <v>180</v>
      </c>
      <c r="F2016" s="12"/>
      <c r="G2016" s="12">
        <v>7200</v>
      </c>
      <c r="H2016" s="19">
        <v>7200</v>
      </c>
    </row>
    <row r="2017" ht="20.25" spans="1:8">
      <c r="A2017" s="10">
        <v>2011</v>
      </c>
      <c r="B2017" s="11" t="s">
        <v>1602</v>
      </c>
      <c r="C2017" s="12">
        <v>360</v>
      </c>
      <c r="D2017" s="12"/>
      <c r="E2017" s="12">
        <v>360</v>
      </c>
      <c r="F2017" s="12">
        <v>5400</v>
      </c>
      <c r="G2017" s="12"/>
      <c r="H2017" s="19">
        <v>5400</v>
      </c>
    </row>
    <row r="2018" ht="20.25" spans="1:8">
      <c r="A2018" s="10">
        <v>2012</v>
      </c>
      <c r="B2018" s="11" t="s">
        <v>1602</v>
      </c>
      <c r="C2018" s="12">
        <v>120</v>
      </c>
      <c r="D2018" s="12"/>
      <c r="E2018" s="12">
        <v>120</v>
      </c>
      <c r="F2018" s="12">
        <v>3600</v>
      </c>
      <c r="G2018" s="12"/>
      <c r="H2018" s="19">
        <v>3600</v>
      </c>
    </row>
    <row r="2019" ht="20.25" spans="1:8">
      <c r="A2019" s="10">
        <v>2013</v>
      </c>
      <c r="B2019" s="11" t="s">
        <v>1589</v>
      </c>
      <c r="C2019" s="12"/>
      <c r="D2019" s="12">
        <v>210</v>
      </c>
      <c r="E2019" s="12">
        <v>210</v>
      </c>
      <c r="F2019" s="12"/>
      <c r="G2019" s="12">
        <v>8400</v>
      </c>
      <c r="H2019" s="19">
        <v>8400</v>
      </c>
    </row>
    <row r="2020" ht="20.25" spans="1:8">
      <c r="A2020" s="10">
        <v>2014</v>
      </c>
      <c r="B2020" s="11" t="s">
        <v>1727</v>
      </c>
      <c r="C2020" s="12"/>
      <c r="D2020" s="12">
        <v>30</v>
      </c>
      <c r="E2020" s="12">
        <v>30</v>
      </c>
      <c r="F2020" s="12"/>
      <c r="G2020" s="12">
        <v>600</v>
      </c>
      <c r="H2020" s="19">
        <v>600</v>
      </c>
    </row>
    <row r="2021" ht="20.25" spans="1:8">
      <c r="A2021" s="10">
        <v>2015</v>
      </c>
      <c r="B2021" s="11" t="s">
        <v>1728</v>
      </c>
      <c r="C2021" s="12"/>
      <c r="D2021" s="12">
        <v>2160</v>
      </c>
      <c r="E2021" s="12">
        <v>2160</v>
      </c>
      <c r="F2021" s="12"/>
      <c r="G2021" s="12">
        <v>86400</v>
      </c>
      <c r="H2021" s="19">
        <v>86400</v>
      </c>
    </row>
    <row r="2022" ht="20.25" spans="1:8">
      <c r="A2022" s="10">
        <v>2016</v>
      </c>
      <c r="B2022" s="11" t="s">
        <v>1728</v>
      </c>
      <c r="C2022" s="12"/>
      <c r="D2022" s="12">
        <v>1440</v>
      </c>
      <c r="E2022" s="12">
        <v>1440</v>
      </c>
      <c r="F2022" s="12"/>
      <c r="G2022" s="12">
        <v>57600</v>
      </c>
      <c r="H2022" s="19">
        <v>57600</v>
      </c>
    </row>
    <row r="2023" ht="20.25" spans="1:8">
      <c r="A2023" s="10">
        <v>2017</v>
      </c>
      <c r="B2023" s="11" t="s">
        <v>1672</v>
      </c>
      <c r="C2023" s="12"/>
      <c r="D2023" s="12">
        <v>150</v>
      </c>
      <c r="E2023" s="12">
        <v>150</v>
      </c>
      <c r="F2023" s="12"/>
      <c r="G2023" s="12">
        <v>6000</v>
      </c>
      <c r="H2023" s="19">
        <v>6000</v>
      </c>
    </row>
    <row r="2024" ht="20.25" spans="1:8">
      <c r="A2024" s="10">
        <v>2018</v>
      </c>
      <c r="B2024" s="11" t="s">
        <v>1729</v>
      </c>
      <c r="C2024" s="12">
        <v>339</v>
      </c>
      <c r="D2024" s="12"/>
      <c r="E2024" s="12">
        <v>339</v>
      </c>
      <c r="F2024" s="12">
        <v>10170</v>
      </c>
      <c r="G2024" s="12"/>
      <c r="H2024" s="19">
        <v>10170</v>
      </c>
    </row>
    <row r="2025" ht="20.25" spans="1:8">
      <c r="A2025" s="10">
        <v>2019</v>
      </c>
      <c r="B2025" s="11" t="s">
        <v>1729</v>
      </c>
      <c r="C2025" s="12">
        <v>360</v>
      </c>
      <c r="D2025" s="12"/>
      <c r="E2025" s="12">
        <v>360</v>
      </c>
      <c r="F2025" s="12">
        <v>5400</v>
      </c>
      <c r="G2025" s="12"/>
      <c r="H2025" s="19">
        <v>5400</v>
      </c>
    </row>
    <row r="2026" ht="20.25" spans="1:8">
      <c r="A2026" s="10">
        <v>2020</v>
      </c>
      <c r="B2026" s="11" t="s">
        <v>1729</v>
      </c>
      <c r="C2026" s="12"/>
      <c r="D2026" s="12">
        <v>169.5</v>
      </c>
      <c r="E2026" s="12">
        <v>169.5</v>
      </c>
      <c r="F2026" s="12"/>
      <c r="G2026" s="12">
        <v>6780</v>
      </c>
      <c r="H2026" s="19">
        <v>6780</v>
      </c>
    </row>
    <row r="2027" ht="20.25" spans="1:8">
      <c r="A2027" s="10">
        <v>2021</v>
      </c>
      <c r="B2027" s="11" t="s">
        <v>1729</v>
      </c>
      <c r="C2027" s="12"/>
      <c r="D2027" s="12">
        <v>180</v>
      </c>
      <c r="E2027" s="12">
        <v>180</v>
      </c>
      <c r="F2027" s="12"/>
      <c r="G2027" s="12">
        <v>3600</v>
      </c>
      <c r="H2027" s="19">
        <v>3600</v>
      </c>
    </row>
    <row r="2028" ht="40.5" spans="1:8">
      <c r="A2028" s="10">
        <v>2022</v>
      </c>
      <c r="B2028" s="11" t="s">
        <v>1730</v>
      </c>
      <c r="C2028" s="12"/>
      <c r="D2028" s="12">
        <v>31</v>
      </c>
      <c r="E2028" s="12">
        <v>31</v>
      </c>
      <c r="F2028" s="12"/>
      <c r="G2028" s="12">
        <v>620</v>
      </c>
      <c r="H2028" s="19">
        <v>620</v>
      </c>
    </row>
    <row r="2029" ht="40.5" spans="1:8">
      <c r="A2029" s="10">
        <v>2023</v>
      </c>
      <c r="B2029" s="11" t="s">
        <v>1730</v>
      </c>
      <c r="C2029" s="12"/>
      <c r="D2029" s="12">
        <v>180</v>
      </c>
      <c r="E2029" s="12">
        <v>180</v>
      </c>
      <c r="F2029" s="12"/>
      <c r="G2029" s="12">
        <v>7200</v>
      </c>
      <c r="H2029" s="19">
        <v>7200</v>
      </c>
    </row>
    <row r="2030" ht="20.25" spans="1:8">
      <c r="A2030" s="10">
        <v>2024</v>
      </c>
      <c r="B2030" s="11" t="s">
        <v>1703</v>
      </c>
      <c r="C2030" s="12"/>
      <c r="D2030" s="12">
        <v>450</v>
      </c>
      <c r="E2030" s="12">
        <v>450</v>
      </c>
      <c r="F2030" s="12"/>
      <c r="G2030" s="12">
        <v>9000</v>
      </c>
      <c r="H2030" s="19">
        <v>9000</v>
      </c>
    </row>
    <row r="2031" ht="20.25" spans="1:8">
      <c r="A2031" s="10">
        <v>2025</v>
      </c>
      <c r="B2031" s="11" t="s">
        <v>1731</v>
      </c>
      <c r="C2031" s="12">
        <v>360</v>
      </c>
      <c r="D2031" s="12">
        <v>180</v>
      </c>
      <c r="E2031" s="12">
        <f>C2031+D2031</f>
        <v>540</v>
      </c>
      <c r="F2031" s="12">
        <v>10800</v>
      </c>
      <c r="G2031" s="12">
        <v>7200</v>
      </c>
      <c r="H2031" s="19">
        <f>F2031+G2031</f>
        <v>18000</v>
      </c>
    </row>
    <row r="2032" ht="20.25" spans="1:8">
      <c r="A2032" s="10">
        <v>2026</v>
      </c>
      <c r="B2032" s="11" t="s">
        <v>1732</v>
      </c>
      <c r="C2032" s="12"/>
      <c r="D2032" s="12">
        <v>720</v>
      </c>
      <c r="E2032" s="12">
        <v>720</v>
      </c>
      <c r="F2032" s="12"/>
      <c r="G2032" s="12">
        <v>14400</v>
      </c>
      <c r="H2032" s="19">
        <v>14400</v>
      </c>
    </row>
    <row r="2033" ht="20.25" spans="1:8">
      <c r="A2033" s="10">
        <v>2027</v>
      </c>
      <c r="B2033" s="11" t="s">
        <v>1733</v>
      </c>
      <c r="C2033" s="12">
        <v>360</v>
      </c>
      <c r="D2033" s="12"/>
      <c r="E2033" s="12">
        <v>360</v>
      </c>
      <c r="F2033" s="12">
        <v>10800</v>
      </c>
      <c r="G2033" s="12"/>
      <c r="H2033" s="19">
        <v>10800</v>
      </c>
    </row>
    <row r="2034" ht="20.25" spans="1:8">
      <c r="A2034" s="10">
        <v>2028</v>
      </c>
      <c r="B2034" s="11" t="s">
        <v>1482</v>
      </c>
      <c r="C2034" s="12"/>
      <c r="D2034" s="12">
        <v>90</v>
      </c>
      <c r="E2034" s="12">
        <v>90</v>
      </c>
      <c r="F2034" s="12"/>
      <c r="G2034" s="12">
        <v>1800</v>
      </c>
      <c r="H2034" s="19">
        <v>1800</v>
      </c>
    </row>
    <row r="2035" ht="20.25" spans="1:8">
      <c r="A2035" s="10">
        <v>2029</v>
      </c>
      <c r="B2035" s="11" t="s">
        <v>1482</v>
      </c>
      <c r="C2035" s="12"/>
      <c r="D2035" s="12">
        <v>60</v>
      </c>
      <c r="E2035" s="12">
        <v>60</v>
      </c>
      <c r="F2035" s="12"/>
      <c r="G2035" s="12">
        <v>1200</v>
      </c>
      <c r="H2035" s="19">
        <v>1200</v>
      </c>
    </row>
    <row r="2036" ht="20.25" spans="1:8">
      <c r="A2036" s="10">
        <v>2030</v>
      </c>
      <c r="B2036" s="11" t="s">
        <v>1734</v>
      </c>
      <c r="C2036" s="12">
        <v>1080</v>
      </c>
      <c r="D2036" s="12">
        <v>360</v>
      </c>
      <c r="E2036" s="12">
        <f t="shared" ref="E2036:E2041" si="72">C2036+D2036</f>
        <v>1440</v>
      </c>
      <c r="F2036" s="12">
        <v>32400</v>
      </c>
      <c r="G2036" s="12">
        <v>14400</v>
      </c>
      <c r="H2036" s="19">
        <f t="shared" ref="H2036:H2041" si="73">F2036+G2036</f>
        <v>46800</v>
      </c>
    </row>
    <row r="2037" ht="20.25" spans="1:8">
      <c r="A2037" s="10">
        <v>2031</v>
      </c>
      <c r="B2037" s="11" t="s">
        <v>1544</v>
      </c>
      <c r="C2037" s="12">
        <v>2520</v>
      </c>
      <c r="D2037" s="12">
        <v>360</v>
      </c>
      <c r="E2037" s="12">
        <f t="shared" si="72"/>
        <v>2880</v>
      </c>
      <c r="F2037" s="12">
        <v>75600</v>
      </c>
      <c r="G2037" s="12">
        <v>14400</v>
      </c>
      <c r="H2037" s="19">
        <f t="shared" si="73"/>
        <v>90000</v>
      </c>
    </row>
    <row r="2038" ht="20.25" spans="1:8">
      <c r="A2038" s="10">
        <v>2032</v>
      </c>
      <c r="B2038" s="11" t="s">
        <v>1735</v>
      </c>
      <c r="C2038" s="12">
        <v>360</v>
      </c>
      <c r="D2038" s="12"/>
      <c r="E2038" s="12">
        <v>360</v>
      </c>
      <c r="F2038" s="12">
        <v>10800</v>
      </c>
      <c r="G2038" s="12"/>
      <c r="H2038" s="19">
        <v>10800</v>
      </c>
    </row>
    <row r="2039" ht="20.25" spans="1:8">
      <c r="A2039" s="10">
        <v>2033</v>
      </c>
      <c r="B2039" s="11" t="s">
        <v>1736</v>
      </c>
      <c r="C2039" s="12">
        <v>1080</v>
      </c>
      <c r="D2039" s="12">
        <v>330</v>
      </c>
      <c r="E2039" s="12">
        <f t="shared" si="72"/>
        <v>1410</v>
      </c>
      <c r="F2039" s="12">
        <v>32400</v>
      </c>
      <c r="G2039" s="12">
        <v>13200</v>
      </c>
      <c r="H2039" s="19">
        <f t="shared" si="73"/>
        <v>45600</v>
      </c>
    </row>
    <row r="2040" ht="20.25" spans="1:8">
      <c r="A2040" s="10">
        <v>2034</v>
      </c>
      <c r="B2040" s="11" t="s">
        <v>1737</v>
      </c>
      <c r="C2040" s="33">
        <v>1080</v>
      </c>
      <c r="D2040" s="33">
        <v>180</v>
      </c>
      <c r="E2040" s="33">
        <f t="shared" si="72"/>
        <v>1260</v>
      </c>
      <c r="F2040" s="12">
        <v>32400</v>
      </c>
      <c r="G2040" s="12">
        <v>7200</v>
      </c>
      <c r="H2040" s="19">
        <f t="shared" si="73"/>
        <v>39600</v>
      </c>
    </row>
    <row r="2041" ht="20.25" spans="1:8">
      <c r="A2041" s="10">
        <v>2035</v>
      </c>
      <c r="B2041" s="11" t="s">
        <v>1738</v>
      </c>
      <c r="C2041" s="33">
        <v>117</v>
      </c>
      <c r="D2041" s="33">
        <v>117</v>
      </c>
      <c r="E2041" s="33">
        <f t="shared" si="72"/>
        <v>234</v>
      </c>
      <c r="F2041" s="12">
        <v>3510</v>
      </c>
      <c r="G2041" s="12">
        <v>4680</v>
      </c>
      <c r="H2041" s="19">
        <f t="shared" si="73"/>
        <v>8190</v>
      </c>
    </row>
    <row r="2042" ht="20.25" spans="1:8">
      <c r="A2042" s="10">
        <v>2036</v>
      </c>
      <c r="B2042" s="11" t="s">
        <v>1739</v>
      </c>
      <c r="C2042" s="12">
        <v>180</v>
      </c>
      <c r="D2042" s="12"/>
      <c r="E2042" s="12">
        <v>180</v>
      </c>
      <c r="F2042" s="12">
        <v>5400</v>
      </c>
      <c r="G2042" s="12"/>
      <c r="H2042" s="19">
        <v>5400</v>
      </c>
    </row>
    <row r="2043" ht="20.25" spans="1:8">
      <c r="A2043" s="10">
        <v>2037</v>
      </c>
      <c r="B2043" s="11" t="s">
        <v>1740</v>
      </c>
      <c r="C2043" s="12"/>
      <c r="D2043" s="12">
        <v>15</v>
      </c>
      <c r="E2043" s="12">
        <v>15</v>
      </c>
      <c r="F2043" s="12"/>
      <c r="G2043" s="12">
        <v>300</v>
      </c>
      <c r="H2043" s="19">
        <v>300</v>
      </c>
    </row>
    <row r="2044" ht="20.25" spans="1:8">
      <c r="A2044" s="10">
        <v>2038</v>
      </c>
      <c r="B2044" s="11" t="s">
        <v>1740</v>
      </c>
      <c r="C2044" s="12"/>
      <c r="D2044" s="12">
        <v>90</v>
      </c>
      <c r="E2044" s="12">
        <v>90</v>
      </c>
      <c r="F2044" s="12"/>
      <c r="G2044" s="12">
        <v>3600</v>
      </c>
      <c r="H2044" s="19">
        <v>3600</v>
      </c>
    </row>
    <row r="2045" ht="20.25" spans="1:8">
      <c r="A2045" s="10">
        <v>2039</v>
      </c>
      <c r="B2045" s="11" t="s">
        <v>1741</v>
      </c>
      <c r="C2045" s="12">
        <v>341</v>
      </c>
      <c r="D2045" s="12">
        <v>170.5</v>
      </c>
      <c r="E2045" s="12">
        <f>C2045+D2045</f>
        <v>511.5</v>
      </c>
      <c r="F2045" s="12">
        <v>10230</v>
      </c>
      <c r="G2045" s="12">
        <v>6820</v>
      </c>
      <c r="H2045" s="19">
        <f>F2045+G2045</f>
        <v>17050</v>
      </c>
    </row>
    <row r="2046" ht="20.25" spans="1:8">
      <c r="A2046" s="10">
        <v>2040</v>
      </c>
      <c r="B2046" s="11" t="s">
        <v>1742</v>
      </c>
      <c r="C2046" s="12"/>
      <c r="D2046" s="12">
        <v>60</v>
      </c>
      <c r="E2046" s="12">
        <v>60</v>
      </c>
      <c r="F2046" s="12"/>
      <c r="G2046" s="12">
        <v>1200</v>
      </c>
      <c r="H2046" s="19">
        <v>1200</v>
      </c>
    </row>
    <row r="2047" ht="20.25" spans="1:8">
      <c r="A2047" s="10">
        <v>2041</v>
      </c>
      <c r="B2047" s="11" t="s">
        <v>1742</v>
      </c>
      <c r="C2047" s="12"/>
      <c r="D2047" s="12">
        <v>360</v>
      </c>
      <c r="E2047" s="12">
        <v>360</v>
      </c>
      <c r="F2047" s="12"/>
      <c r="G2047" s="12">
        <v>14400</v>
      </c>
      <c r="H2047" s="19">
        <v>14400</v>
      </c>
    </row>
    <row r="2048" ht="20.25" spans="1:8">
      <c r="A2048" s="10">
        <v>2042</v>
      </c>
      <c r="B2048" s="11" t="s">
        <v>1743</v>
      </c>
      <c r="C2048" s="12">
        <v>360</v>
      </c>
      <c r="D2048" s="12"/>
      <c r="E2048" s="12">
        <v>360</v>
      </c>
      <c r="F2048" s="12">
        <v>10800</v>
      </c>
      <c r="G2048" s="12"/>
      <c r="H2048" s="19">
        <v>10800</v>
      </c>
    </row>
    <row r="2049" ht="20.25" spans="1:8">
      <c r="A2049" s="10">
        <v>2043</v>
      </c>
      <c r="B2049" s="11" t="s">
        <v>1508</v>
      </c>
      <c r="C2049" s="12">
        <v>97</v>
      </c>
      <c r="D2049" s="12"/>
      <c r="E2049" s="12">
        <v>97</v>
      </c>
      <c r="F2049" s="12">
        <v>2910</v>
      </c>
      <c r="G2049" s="12"/>
      <c r="H2049" s="19">
        <v>2910</v>
      </c>
    </row>
    <row r="2050" ht="20.25" spans="1:8">
      <c r="A2050" s="10">
        <v>2044</v>
      </c>
      <c r="B2050" s="11" t="s">
        <v>1744</v>
      </c>
      <c r="C2050" s="12">
        <v>53</v>
      </c>
      <c r="D2050" s="12">
        <v>53</v>
      </c>
      <c r="E2050" s="12">
        <f t="shared" ref="E2050:E2052" si="74">C2050+D2050</f>
        <v>106</v>
      </c>
      <c r="F2050" s="12">
        <v>795</v>
      </c>
      <c r="G2050" s="12">
        <v>1060</v>
      </c>
      <c r="H2050" s="19">
        <f t="shared" ref="H2050:H2052" si="75">F2050+G2050</f>
        <v>1855</v>
      </c>
    </row>
    <row r="2051" ht="20.25" spans="1:8">
      <c r="A2051" s="10">
        <v>2045</v>
      </c>
      <c r="B2051" s="11" t="s">
        <v>1744</v>
      </c>
      <c r="C2051" s="12">
        <v>360</v>
      </c>
      <c r="D2051" s="12">
        <v>360</v>
      </c>
      <c r="E2051" s="12">
        <f t="shared" si="74"/>
        <v>720</v>
      </c>
      <c r="F2051" s="12">
        <v>10800</v>
      </c>
      <c r="G2051" s="12">
        <v>14400</v>
      </c>
      <c r="H2051" s="19">
        <f t="shared" si="75"/>
        <v>25200</v>
      </c>
    </row>
    <row r="2052" ht="20.25" spans="1:8">
      <c r="A2052" s="10">
        <v>2046</v>
      </c>
      <c r="B2052" s="11" t="s">
        <v>1745</v>
      </c>
      <c r="C2052" s="12">
        <v>360</v>
      </c>
      <c r="D2052" s="12">
        <v>180</v>
      </c>
      <c r="E2052" s="12">
        <f t="shared" si="74"/>
        <v>540</v>
      </c>
      <c r="F2052" s="12">
        <v>10800</v>
      </c>
      <c r="G2052" s="12">
        <v>7200</v>
      </c>
      <c r="H2052" s="19">
        <f t="shared" si="75"/>
        <v>18000</v>
      </c>
    </row>
    <row r="2053" ht="20.25" spans="1:8">
      <c r="A2053" s="10">
        <v>2047</v>
      </c>
      <c r="B2053" s="11" t="s">
        <v>1743</v>
      </c>
      <c r="C2053" s="12">
        <v>30</v>
      </c>
      <c r="D2053" s="12"/>
      <c r="E2053" s="12">
        <v>30</v>
      </c>
      <c r="F2053" s="12">
        <v>900</v>
      </c>
      <c r="G2053" s="12"/>
      <c r="H2053" s="19">
        <v>900</v>
      </c>
    </row>
    <row r="2054" ht="20.25" spans="1:8">
      <c r="A2054" s="10">
        <v>2048</v>
      </c>
      <c r="B2054" s="11" t="s">
        <v>1746</v>
      </c>
      <c r="C2054" s="12">
        <v>180</v>
      </c>
      <c r="D2054" s="12"/>
      <c r="E2054" s="12">
        <v>180</v>
      </c>
      <c r="F2054" s="12">
        <v>5400</v>
      </c>
      <c r="G2054" s="12"/>
      <c r="H2054" s="19">
        <v>5400</v>
      </c>
    </row>
    <row r="2055" ht="20.25" spans="1:8">
      <c r="A2055" s="10">
        <v>2049</v>
      </c>
      <c r="B2055" s="11" t="s">
        <v>1711</v>
      </c>
      <c r="C2055" s="12"/>
      <c r="D2055" s="12">
        <v>306</v>
      </c>
      <c r="E2055" s="12">
        <v>306</v>
      </c>
      <c r="F2055" s="12"/>
      <c r="G2055" s="12">
        <v>12240</v>
      </c>
      <c r="H2055" s="19">
        <v>12240</v>
      </c>
    </row>
    <row r="2056" ht="20.25" spans="1:8">
      <c r="A2056" s="10">
        <v>2050</v>
      </c>
      <c r="B2056" s="11" t="s">
        <v>1703</v>
      </c>
      <c r="C2056" s="12">
        <v>1260</v>
      </c>
      <c r="D2056" s="12"/>
      <c r="E2056" s="12">
        <v>1260</v>
      </c>
      <c r="F2056" s="12">
        <v>18900</v>
      </c>
      <c r="G2056" s="12"/>
      <c r="H2056" s="19">
        <v>18900</v>
      </c>
    </row>
    <row r="2057" ht="20.25" spans="1:8">
      <c r="A2057" s="10">
        <v>2051</v>
      </c>
      <c r="B2057" s="11" t="s">
        <v>1698</v>
      </c>
      <c r="C2057" s="12">
        <v>360</v>
      </c>
      <c r="D2057" s="12"/>
      <c r="E2057" s="12">
        <v>360</v>
      </c>
      <c r="F2057" s="12">
        <v>10800</v>
      </c>
      <c r="G2057" s="12"/>
      <c r="H2057" s="19">
        <v>10800</v>
      </c>
    </row>
    <row r="2058" ht="20.25" spans="1:8">
      <c r="A2058" s="10">
        <v>2052</v>
      </c>
      <c r="B2058" s="11" t="s">
        <v>1747</v>
      </c>
      <c r="C2058" s="12"/>
      <c r="D2058" s="12">
        <v>7.5</v>
      </c>
      <c r="E2058" s="12">
        <v>7.5</v>
      </c>
      <c r="F2058" s="12"/>
      <c r="G2058" s="12">
        <v>150</v>
      </c>
      <c r="H2058" s="19">
        <v>150</v>
      </c>
    </row>
    <row r="2059" ht="20.25" spans="1:8">
      <c r="A2059" s="10">
        <v>2053</v>
      </c>
      <c r="B2059" s="11" t="s">
        <v>1747</v>
      </c>
      <c r="C2059" s="12"/>
      <c r="D2059" s="12">
        <v>90</v>
      </c>
      <c r="E2059" s="12">
        <v>90</v>
      </c>
      <c r="F2059" s="12"/>
      <c r="G2059" s="12">
        <v>3600</v>
      </c>
      <c r="H2059" s="19">
        <v>3600</v>
      </c>
    </row>
    <row r="2060" ht="20.25" spans="1:8">
      <c r="A2060" s="10">
        <v>2054</v>
      </c>
      <c r="B2060" s="11" t="s">
        <v>1748</v>
      </c>
      <c r="C2060" s="12">
        <v>1800</v>
      </c>
      <c r="D2060" s="12"/>
      <c r="E2060" s="12">
        <v>1800</v>
      </c>
      <c r="F2060" s="12">
        <v>54000</v>
      </c>
      <c r="G2060" s="12"/>
      <c r="H2060" s="19">
        <v>54000</v>
      </c>
    </row>
    <row r="2061" ht="20.25" spans="1:8">
      <c r="A2061" s="10">
        <v>2055</v>
      </c>
      <c r="B2061" s="11" t="s">
        <v>1749</v>
      </c>
      <c r="C2061" s="12">
        <v>359</v>
      </c>
      <c r="D2061" s="12"/>
      <c r="E2061" s="12">
        <v>359</v>
      </c>
      <c r="F2061" s="12">
        <v>10770</v>
      </c>
      <c r="G2061" s="12"/>
      <c r="H2061" s="19">
        <v>10770</v>
      </c>
    </row>
    <row r="2062" ht="20.25" spans="1:8">
      <c r="A2062" s="10">
        <v>2056</v>
      </c>
      <c r="B2062" s="11" t="s">
        <v>1749</v>
      </c>
      <c r="C2062" s="12"/>
      <c r="D2062" s="12">
        <v>165</v>
      </c>
      <c r="E2062" s="12">
        <v>165</v>
      </c>
      <c r="F2062" s="12"/>
      <c r="G2062" s="12">
        <v>6600</v>
      </c>
      <c r="H2062" s="19">
        <v>6600</v>
      </c>
    </row>
    <row r="2063" ht="20.25" spans="1:8">
      <c r="A2063" s="10">
        <v>2057</v>
      </c>
      <c r="B2063" s="11" t="s">
        <v>1750</v>
      </c>
      <c r="C2063" s="12">
        <v>720</v>
      </c>
      <c r="D2063" s="12"/>
      <c r="E2063" s="12">
        <v>720</v>
      </c>
      <c r="F2063" s="12">
        <v>21600</v>
      </c>
      <c r="G2063" s="12"/>
      <c r="H2063" s="19">
        <v>21600</v>
      </c>
    </row>
    <row r="2064" ht="40.5" spans="1:8">
      <c r="A2064" s="10">
        <v>2058</v>
      </c>
      <c r="B2064" s="11" t="s">
        <v>1751</v>
      </c>
      <c r="C2064" s="12"/>
      <c r="D2064" s="12">
        <v>35</v>
      </c>
      <c r="E2064" s="12">
        <v>35</v>
      </c>
      <c r="F2064" s="12"/>
      <c r="G2064" s="12">
        <v>700</v>
      </c>
      <c r="H2064" s="19">
        <v>700</v>
      </c>
    </row>
    <row r="2065" ht="40.5" spans="1:8">
      <c r="A2065" s="10">
        <v>2059</v>
      </c>
      <c r="B2065" s="11" t="s">
        <v>1752</v>
      </c>
      <c r="C2065" s="12"/>
      <c r="D2065" s="12">
        <v>360</v>
      </c>
      <c r="E2065" s="12">
        <v>360</v>
      </c>
      <c r="F2065" s="12"/>
      <c r="G2065" s="12">
        <v>14400</v>
      </c>
      <c r="H2065" s="19">
        <v>14400</v>
      </c>
    </row>
    <row r="2066" ht="20.25" spans="1:8">
      <c r="A2066" s="10">
        <v>2060</v>
      </c>
      <c r="B2066" s="11" t="s">
        <v>1753</v>
      </c>
      <c r="C2066" s="12"/>
      <c r="D2066" s="12">
        <v>15</v>
      </c>
      <c r="E2066" s="12">
        <v>15</v>
      </c>
      <c r="F2066" s="12"/>
      <c r="G2066" s="12">
        <v>300</v>
      </c>
      <c r="H2066" s="19">
        <v>300</v>
      </c>
    </row>
    <row r="2067" ht="20.25" spans="1:8">
      <c r="A2067" s="10">
        <v>2061</v>
      </c>
      <c r="B2067" s="11" t="s">
        <v>1753</v>
      </c>
      <c r="C2067" s="12"/>
      <c r="D2067" s="12">
        <v>180</v>
      </c>
      <c r="E2067" s="12">
        <v>180</v>
      </c>
      <c r="F2067" s="12"/>
      <c r="G2067" s="12">
        <v>7200</v>
      </c>
      <c r="H2067" s="19">
        <v>7200</v>
      </c>
    </row>
    <row r="2068" ht="20.25" spans="1:8">
      <c r="A2068" s="10">
        <v>2062</v>
      </c>
      <c r="B2068" s="11" t="s">
        <v>1513</v>
      </c>
      <c r="C2068" s="12"/>
      <c r="D2068" s="12">
        <v>330</v>
      </c>
      <c r="E2068" s="12">
        <v>330</v>
      </c>
      <c r="F2068" s="12"/>
      <c r="G2068" s="12">
        <v>13200</v>
      </c>
      <c r="H2068" s="19">
        <v>13200</v>
      </c>
    </row>
    <row r="2069" ht="20.25" spans="1:8">
      <c r="A2069" s="10">
        <v>2063</v>
      </c>
      <c r="B2069" s="11" t="s">
        <v>1482</v>
      </c>
      <c r="C2069" s="12"/>
      <c r="D2069" s="12">
        <v>360</v>
      </c>
      <c r="E2069" s="12">
        <v>360</v>
      </c>
      <c r="F2069" s="12"/>
      <c r="G2069" s="12">
        <v>14400</v>
      </c>
      <c r="H2069" s="19">
        <v>14400</v>
      </c>
    </row>
    <row r="2070" ht="20.25" spans="1:8">
      <c r="A2070" s="10">
        <v>2064</v>
      </c>
      <c r="B2070" s="11" t="s">
        <v>1482</v>
      </c>
      <c r="C2070" s="12"/>
      <c r="D2070" s="12">
        <v>360</v>
      </c>
      <c r="E2070" s="12">
        <v>360</v>
      </c>
      <c r="F2070" s="12"/>
      <c r="G2070" s="12">
        <v>14400</v>
      </c>
      <c r="H2070" s="19">
        <v>14400</v>
      </c>
    </row>
    <row r="2071" ht="20.25" spans="1:8">
      <c r="A2071" s="10">
        <v>2065</v>
      </c>
      <c r="B2071" s="11" t="s">
        <v>1537</v>
      </c>
      <c r="C2071" s="12"/>
      <c r="D2071" s="12">
        <v>180</v>
      </c>
      <c r="E2071" s="12">
        <v>180</v>
      </c>
      <c r="F2071" s="12"/>
      <c r="G2071" s="12">
        <v>3600</v>
      </c>
      <c r="H2071" s="19">
        <v>3600</v>
      </c>
    </row>
    <row r="2072" ht="20.25" spans="1:8">
      <c r="A2072" s="10">
        <v>2066</v>
      </c>
      <c r="B2072" s="11" t="s">
        <v>1754</v>
      </c>
      <c r="C2072" s="12">
        <v>360</v>
      </c>
      <c r="D2072" s="12"/>
      <c r="E2072" s="12">
        <v>360</v>
      </c>
      <c r="F2072" s="12">
        <v>10800</v>
      </c>
      <c r="G2072" s="12"/>
      <c r="H2072" s="19">
        <v>10800</v>
      </c>
    </row>
    <row r="2073" ht="20.25" spans="1:8">
      <c r="A2073" s="10">
        <v>2067</v>
      </c>
      <c r="B2073" s="11" t="s">
        <v>1755</v>
      </c>
      <c r="C2073" s="12">
        <v>360</v>
      </c>
      <c r="D2073" s="12"/>
      <c r="E2073" s="12">
        <v>360</v>
      </c>
      <c r="F2073" s="12">
        <v>10800</v>
      </c>
      <c r="G2073" s="12"/>
      <c r="H2073" s="19">
        <v>10800</v>
      </c>
    </row>
    <row r="2074" ht="20.25" spans="1:8">
      <c r="A2074" s="10">
        <v>2068</v>
      </c>
      <c r="B2074" s="11" t="s">
        <v>1756</v>
      </c>
      <c r="C2074" s="12"/>
      <c r="D2074" s="12">
        <v>90</v>
      </c>
      <c r="E2074" s="12">
        <v>90</v>
      </c>
      <c r="F2074" s="12"/>
      <c r="G2074" s="12">
        <v>1800</v>
      </c>
      <c r="H2074" s="19">
        <v>1800</v>
      </c>
    </row>
    <row r="2075" ht="20.25" spans="1:8">
      <c r="A2075" s="10">
        <v>2069</v>
      </c>
      <c r="B2075" s="11" t="s">
        <v>1756</v>
      </c>
      <c r="C2075" s="12"/>
      <c r="D2075" s="12">
        <v>90</v>
      </c>
      <c r="E2075" s="12">
        <v>90</v>
      </c>
      <c r="F2075" s="12"/>
      <c r="G2075" s="12">
        <v>3600</v>
      </c>
      <c r="H2075" s="19">
        <v>3600</v>
      </c>
    </row>
    <row r="2076" ht="20.25" spans="1:8">
      <c r="A2076" s="10">
        <v>2070</v>
      </c>
      <c r="B2076" s="11" t="s">
        <v>1743</v>
      </c>
      <c r="C2076" s="12"/>
      <c r="D2076" s="12">
        <v>165</v>
      </c>
      <c r="E2076" s="12">
        <v>165</v>
      </c>
      <c r="F2076" s="12"/>
      <c r="G2076" s="12">
        <v>6600</v>
      </c>
      <c r="H2076" s="19">
        <v>6600</v>
      </c>
    </row>
    <row r="2077" ht="20.25" spans="1:8">
      <c r="A2077" s="10">
        <v>2071</v>
      </c>
      <c r="B2077" s="11" t="s">
        <v>1689</v>
      </c>
      <c r="C2077" s="12">
        <v>360</v>
      </c>
      <c r="D2077" s="12"/>
      <c r="E2077" s="12">
        <v>360</v>
      </c>
      <c r="F2077" s="12">
        <v>10800</v>
      </c>
      <c r="G2077" s="12"/>
      <c r="H2077" s="19">
        <v>10800</v>
      </c>
    </row>
    <row r="2078" ht="20.25" spans="1:8">
      <c r="A2078" s="10">
        <v>2072</v>
      </c>
      <c r="B2078" s="11" t="s">
        <v>1757</v>
      </c>
      <c r="C2078" s="12"/>
      <c r="D2078" s="12">
        <v>180</v>
      </c>
      <c r="E2078" s="12">
        <v>180</v>
      </c>
      <c r="F2078" s="12"/>
      <c r="G2078" s="12">
        <v>3600</v>
      </c>
      <c r="H2078" s="19">
        <v>3600</v>
      </c>
    </row>
    <row r="2079" ht="20.25" spans="1:8">
      <c r="A2079" s="10">
        <v>2073</v>
      </c>
      <c r="B2079" s="11" t="s">
        <v>1757</v>
      </c>
      <c r="C2079" s="12"/>
      <c r="D2079" s="12">
        <v>180</v>
      </c>
      <c r="E2079" s="12">
        <v>180</v>
      </c>
      <c r="F2079" s="12"/>
      <c r="G2079" s="12">
        <v>7200</v>
      </c>
      <c r="H2079" s="19">
        <v>7200</v>
      </c>
    </row>
    <row r="2080" ht="20.25" spans="1:8">
      <c r="A2080" s="10">
        <v>2074</v>
      </c>
      <c r="B2080" s="11" t="s">
        <v>1757</v>
      </c>
      <c r="C2080" s="12"/>
      <c r="D2080" s="12">
        <v>120</v>
      </c>
      <c r="E2080" s="12">
        <v>120</v>
      </c>
      <c r="F2080" s="12"/>
      <c r="G2080" s="12">
        <v>4800</v>
      </c>
      <c r="H2080" s="19">
        <v>4800</v>
      </c>
    </row>
    <row r="2081" ht="20.25" spans="1:8">
      <c r="A2081" s="10">
        <v>2075</v>
      </c>
      <c r="B2081" s="11" t="s">
        <v>1758</v>
      </c>
      <c r="C2081" s="12"/>
      <c r="D2081" s="12">
        <v>180</v>
      </c>
      <c r="E2081" s="12">
        <v>180</v>
      </c>
      <c r="F2081" s="12"/>
      <c r="G2081" s="12">
        <v>7200</v>
      </c>
      <c r="H2081" s="19">
        <v>7200</v>
      </c>
    </row>
    <row r="2082" ht="20.25" spans="1:8">
      <c r="A2082" s="10">
        <v>2076</v>
      </c>
      <c r="B2082" s="11" t="s">
        <v>1758</v>
      </c>
      <c r="C2082" s="12"/>
      <c r="D2082" s="12">
        <v>60</v>
      </c>
      <c r="E2082" s="12">
        <v>60</v>
      </c>
      <c r="F2082" s="12"/>
      <c r="G2082" s="12">
        <v>2400</v>
      </c>
      <c r="H2082" s="19">
        <v>2400</v>
      </c>
    </row>
    <row r="2083" ht="20.25" spans="1:8">
      <c r="A2083" s="10">
        <v>2077</v>
      </c>
      <c r="B2083" s="11" t="s">
        <v>1758</v>
      </c>
      <c r="C2083" s="12"/>
      <c r="D2083" s="12">
        <v>180</v>
      </c>
      <c r="E2083" s="12">
        <v>180</v>
      </c>
      <c r="F2083" s="12"/>
      <c r="G2083" s="12">
        <v>3600</v>
      </c>
      <c r="H2083" s="19">
        <v>3600</v>
      </c>
    </row>
    <row r="2084" ht="20.25" spans="1:8">
      <c r="A2084" s="10">
        <v>2078</v>
      </c>
      <c r="B2084" s="11" t="s">
        <v>1758</v>
      </c>
      <c r="C2084" s="12"/>
      <c r="D2084" s="12">
        <v>180</v>
      </c>
      <c r="E2084" s="12">
        <v>180</v>
      </c>
      <c r="F2084" s="12"/>
      <c r="G2084" s="12">
        <v>7200</v>
      </c>
      <c r="H2084" s="19">
        <v>7200</v>
      </c>
    </row>
    <row r="2085" ht="20.25" spans="1:8">
      <c r="A2085" s="10">
        <v>2079</v>
      </c>
      <c r="B2085" s="11" t="s">
        <v>1759</v>
      </c>
      <c r="C2085" s="12"/>
      <c r="D2085" s="12">
        <v>90</v>
      </c>
      <c r="E2085" s="12">
        <v>90</v>
      </c>
      <c r="F2085" s="12"/>
      <c r="G2085" s="12">
        <v>3600</v>
      </c>
      <c r="H2085" s="19">
        <f t="shared" ref="H2085:H2134" si="76">F2085+G2085</f>
        <v>3600</v>
      </c>
    </row>
    <row r="2086" ht="20.25" spans="1:8">
      <c r="A2086" s="10">
        <v>2080</v>
      </c>
      <c r="B2086" s="11" t="s">
        <v>1759</v>
      </c>
      <c r="C2086" s="12"/>
      <c r="D2086" s="12">
        <v>90</v>
      </c>
      <c r="E2086" s="12">
        <v>90</v>
      </c>
      <c r="F2086" s="12"/>
      <c r="G2086" s="12">
        <v>3600</v>
      </c>
      <c r="H2086" s="19">
        <f t="shared" si="76"/>
        <v>3600</v>
      </c>
    </row>
    <row r="2087" ht="20.25" spans="1:8">
      <c r="A2087" s="10">
        <v>2081</v>
      </c>
      <c r="B2087" s="11" t="s">
        <v>1759</v>
      </c>
      <c r="C2087" s="12"/>
      <c r="D2087" s="12">
        <v>90</v>
      </c>
      <c r="E2087" s="12">
        <v>90</v>
      </c>
      <c r="F2087" s="12"/>
      <c r="G2087" s="12">
        <v>3600</v>
      </c>
      <c r="H2087" s="19">
        <f t="shared" si="76"/>
        <v>3600</v>
      </c>
    </row>
    <row r="2088" ht="20.25" spans="1:8">
      <c r="A2088" s="10">
        <v>2082</v>
      </c>
      <c r="B2088" s="11" t="s">
        <v>1759</v>
      </c>
      <c r="C2088" s="12"/>
      <c r="D2088" s="12">
        <v>18</v>
      </c>
      <c r="E2088" s="12">
        <v>18</v>
      </c>
      <c r="F2088" s="12"/>
      <c r="G2088" s="12">
        <v>720</v>
      </c>
      <c r="H2088" s="19">
        <f t="shared" si="76"/>
        <v>720</v>
      </c>
    </row>
    <row r="2089" ht="20.25" spans="1:8">
      <c r="A2089" s="10">
        <v>2083</v>
      </c>
      <c r="B2089" s="11" t="s">
        <v>1759</v>
      </c>
      <c r="C2089" s="12"/>
      <c r="D2089" s="12">
        <v>90</v>
      </c>
      <c r="E2089" s="12">
        <v>90</v>
      </c>
      <c r="F2089" s="12"/>
      <c r="G2089" s="12">
        <v>1800</v>
      </c>
      <c r="H2089" s="19">
        <f t="shared" si="76"/>
        <v>1800</v>
      </c>
    </row>
    <row r="2090" ht="20.25" spans="1:8">
      <c r="A2090" s="10">
        <v>2084</v>
      </c>
      <c r="B2090" s="11" t="s">
        <v>1759</v>
      </c>
      <c r="C2090" s="12"/>
      <c r="D2090" s="12">
        <v>90</v>
      </c>
      <c r="E2090" s="12">
        <v>90</v>
      </c>
      <c r="F2090" s="12"/>
      <c r="G2090" s="12">
        <v>3600</v>
      </c>
      <c r="H2090" s="19">
        <f t="shared" si="76"/>
        <v>3600</v>
      </c>
    </row>
    <row r="2091" ht="40.5" spans="1:8">
      <c r="A2091" s="10">
        <v>2085</v>
      </c>
      <c r="B2091" s="11" t="s">
        <v>1760</v>
      </c>
      <c r="C2091" s="12"/>
      <c r="D2091" s="12">
        <v>73.5</v>
      </c>
      <c r="E2091" s="12">
        <v>73.5</v>
      </c>
      <c r="F2091" s="12"/>
      <c r="G2091" s="12">
        <v>1470</v>
      </c>
      <c r="H2091" s="19">
        <f t="shared" si="76"/>
        <v>1470</v>
      </c>
    </row>
    <row r="2092" ht="40.5" spans="1:8">
      <c r="A2092" s="10">
        <v>2086</v>
      </c>
      <c r="B2092" s="11" t="s">
        <v>1760</v>
      </c>
      <c r="C2092" s="12"/>
      <c r="D2092" s="12">
        <v>90</v>
      </c>
      <c r="E2092" s="12">
        <v>90</v>
      </c>
      <c r="F2092" s="12"/>
      <c r="G2092" s="12">
        <v>3600</v>
      </c>
      <c r="H2092" s="19">
        <f t="shared" si="76"/>
        <v>3600</v>
      </c>
    </row>
    <row r="2093" ht="20.25" spans="1:8">
      <c r="A2093" s="10">
        <v>2087</v>
      </c>
      <c r="B2093" s="11" t="s">
        <v>1761</v>
      </c>
      <c r="C2093" s="12"/>
      <c r="D2093" s="12">
        <v>45</v>
      </c>
      <c r="E2093" s="12">
        <v>45</v>
      </c>
      <c r="F2093" s="12"/>
      <c r="G2093" s="12">
        <v>900</v>
      </c>
      <c r="H2093" s="19">
        <f t="shared" si="76"/>
        <v>900</v>
      </c>
    </row>
    <row r="2094" ht="20.25" spans="1:8">
      <c r="A2094" s="10">
        <v>2088</v>
      </c>
      <c r="B2094" s="11" t="s">
        <v>1761</v>
      </c>
      <c r="C2094" s="12"/>
      <c r="D2094" s="12">
        <v>90</v>
      </c>
      <c r="E2094" s="12">
        <v>90</v>
      </c>
      <c r="F2094" s="12"/>
      <c r="G2094" s="12">
        <v>3600</v>
      </c>
      <c r="H2094" s="19">
        <f t="shared" si="76"/>
        <v>3600</v>
      </c>
    </row>
    <row r="2095" ht="20.25" spans="1:8">
      <c r="A2095" s="10">
        <v>2089</v>
      </c>
      <c r="B2095" s="11" t="s">
        <v>1605</v>
      </c>
      <c r="C2095" s="12"/>
      <c r="D2095" s="12">
        <v>180</v>
      </c>
      <c r="E2095" s="12">
        <v>180</v>
      </c>
      <c r="F2095" s="12"/>
      <c r="G2095" s="12">
        <v>7200</v>
      </c>
      <c r="H2095" s="19">
        <f t="shared" si="76"/>
        <v>7200</v>
      </c>
    </row>
    <row r="2096" ht="20.25" spans="1:8">
      <c r="A2096" s="10">
        <v>2090</v>
      </c>
      <c r="B2096" s="11" t="s">
        <v>1762</v>
      </c>
      <c r="C2096" s="12"/>
      <c r="D2096" s="12">
        <v>180</v>
      </c>
      <c r="E2096" s="12">
        <v>180</v>
      </c>
      <c r="F2096" s="12"/>
      <c r="G2096" s="12">
        <v>7200</v>
      </c>
      <c r="H2096" s="19">
        <f t="shared" si="76"/>
        <v>7200</v>
      </c>
    </row>
    <row r="2097" ht="20.25" spans="1:8">
      <c r="A2097" s="10">
        <v>2091</v>
      </c>
      <c r="B2097" s="11" t="s">
        <v>1762</v>
      </c>
      <c r="C2097" s="12"/>
      <c r="D2097" s="12">
        <v>180</v>
      </c>
      <c r="E2097" s="12">
        <v>180</v>
      </c>
      <c r="F2097" s="12"/>
      <c r="G2097" s="12">
        <v>3600</v>
      </c>
      <c r="H2097" s="19">
        <f t="shared" si="76"/>
        <v>3600</v>
      </c>
    </row>
    <row r="2098" ht="20.25" spans="1:8">
      <c r="A2098" s="10">
        <v>2092</v>
      </c>
      <c r="B2098" s="11" t="s">
        <v>1762</v>
      </c>
      <c r="C2098" s="12"/>
      <c r="D2098" s="12">
        <v>180</v>
      </c>
      <c r="E2098" s="12">
        <v>180</v>
      </c>
      <c r="F2098" s="12"/>
      <c r="G2098" s="12">
        <v>7200</v>
      </c>
      <c r="H2098" s="19">
        <f t="shared" si="76"/>
        <v>7200</v>
      </c>
    </row>
    <row r="2099" ht="20.25" spans="1:8">
      <c r="A2099" s="10">
        <v>2093</v>
      </c>
      <c r="B2099" s="11" t="s">
        <v>1762</v>
      </c>
      <c r="C2099" s="12"/>
      <c r="D2099" s="12">
        <v>75</v>
      </c>
      <c r="E2099" s="12">
        <v>75</v>
      </c>
      <c r="F2099" s="12"/>
      <c r="G2099" s="12">
        <v>3000</v>
      </c>
      <c r="H2099" s="19">
        <f t="shared" si="76"/>
        <v>3000</v>
      </c>
    </row>
    <row r="2100" ht="20.25" spans="1:8">
      <c r="A2100" s="10">
        <v>2094</v>
      </c>
      <c r="B2100" s="11" t="s">
        <v>1762</v>
      </c>
      <c r="C2100" s="12"/>
      <c r="D2100" s="12">
        <v>180</v>
      </c>
      <c r="E2100" s="12">
        <v>180</v>
      </c>
      <c r="F2100" s="12"/>
      <c r="G2100" s="12">
        <v>7200</v>
      </c>
      <c r="H2100" s="19">
        <f t="shared" si="76"/>
        <v>7200</v>
      </c>
    </row>
    <row r="2101" ht="20.25" spans="1:8">
      <c r="A2101" s="10">
        <v>2095</v>
      </c>
      <c r="B2101" s="11" t="s">
        <v>1763</v>
      </c>
      <c r="C2101" s="12">
        <v>720</v>
      </c>
      <c r="D2101" s="12"/>
      <c r="E2101" s="12">
        <v>720</v>
      </c>
      <c r="F2101" s="12">
        <v>21600</v>
      </c>
      <c r="G2101" s="12"/>
      <c r="H2101" s="19">
        <f t="shared" si="76"/>
        <v>21600</v>
      </c>
    </row>
    <row r="2102" ht="20.25" spans="1:8">
      <c r="A2102" s="10">
        <v>2096</v>
      </c>
      <c r="B2102" s="11" t="s">
        <v>1469</v>
      </c>
      <c r="C2102" s="12">
        <v>14.5</v>
      </c>
      <c r="D2102" s="12"/>
      <c r="E2102" s="12">
        <v>14.5</v>
      </c>
      <c r="F2102" s="12">
        <v>435</v>
      </c>
      <c r="G2102" s="12"/>
      <c r="H2102" s="19">
        <f t="shared" si="76"/>
        <v>435</v>
      </c>
    </row>
    <row r="2103" ht="20.25" spans="1:8">
      <c r="A2103" s="10">
        <v>2097</v>
      </c>
      <c r="B2103" s="11" t="s">
        <v>1469</v>
      </c>
      <c r="C2103" s="12">
        <v>180</v>
      </c>
      <c r="D2103" s="12">
        <v>165</v>
      </c>
      <c r="E2103" s="12">
        <f>C2103+D2103</f>
        <v>345</v>
      </c>
      <c r="F2103" s="12">
        <v>5400</v>
      </c>
      <c r="G2103" s="12">
        <v>6600</v>
      </c>
      <c r="H2103" s="19">
        <f t="shared" si="76"/>
        <v>12000</v>
      </c>
    </row>
    <row r="2104" ht="20.25" spans="1:8">
      <c r="A2104" s="10">
        <v>2098</v>
      </c>
      <c r="B2104" s="11" t="s">
        <v>1764</v>
      </c>
      <c r="C2104" s="12"/>
      <c r="D2104" s="12">
        <v>540</v>
      </c>
      <c r="E2104" s="12">
        <v>540</v>
      </c>
      <c r="F2104" s="12"/>
      <c r="G2104" s="12">
        <v>10800</v>
      </c>
      <c r="H2104" s="19">
        <f t="shared" si="76"/>
        <v>10800</v>
      </c>
    </row>
    <row r="2105" ht="20.25" spans="1:8">
      <c r="A2105" s="10">
        <v>2099</v>
      </c>
      <c r="B2105" s="11" t="s">
        <v>1765</v>
      </c>
      <c r="C2105" s="12"/>
      <c r="D2105" s="12">
        <v>90</v>
      </c>
      <c r="E2105" s="12">
        <v>90</v>
      </c>
      <c r="F2105" s="12"/>
      <c r="G2105" s="12">
        <v>3600</v>
      </c>
      <c r="H2105" s="19">
        <f t="shared" si="76"/>
        <v>3600</v>
      </c>
    </row>
    <row r="2106" ht="20.25" spans="1:8">
      <c r="A2106" s="10">
        <v>2100</v>
      </c>
      <c r="B2106" s="11" t="s">
        <v>1765</v>
      </c>
      <c r="C2106" s="12"/>
      <c r="D2106" s="12">
        <v>15</v>
      </c>
      <c r="E2106" s="12">
        <v>15</v>
      </c>
      <c r="F2106" s="12"/>
      <c r="G2106" s="12">
        <v>600</v>
      </c>
      <c r="H2106" s="19">
        <f t="shared" si="76"/>
        <v>600</v>
      </c>
    </row>
    <row r="2107" ht="20.25" spans="1:8">
      <c r="A2107" s="10">
        <v>2101</v>
      </c>
      <c r="B2107" s="11" t="s">
        <v>1765</v>
      </c>
      <c r="C2107" s="12"/>
      <c r="D2107" s="12">
        <v>90</v>
      </c>
      <c r="E2107" s="12">
        <v>90</v>
      </c>
      <c r="F2107" s="12"/>
      <c r="G2107" s="12">
        <v>1800</v>
      </c>
      <c r="H2107" s="19">
        <f t="shared" si="76"/>
        <v>1800</v>
      </c>
    </row>
    <row r="2108" ht="20.25" spans="1:8">
      <c r="A2108" s="10">
        <v>2102</v>
      </c>
      <c r="B2108" s="11" t="s">
        <v>1765</v>
      </c>
      <c r="C2108" s="12"/>
      <c r="D2108" s="12">
        <v>90</v>
      </c>
      <c r="E2108" s="12">
        <v>90</v>
      </c>
      <c r="F2108" s="12"/>
      <c r="G2108" s="12">
        <v>3600</v>
      </c>
      <c r="H2108" s="19">
        <f t="shared" si="76"/>
        <v>3600</v>
      </c>
    </row>
    <row r="2109" ht="20.25" spans="1:8">
      <c r="A2109" s="10">
        <v>2103</v>
      </c>
      <c r="B2109" s="11" t="s">
        <v>1766</v>
      </c>
      <c r="C2109" s="12"/>
      <c r="D2109" s="12">
        <v>37.5</v>
      </c>
      <c r="E2109" s="12">
        <v>37.5</v>
      </c>
      <c r="F2109" s="12"/>
      <c r="G2109" s="12">
        <v>1500</v>
      </c>
      <c r="H2109" s="19">
        <f t="shared" si="76"/>
        <v>1500</v>
      </c>
    </row>
    <row r="2110" ht="20.25" spans="1:8">
      <c r="A2110" s="10">
        <v>2104</v>
      </c>
      <c r="B2110" s="11" t="s">
        <v>1766</v>
      </c>
      <c r="C2110" s="12"/>
      <c r="D2110" s="12">
        <v>90</v>
      </c>
      <c r="E2110" s="12">
        <v>90</v>
      </c>
      <c r="F2110" s="12"/>
      <c r="G2110" s="12">
        <v>1800</v>
      </c>
      <c r="H2110" s="19">
        <f t="shared" si="76"/>
        <v>1800</v>
      </c>
    </row>
    <row r="2111" ht="20.25" spans="1:8">
      <c r="A2111" s="10">
        <v>2105</v>
      </c>
      <c r="B2111" s="11" t="s">
        <v>1766</v>
      </c>
      <c r="C2111" s="12"/>
      <c r="D2111" s="12">
        <v>90</v>
      </c>
      <c r="E2111" s="12">
        <v>90</v>
      </c>
      <c r="F2111" s="12"/>
      <c r="G2111" s="12">
        <v>3600</v>
      </c>
      <c r="H2111" s="19">
        <f t="shared" si="76"/>
        <v>3600</v>
      </c>
    </row>
    <row r="2112" ht="20.25" spans="1:8">
      <c r="A2112" s="10">
        <v>2106</v>
      </c>
      <c r="B2112" s="11" t="s">
        <v>1466</v>
      </c>
      <c r="C2112" s="12">
        <v>180</v>
      </c>
      <c r="D2112" s="12"/>
      <c r="E2112" s="12">
        <v>180</v>
      </c>
      <c r="F2112" s="12">
        <v>5400</v>
      </c>
      <c r="G2112" s="12"/>
      <c r="H2112" s="19">
        <f t="shared" si="76"/>
        <v>5400</v>
      </c>
    </row>
    <row r="2113" ht="20.25" spans="1:8">
      <c r="A2113" s="10">
        <v>2107</v>
      </c>
      <c r="B2113" s="11" t="s">
        <v>1489</v>
      </c>
      <c r="C2113" s="12"/>
      <c r="D2113" s="12">
        <v>180</v>
      </c>
      <c r="E2113" s="12">
        <v>180</v>
      </c>
      <c r="F2113" s="12"/>
      <c r="G2113" s="12">
        <v>3600</v>
      </c>
      <c r="H2113" s="19">
        <f t="shared" si="76"/>
        <v>3600</v>
      </c>
    </row>
    <row r="2114" ht="20.25" spans="1:8">
      <c r="A2114" s="10">
        <v>2108</v>
      </c>
      <c r="B2114" s="11" t="s">
        <v>1767</v>
      </c>
      <c r="C2114" s="12">
        <v>1440</v>
      </c>
      <c r="D2114" s="12"/>
      <c r="E2114" s="12">
        <v>1440</v>
      </c>
      <c r="F2114" s="12">
        <v>43200</v>
      </c>
      <c r="G2114" s="12"/>
      <c r="H2114" s="19">
        <f t="shared" si="76"/>
        <v>43200</v>
      </c>
    </row>
    <row r="2115" ht="20.25" spans="1:8">
      <c r="A2115" s="10">
        <v>2109</v>
      </c>
      <c r="B2115" s="11" t="s">
        <v>1768</v>
      </c>
      <c r="C2115" s="12">
        <v>720</v>
      </c>
      <c r="D2115" s="12"/>
      <c r="E2115" s="12">
        <v>720</v>
      </c>
      <c r="F2115" s="12">
        <v>21600</v>
      </c>
      <c r="G2115" s="12"/>
      <c r="H2115" s="19">
        <f t="shared" si="76"/>
        <v>21600</v>
      </c>
    </row>
    <row r="2116" ht="20.25" spans="1:8">
      <c r="A2116" s="10">
        <v>2110</v>
      </c>
      <c r="B2116" s="11" t="s">
        <v>1769</v>
      </c>
      <c r="C2116" s="12"/>
      <c r="D2116" s="12">
        <v>90</v>
      </c>
      <c r="E2116" s="12">
        <v>90</v>
      </c>
      <c r="F2116" s="12"/>
      <c r="G2116" s="12">
        <v>1800</v>
      </c>
      <c r="H2116" s="19">
        <f t="shared" si="76"/>
        <v>1800</v>
      </c>
    </row>
    <row r="2117" ht="20.25" spans="1:8">
      <c r="A2117" s="10">
        <v>2111</v>
      </c>
      <c r="B2117" s="11" t="s">
        <v>1769</v>
      </c>
      <c r="C2117" s="12"/>
      <c r="D2117" s="12">
        <v>45</v>
      </c>
      <c r="E2117" s="12">
        <v>45</v>
      </c>
      <c r="F2117" s="12"/>
      <c r="G2117" s="12">
        <v>1800</v>
      </c>
      <c r="H2117" s="19">
        <f t="shared" si="76"/>
        <v>1800</v>
      </c>
    </row>
    <row r="2118" ht="20.25" spans="1:8">
      <c r="A2118" s="10">
        <v>2112</v>
      </c>
      <c r="B2118" s="11" t="s">
        <v>1770</v>
      </c>
      <c r="C2118" s="12">
        <v>720</v>
      </c>
      <c r="D2118" s="12"/>
      <c r="E2118" s="12">
        <v>720</v>
      </c>
      <c r="F2118" s="12">
        <v>21600</v>
      </c>
      <c r="G2118" s="12"/>
      <c r="H2118" s="19">
        <f t="shared" si="76"/>
        <v>21600</v>
      </c>
    </row>
    <row r="2119" ht="20.25" spans="1:8">
      <c r="A2119" s="10">
        <v>2113</v>
      </c>
      <c r="B2119" s="11" t="s">
        <v>592</v>
      </c>
      <c r="C2119" s="12">
        <v>140</v>
      </c>
      <c r="D2119" s="12"/>
      <c r="E2119" s="12">
        <v>140</v>
      </c>
      <c r="F2119" s="12">
        <v>4200</v>
      </c>
      <c r="G2119" s="12"/>
      <c r="H2119" s="19">
        <f t="shared" si="76"/>
        <v>4200</v>
      </c>
    </row>
    <row r="2120" ht="20.25" spans="1:8">
      <c r="A2120" s="10">
        <v>2114</v>
      </c>
      <c r="B2120" s="11" t="s">
        <v>1771</v>
      </c>
      <c r="C2120" s="12">
        <v>180</v>
      </c>
      <c r="D2120" s="12"/>
      <c r="E2120" s="12">
        <v>180</v>
      </c>
      <c r="F2120" s="12">
        <v>5400</v>
      </c>
      <c r="G2120" s="12"/>
      <c r="H2120" s="19">
        <f t="shared" si="76"/>
        <v>5400</v>
      </c>
    </row>
    <row r="2121" ht="20.25" spans="1:8">
      <c r="A2121" s="10">
        <v>2115</v>
      </c>
      <c r="B2121" s="11" t="s">
        <v>1772</v>
      </c>
      <c r="C2121" s="12">
        <v>180</v>
      </c>
      <c r="D2121" s="12"/>
      <c r="E2121" s="12">
        <v>180</v>
      </c>
      <c r="F2121" s="12">
        <v>5400</v>
      </c>
      <c r="G2121" s="12"/>
      <c r="H2121" s="19">
        <f t="shared" si="76"/>
        <v>5400</v>
      </c>
    </row>
    <row r="2122" ht="20.25" spans="1:8">
      <c r="A2122" s="10">
        <v>2116</v>
      </c>
      <c r="B2122" s="11" t="s">
        <v>1773</v>
      </c>
      <c r="C2122" s="12">
        <v>140</v>
      </c>
      <c r="D2122" s="12"/>
      <c r="E2122" s="12">
        <v>140</v>
      </c>
      <c r="F2122" s="12">
        <v>4200</v>
      </c>
      <c r="G2122" s="12"/>
      <c r="H2122" s="19">
        <f t="shared" si="76"/>
        <v>4200</v>
      </c>
    </row>
    <row r="2123" ht="20.25" spans="1:8">
      <c r="A2123" s="10">
        <v>2117</v>
      </c>
      <c r="B2123" s="11" t="s">
        <v>1774</v>
      </c>
      <c r="C2123" s="12">
        <v>720</v>
      </c>
      <c r="D2123" s="12"/>
      <c r="E2123" s="12">
        <v>720</v>
      </c>
      <c r="F2123" s="12">
        <v>21600</v>
      </c>
      <c r="G2123" s="12"/>
      <c r="H2123" s="19">
        <f t="shared" si="76"/>
        <v>21600</v>
      </c>
    </row>
    <row r="2124" ht="20.25" spans="1:8">
      <c r="A2124" s="10">
        <v>2118</v>
      </c>
      <c r="B2124" s="11" t="s">
        <v>1775</v>
      </c>
      <c r="C2124" s="12">
        <v>1800</v>
      </c>
      <c r="D2124" s="12"/>
      <c r="E2124" s="12">
        <v>1800</v>
      </c>
      <c r="F2124" s="12">
        <v>54000</v>
      </c>
      <c r="G2124" s="12"/>
      <c r="H2124" s="19">
        <f t="shared" si="76"/>
        <v>54000</v>
      </c>
    </row>
    <row r="2125" ht="20.25" spans="1:8">
      <c r="A2125" s="10">
        <v>2119</v>
      </c>
      <c r="B2125" s="11" t="s">
        <v>1775</v>
      </c>
      <c r="C2125" s="12"/>
      <c r="D2125" s="12">
        <v>330</v>
      </c>
      <c r="E2125" s="12">
        <v>330</v>
      </c>
      <c r="F2125" s="12"/>
      <c r="G2125" s="12">
        <v>13200</v>
      </c>
      <c r="H2125" s="19">
        <f t="shared" si="76"/>
        <v>13200</v>
      </c>
    </row>
    <row r="2126" ht="20.25" spans="1:8">
      <c r="A2126" s="10">
        <v>2120</v>
      </c>
      <c r="B2126" s="11" t="s">
        <v>1776</v>
      </c>
      <c r="C2126" s="12">
        <v>1440</v>
      </c>
      <c r="D2126" s="12"/>
      <c r="E2126" s="12">
        <v>1440</v>
      </c>
      <c r="F2126" s="12">
        <v>43200</v>
      </c>
      <c r="G2126" s="12"/>
      <c r="H2126" s="19">
        <f t="shared" si="76"/>
        <v>43200</v>
      </c>
    </row>
    <row r="2127" ht="20.25" spans="1:8">
      <c r="A2127" s="10">
        <v>2121</v>
      </c>
      <c r="B2127" s="11" t="s">
        <v>1669</v>
      </c>
      <c r="C2127" s="12"/>
      <c r="D2127" s="12">
        <v>180</v>
      </c>
      <c r="E2127" s="12">
        <v>180</v>
      </c>
      <c r="F2127" s="12"/>
      <c r="G2127" s="12">
        <v>7200</v>
      </c>
      <c r="H2127" s="19">
        <f t="shared" si="76"/>
        <v>7200</v>
      </c>
    </row>
    <row r="2128" ht="20.25" spans="1:8">
      <c r="A2128" s="10">
        <v>2122</v>
      </c>
      <c r="B2128" s="11" t="s">
        <v>1669</v>
      </c>
      <c r="C2128" s="12">
        <v>164</v>
      </c>
      <c r="D2128" s="12"/>
      <c r="E2128" s="12">
        <v>164</v>
      </c>
      <c r="F2128" s="12">
        <v>4920</v>
      </c>
      <c r="G2128" s="12"/>
      <c r="H2128" s="19">
        <f t="shared" si="76"/>
        <v>4920</v>
      </c>
    </row>
    <row r="2129" ht="20.25" spans="1:8">
      <c r="A2129" s="10">
        <v>2123</v>
      </c>
      <c r="B2129" s="11" t="s">
        <v>1777</v>
      </c>
      <c r="C2129" s="12"/>
      <c r="D2129" s="12">
        <v>15</v>
      </c>
      <c r="E2129" s="12">
        <v>15</v>
      </c>
      <c r="F2129" s="12"/>
      <c r="G2129" s="12">
        <v>300</v>
      </c>
      <c r="H2129" s="19">
        <f t="shared" si="76"/>
        <v>300</v>
      </c>
    </row>
    <row r="2130" ht="20.25" spans="1:8">
      <c r="A2130" s="10">
        <v>2124</v>
      </c>
      <c r="B2130" s="11" t="s">
        <v>1777</v>
      </c>
      <c r="C2130" s="12"/>
      <c r="D2130" s="12">
        <v>172.5</v>
      </c>
      <c r="E2130" s="12">
        <v>172.5</v>
      </c>
      <c r="F2130" s="12"/>
      <c r="G2130" s="12">
        <v>6900</v>
      </c>
      <c r="H2130" s="19">
        <f t="shared" si="76"/>
        <v>6900</v>
      </c>
    </row>
    <row r="2131" ht="20.25" spans="1:8">
      <c r="A2131" s="10">
        <v>2125</v>
      </c>
      <c r="B2131" s="11" t="s">
        <v>1778</v>
      </c>
      <c r="C2131" s="12">
        <v>24</v>
      </c>
      <c r="D2131" s="12">
        <v>24</v>
      </c>
      <c r="E2131" s="12">
        <f t="shared" ref="E2131:E2133" si="77">C2131+D2131</f>
        <v>48</v>
      </c>
      <c r="F2131" s="12">
        <v>720</v>
      </c>
      <c r="G2131" s="12">
        <v>960</v>
      </c>
      <c r="H2131" s="19">
        <f t="shared" si="76"/>
        <v>1680</v>
      </c>
    </row>
    <row r="2132" ht="20.25" spans="1:8">
      <c r="A2132" s="10">
        <v>2126</v>
      </c>
      <c r="B2132" s="11" t="s">
        <v>1778</v>
      </c>
      <c r="C2132" s="12">
        <v>180</v>
      </c>
      <c r="D2132" s="12">
        <v>180</v>
      </c>
      <c r="E2132" s="12">
        <f t="shared" si="77"/>
        <v>360</v>
      </c>
      <c r="F2132" s="12">
        <v>2700</v>
      </c>
      <c r="G2132" s="12">
        <v>3600</v>
      </c>
      <c r="H2132" s="19">
        <f t="shared" si="76"/>
        <v>6300</v>
      </c>
    </row>
    <row r="2133" ht="20.25" spans="1:8">
      <c r="A2133" s="10">
        <v>2127</v>
      </c>
      <c r="B2133" s="11" t="s">
        <v>1778</v>
      </c>
      <c r="C2133" s="12">
        <v>180</v>
      </c>
      <c r="D2133" s="12">
        <v>180</v>
      </c>
      <c r="E2133" s="12">
        <f t="shared" si="77"/>
        <v>360</v>
      </c>
      <c r="F2133" s="12">
        <v>5400</v>
      </c>
      <c r="G2133" s="12">
        <v>7200</v>
      </c>
      <c r="H2133" s="19">
        <f t="shared" si="76"/>
        <v>12600</v>
      </c>
    </row>
    <row r="2134" ht="20.25" spans="1:8">
      <c r="A2134" s="10">
        <v>2128</v>
      </c>
      <c r="B2134" s="11" t="s">
        <v>291</v>
      </c>
      <c r="C2134" s="12"/>
      <c r="D2134" s="12">
        <v>360</v>
      </c>
      <c r="E2134" s="12">
        <v>360</v>
      </c>
      <c r="F2134" s="12"/>
      <c r="G2134" s="12">
        <v>14400</v>
      </c>
      <c r="H2134" s="19">
        <f t="shared" ref="H2134:H2164" si="78">F2134+G2134</f>
        <v>14400</v>
      </c>
    </row>
    <row r="2135" ht="20.25" spans="1:8">
      <c r="A2135" s="10">
        <v>2129</v>
      </c>
      <c r="B2135" s="11" t="s">
        <v>1779</v>
      </c>
      <c r="C2135" s="12"/>
      <c r="D2135" s="12">
        <v>360</v>
      </c>
      <c r="E2135" s="12">
        <v>360</v>
      </c>
      <c r="F2135" s="12"/>
      <c r="G2135" s="12">
        <v>14400</v>
      </c>
      <c r="H2135" s="19">
        <f t="shared" si="78"/>
        <v>14400</v>
      </c>
    </row>
    <row r="2136" ht="20.25" spans="1:8">
      <c r="A2136" s="10">
        <v>2130</v>
      </c>
      <c r="B2136" s="11" t="s">
        <v>1638</v>
      </c>
      <c r="C2136" s="12"/>
      <c r="D2136" s="12">
        <v>360</v>
      </c>
      <c r="E2136" s="12">
        <v>360</v>
      </c>
      <c r="F2136" s="12"/>
      <c r="G2136" s="12">
        <v>14400</v>
      </c>
      <c r="H2136" s="19">
        <f t="shared" si="78"/>
        <v>14400</v>
      </c>
    </row>
    <row r="2137" ht="20.25" spans="1:8">
      <c r="A2137" s="10">
        <v>2131</v>
      </c>
      <c r="B2137" s="34" t="s">
        <v>20</v>
      </c>
      <c r="C2137" s="12">
        <v>60</v>
      </c>
      <c r="D2137" s="12"/>
      <c r="E2137" s="12">
        <f t="shared" ref="E2137:E2164" si="79">C2137+D2137</f>
        <v>60</v>
      </c>
      <c r="F2137" s="12">
        <v>2400</v>
      </c>
      <c r="G2137" s="12"/>
      <c r="H2137" s="19">
        <f t="shared" si="78"/>
        <v>2400</v>
      </c>
    </row>
    <row r="2138" ht="20.25" spans="1:8">
      <c r="A2138" s="10">
        <v>2132</v>
      </c>
      <c r="B2138" s="35" t="s">
        <v>676</v>
      </c>
      <c r="C2138" s="36">
        <v>55</v>
      </c>
      <c r="D2138" s="36"/>
      <c r="E2138" s="36">
        <f t="shared" si="79"/>
        <v>55</v>
      </c>
      <c r="F2138" s="36">
        <v>2200</v>
      </c>
      <c r="G2138" s="36"/>
      <c r="H2138" s="36">
        <f t="shared" si="78"/>
        <v>2200</v>
      </c>
    </row>
    <row r="2139" ht="20.25" spans="1:8">
      <c r="A2139" s="10">
        <v>2133</v>
      </c>
      <c r="B2139" s="34" t="s">
        <v>1780</v>
      </c>
      <c r="C2139" s="12">
        <v>360</v>
      </c>
      <c r="D2139" s="12">
        <v>360</v>
      </c>
      <c r="E2139" s="12">
        <f t="shared" si="79"/>
        <v>720</v>
      </c>
      <c r="F2139" s="12">
        <v>14400</v>
      </c>
      <c r="G2139" s="12">
        <v>14400</v>
      </c>
      <c r="H2139" s="19">
        <f t="shared" si="78"/>
        <v>28800</v>
      </c>
    </row>
    <row r="2140" ht="20.25" spans="1:8">
      <c r="A2140" s="10">
        <v>2134</v>
      </c>
      <c r="B2140" s="34" t="s">
        <v>1781</v>
      </c>
      <c r="C2140" s="12">
        <v>1980</v>
      </c>
      <c r="D2140" s="12">
        <v>540</v>
      </c>
      <c r="E2140" s="12">
        <f t="shared" si="79"/>
        <v>2520</v>
      </c>
      <c r="F2140" s="12">
        <v>79200</v>
      </c>
      <c r="G2140" s="12">
        <v>21600</v>
      </c>
      <c r="H2140" s="19">
        <f t="shared" si="78"/>
        <v>100800</v>
      </c>
    </row>
    <row r="2141" ht="20.25" spans="1:8">
      <c r="A2141" s="10">
        <v>2135</v>
      </c>
      <c r="B2141" s="37" t="s">
        <v>1782</v>
      </c>
      <c r="C2141" s="12">
        <v>1500</v>
      </c>
      <c r="D2141" s="12"/>
      <c r="E2141" s="12">
        <f t="shared" si="79"/>
        <v>1500</v>
      </c>
      <c r="F2141" s="12">
        <v>60000</v>
      </c>
      <c r="G2141" s="12"/>
      <c r="H2141" s="19">
        <f t="shared" si="78"/>
        <v>60000</v>
      </c>
    </row>
    <row r="2142" ht="20.25" spans="1:8">
      <c r="A2142" s="10">
        <v>2136</v>
      </c>
      <c r="B2142" s="34" t="s">
        <v>1783</v>
      </c>
      <c r="C2142" s="12">
        <v>60</v>
      </c>
      <c r="D2142" s="12"/>
      <c r="E2142" s="12">
        <f t="shared" si="79"/>
        <v>60</v>
      </c>
      <c r="F2142" s="12">
        <v>2400</v>
      </c>
      <c r="G2142" s="12"/>
      <c r="H2142" s="19">
        <f t="shared" si="78"/>
        <v>2400</v>
      </c>
    </row>
    <row r="2143" ht="20.25" spans="1:8">
      <c r="A2143" s="10">
        <v>2137</v>
      </c>
      <c r="B2143" s="34" t="s">
        <v>1784</v>
      </c>
      <c r="C2143" s="12">
        <v>200</v>
      </c>
      <c r="D2143" s="12"/>
      <c r="E2143" s="12">
        <f t="shared" si="79"/>
        <v>200</v>
      </c>
      <c r="F2143" s="12">
        <v>8000</v>
      </c>
      <c r="G2143" s="12"/>
      <c r="H2143" s="19">
        <f t="shared" si="78"/>
        <v>8000</v>
      </c>
    </row>
    <row r="2144" ht="20.25" spans="1:8">
      <c r="A2144" s="10">
        <v>2138</v>
      </c>
      <c r="B2144" s="34" t="s">
        <v>1785</v>
      </c>
      <c r="C2144" s="12">
        <v>150</v>
      </c>
      <c r="D2144" s="12">
        <v>165</v>
      </c>
      <c r="E2144" s="12">
        <f t="shared" si="79"/>
        <v>315</v>
      </c>
      <c r="F2144" s="12">
        <v>6000</v>
      </c>
      <c r="G2144" s="12">
        <v>6600</v>
      </c>
      <c r="H2144" s="19">
        <f t="shared" si="78"/>
        <v>12600</v>
      </c>
    </row>
    <row r="2145" ht="20.25" spans="1:8">
      <c r="A2145" s="10">
        <v>2139</v>
      </c>
      <c r="B2145" s="37" t="s">
        <v>1786</v>
      </c>
      <c r="C2145" s="12">
        <v>180</v>
      </c>
      <c r="D2145" s="12"/>
      <c r="E2145" s="12">
        <f t="shared" si="79"/>
        <v>180</v>
      </c>
      <c r="F2145" s="12">
        <v>7200</v>
      </c>
      <c r="G2145" s="12"/>
      <c r="H2145" s="19">
        <f t="shared" si="78"/>
        <v>7200</v>
      </c>
    </row>
    <row r="2146" ht="20.25" spans="1:8">
      <c r="A2146" s="10">
        <v>2140</v>
      </c>
      <c r="B2146" s="38" t="s">
        <v>1787</v>
      </c>
      <c r="C2146" s="12"/>
      <c r="D2146" s="12">
        <v>90</v>
      </c>
      <c r="E2146" s="12">
        <f t="shared" si="79"/>
        <v>90</v>
      </c>
      <c r="F2146" s="12"/>
      <c r="G2146" s="12">
        <v>3600</v>
      </c>
      <c r="H2146" s="19">
        <f t="shared" si="78"/>
        <v>3600</v>
      </c>
    </row>
    <row r="2147" ht="20.25" spans="1:8">
      <c r="A2147" s="10">
        <v>2141</v>
      </c>
      <c r="B2147" s="39" t="s">
        <v>1788</v>
      </c>
      <c r="C2147" s="12">
        <v>540</v>
      </c>
      <c r="D2147" s="12"/>
      <c r="E2147" s="12">
        <f t="shared" si="79"/>
        <v>540</v>
      </c>
      <c r="F2147" s="12">
        <v>21600</v>
      </c>
      <c r="G2147" s="12"/>
      <c r="H2147" s="19">
        <f t="shared" si="78"/>
        <v>21600</v>
      </c>
    </row>
    <row r="2148" ht="20.25" spans="1:8">
      <c r="A2148" s="10">
        <v>2142</v>
      </c>
      <c r="B2148" s="40" t="s">
        <v>1789</v>
      </c>
      <c r="C2148" s="12">
        <v>90</v>
      </c>
      <c r="D2148" s="12"/>
      <c r="E2148" s="12">
        <f t="shared" si="79"/>
        <v>90</v>
      </c>
      <c r="F2148" s="12">
        <v>3600</v>
      </c>
      <c r="G2148" s="12"/>
      <c r="H2148" s="19">
        <f t="shared" si="78"/>
        <v>3600</v>
      </c>
    </row>
    <row r="2149" ht="20.25" spans="1:8">
      <c r="A2149" s="10">
        <v>2143</v>
      </c>
      <c r="B2149" s="37" t="s">
        <v>404</v>
      </c>
      <c r="C2149" s="12">
        <v>540</v>
      </c>
      <c r="D2149" s="12">
        <v>180</v>
      </c>
      <c r="E2149" s="12">
        <f t="shared" si="79"/>
        <v>720</v>
      </c>
      <c r="F2149" s="12">
        <v>21600</v>
      </c>
      <c r="G2149" s="12">
        <v>7200</v>
      </c>
      <c r="H2149" s="19">
        <f t="shared" si="78"/>
        <v>28800</v>
      </c>
    </row>
    <row r="2150" ht="20.25" spans="1:8">
      <c r="A2150" s="10">
        <v>2144</v>
      </c>
      <c r="B2150" s="37" t="s">
        <v>404</v>
      </c>
      <c r="C2150" s="12">
        <v>360</v>
      </c>
      <c r="D2150" s="12"/>
      <c r="E2150" s="12">
        <f t="shared" si="79"/>
        <v>360</v>
      </c>
      <c r="F2150" s="12">
        <v>14400</v>
      </c>
      <c r="G2150" s="12"/>
      <c r="H2150" s="19">
        <f t="shared" si="78"/>
        <v>14400</v>
      </c>
    </row>
    <row r="2151" ht="20.25" spans="1:8">
      <c r="A2151" s="10">
        <v>2145</v>
      </c>
      <c r="B2151" s="38" t="s">
        <v>1790</v>
      </c>
      <c r="C2151" s="12">
        <v>55</v>
      </c>
      <c r="D2151" s="12">
        <v>165</v>
      </c>
      <c r="E2151" s="12">
        <f t="shared" si="79"/>
        <v>220</v>
      </c>
      <c r="F2151" s="12">
        <v>2200</v>
      </c>
      <c r="G2151" s="12">
        <v>6600</v>
      </c>
      <c r="H2151" s="19">
        <f t="shared" si="78"/>
        <v>8800</v>
      </c>
    </row>
    <row r="2152" ht="20.25" spans="1:8">
      <c r="A2152" s="10">
        <v>2146</v>
      </c>
      <c r="B2152" s="40" t="s">
        <v>1791</v>
      </c>
      <c r="C2152" s="12">
        <v>395</v>
      </c>
      <c r="D2152" s="12">
        <v>180</v>
      </c>
      <c r="E2152" s="12">
        <f t="shared" si="79"/>
        <v>575</v>
      </c>
      <c r="F2152" s="12">
        <v>15800</v>
      </c>
      <c r="G2152" s="12">
        <v>7200</v>
      </c>
      <c r="H2152" s="19">
        <f t="shared" si="78"/>
        <v>23000</v>
      </c>
    </row>
    <row r="2153" ht="20.25" spans="1:8">
      <c r="A2153" s="10">
        <v>2147</v>
      </c>
      <c r="B2153" s="41" t="s">
        <v>1792</v>
      </c>
      <c r="C2153" s="12">
        <v>120</v>
      </c>
      <c r="D2153" s="12"/>
      <c r="E2153" s="12">
        <f t="shared" si="79"/>
        <v>120</v>
      </c>
      <c r="F2153" s="12">
        <v>4800</v>
      </c>
      <c r="G2153" s="12"/>
      <c r="H2153" s="19">
        <f t="shared" si="78"/>
        <v>4800</v>
      </c>
    </row>
    <row r="2154" ht="20.25" spans="1:8">
      <c r="A2154" s="10">
        <v>2148</v>
      </c>
      <c r="B2154" s="34" t="s">
        <v>1793</v>
      </c>
      <c r="C2154" s="12">
        <v>180</v>
      </c>
      <c r="D2154" s="12"/>
      <c r="E2154" s="12">
        <f t="shared" si="79"/>
        <v>180</v>
      </c>
      <c r="F2154" s="12">
        <v>7200</v>
      </c>
      <c r="G2154" s="12"/>
      <c r="H2154" s="19">
        <f t="shared" si="78"/>
        <v>7200</v>
      </c>
    </row>
    <row r="2155" ht="20.25" spans="1:8">
      <c r="A2155" s="10">
        <v>2149</v>
      </c>
      <c r="B2155" s="34" t="s">
        <v>1794</v>
      </c>
      <c r="C2155" s="12">
        <v>720</v>
      </c>
      <c r="D2155" s="12">
        <v>360</v>
      </c>
      <c r="E2155" s="12">
        <f t="shared" si="79"/>
        <v>1080</v>
      </c>
      <c r="F2155" s="12">
        <v>28800</v>
      </c>
      <c r="G2155" s="12">
        <v>14400</v>
      </c>
      <c r="H2155" s="19">
        <f t="shared" si="78"/>
        <v>43200</v>
      </c>
    </row>
    <row r="2156" ht="20.25" spans="1:8">
      <c r="A2156" s="10">
        <v>2150</v>
      </c>
      <c r="B2156" s="34" t="s">
        <v>1795</v>
      </c>
      <c r="C2156" s="12">
        <v>132</v>
      </c>
      <c r="D2156" s="12"/>
      <c r="E2156" s="12">
        <f t="shared" si="79"/>
        <v>132</v>
      </c>
      <c r="F2156" s="12">
        <v>5280</v>
      </c>
      <c r="G2156" s="12"/>
      <c r="H2156" s="19">
        <f t="shared" si="78"/>
        <v>5280</v>
      </c>
    </row>
    <row r="2157" ht="20.25" spans="1:8">
      <c r="A2157" s="10">
        <v>2151</v>
      </c>
      <c r="B2157" s="40" t="s">
        <v>1796</v>
      </c>
      <c r="C2157" s="12">
        <v>180</v>
      </c>
      <c r="D2157" s="12"/>
      <c r="E2157" s="12">
        <f t="shared" si="79"/>
        <v>180</v>
      </c>
      <c r="F2157" s="12">
        <v>7200</v>
      </c>
      <c r="G2157" s="12"/>
      <c r="H2157" s="19">
        <f t="shared" si="78"/>
        <v>7200</v>
      </c>
    </row>
    <row r="2158" ht="20.25" spans="1:8">
      <c r="A2158" s="10">
        <v>2152</v>
      </c>
      <c r="B2158" s="38" t="s">
        <v>1797</v>
      </c>
      <c r="C2158" s="12">
        <v>80</v>
      </c>
      <c r="D2158" s="12"/>
      <c r="E2158" s="12">
        <f t="shared" si="79"/>
        <v>80</v>
      </c>
      <c r="F2158" s="12">
        <v>3200</v>
      </c>
      <c r="G2158" s="12"/>
      <c r="H2158" s="19">
        <f t="shared" si="78"/>
        <v>3200</v>
      </c>
    </row>
    <row r="2159" ht="20.25" spans="1:8">
      <c r="A2159" s="10">
        <v>2153</v>
      </c>
      <c r="B2159" s="34" t="s">
        <v>1798</v>
      </c>
      <c r="C2159" s="12">
        <v>90</v>
      </c>
      <c r="D2159" s="12"/>
      <c r="E2159" s="12">
        <f t="shared" si="79"/>
        <v>90</v>
      </c>
      <c r="F2159" s="12">
        <v>3600</v>
      </c>
      <c r="G2159" s="12"/>
      <c r="H2159" s="19">
        <f t="shared" si="78"/>
        <v>3600</v>
      </c>
    </row>
    <row r="2160" ht="20.25" spans="1:8">
      <c r="A2160" s="10">
        <v>2154</v>
      </c>
      <c r="B2160" s="40" t="s">
        <v>1799</v>
      </c>
      <c r="C2160" s="12">
        <v>170</v>
      </c>
      <c r="D2160" s="12"/>
      <c r="E2160" s="12">
        <f t="shared" si="79"/>
        <v>170</v>
      </c>
      <c r="F2160" s="12">
        <v>6800</v>
      </c>
      <c r="G2160" s="12"/>
      <c r="H2160" s="19">
        <f t="shared" si="78"/>
        <v>6800</v>
      </c>
    </row>
    <row r="2161" ht="20.25" spans="1:8">
      <c r="A2161" s="10">
        <v>2155</v>
      </c>
      <c r="B2161" s="34" t="s">
        <v>1800</v>
      </c>
      <c r="C2161" s="12">
        <v>180</v>
      </c>
      <c r="D2161" s="12"/>
      <c r="E2161" s="12">
        <f t="shared" si="79"/>
        <v>180</v>
      </c>
      <c r="F2161" s="12">
        <v>7200</v>
      </c>
      <c r="G2161" s="12"/>
      <c r="H2161" s="19">
        <f t="shared" si="78"/>
        <v>7200</v>
      </c>
    </row>
    <row r="2162" ht="20.25" spans="1:8">
      <c r="A2162" s="10">
        <v>2156</v>
      </c>
      <c r="B2162" s="34" t="s">
        <v>1801</v>
      </c>
      <c r="C2162" s="12">
        <v>300</v>
      </c>
      <c r="D2162" s="12">
        <v>84</v>
      </c>
      <c r="E2162" s="12">
        <f t="shared" si="79"/>
        <v>384</v>
      </c>
      <c r="F2162" s="12">
        <v>12000</v>
      </c>
      <c r="G2162" s="12">
        <v>3360</v>
      </c>
      <c r="H2162" s="19">
        <f t="shared" si="78"/>
        <v>15360</v>
      </c>
    </row>
    <row r="2163" ht="20.25" spans="1:8">
      <c r="A2163" s="10">
        <v>2157</v>
      </c>
      <c r="B2163" s="34" t="s">
        <v>1802</v>
      </c>
      <c r="C2163" s="12">
        <v>45</v>
      </c>
      <c r="D2163" s="12"/>
      <c r="E2163" s="12">
        <f t="shared" si="79"/>
        <v>45</v>
      </c>
      <c r="F2163" s="12">
        <v>1800</v>
      </c>
      <c r="G2163" s="12"/>
      <c r="H2163" s="19">
        <f t="shared" si="78"/>
        <v>1800</v>
      </c>
    </row>
    <row r="2164" ht="20.25" spans="1:8">
      <c r="A2164" s="10">
        <v>2158</v>
      </c>
      <c r="B2164" s="34" t="s">
        <v>1803</v>
      </c>
      <c r="C2164" s="12">
        <v>180</v>
      </c>
      <c r="D2164" s="12"/>
      <c r="E2164" s="12">
        <f t="shared" si="79"/>
        <v>180</v>
      </c>
      <c r="F2164" s="12">
        <v>7200</v>
      </c>
      <c r="G2164" s="12"/>
      <c r="H2164" s="19">
        <f t="shared" si="78"/>
        <v>7200</v>
      </c>
    </row>
    <row r="2165" ht="20.25" spans="1:8">
      <c r="A2165" s="10">
        <v>2159</v>
      </c>
      <c r="B2165" s="40" t="s">
        <v>1804</v>
      </c>
      <c r="C2165" s="12">
        <v>80</v>
      </c>
      <c r="D2165" s="12"/>
      <c r="E2165" s="12">
        <f t="shared" ref="E2165:E2199" si="80">SUM(C2165:D2165)</f>
        <v>80</v>
      </c>
      <c r="F2165" s="12">
        <v>3200</v>
      </c>
      <c r="G2165" s="12"/>
      <c r="H2165" s="19">
        <f t="shared" ref="H2165:H2200" si="81">SUM(F2165:G2165)</f>
        <v>3200</v>
      </c>
    </row>
    <row r="2166" ht="20.25" spans="1:8">
      <c r="A2166" s="10">
        <v>2160</v>
      </c>
      <c r="B2166" s="38" t="s">
        <v>1805</v>
      </c>
      <c r="C2166" s="12">
        <v>48</v>
      </c>
      <c r="D2166" s="12"/>
      <c r="E2166" s="12">
        <f t="shared" si="80"/>
        <v>48</v>
      </c>
      <c r="F2166" s="12">
        <v>1920</v>
      </c>
      <c r="G2166" s="12"/>
      <c r="H2166" s="19">
        <f t="shared" si="81"/>
        <v>1920</v>
      </c>
    </row>
    <row r="2167" ht="20.25" spans="1:8">
      <c r="A2167" s="10">
        <v>2161</v>
      </c>
      <c r="B2167" s="38" t="s">
        <v>1806</v>
      </c>
      <c r="C2167" s="12">
        <v>130</v>
      </c>
      <c r="D2167" s="12"/>
      <c r="E2167" s="12">
        <f t="shared" si="80"/>
        <v>130</v>
      </c>
      <c r="F2167" s="12">
        <v>5200</v>
      </c>
      <c r="G2167" s="12"/>
      <c r="H2167" s="19">
        <f t="shared" si="81"/>
        <v>5200</v>
      </c>
    </row>
    <row r="2168" ht="20.25" spans="1:8">
      <c r="A2168" s="10">
        <v>2162</v>
      </c>
      <c r="B2168" s="37" t="s">
        <v>1807</v>
      </c>
      <c r="C2168" s="12">
        <v>405</v>
      </c>
      <c r="D2168" s="12">
        <v>165</v>
      </c>
      <c r="E2168" s="12">
        <f t="shared" si="80"/>
        <v>570</v>
      </c>
      <c r="F2168" s="12">
        <v>16200</v>
      </c>
      <c r="G2168" s="12">
        <v>6600</v>
      </c>
      <c r="H2168" s="19">
        <f t="shared" si="81"/>
        <v>22800</v>
      </c>
    </row>
    <row r="2169" ht="20.25" spans="1:8">
      <c r="A2169" s="10">
        <v>2163</v>
      </c>
      <c r="B2169" s="40" t="s">
        <v>1808</v>
      </c>
      <c r="C2169" s="12">
        <v>75</v>
      </c>
      <c r="D2169" s="12"/>
      <c r="E2169" s="12">
        <f t="shared" si="80"/>
        <v>75</v>
      </c>
      <c r="F2169" s="12">
        <v>3000</v>
      </c>
      <c r="G2169" s="12"/>
      <c r="H2169" s="19">
        <f t="shared" si="81"/>
        <v>3000</v>
      </c>
    </row>
    <row r="2170" ht="20.25" spans="1:8">
      <c r="A2170" s="10">
        <v>2164</v>
      </c>
      <c r="B2170" s="40" t="s">
        <v>1809</v>
      </c>
      <c r="C2170" s="12">
        <v>1650</v>
      </c>
      <c r="D2170" s="12">
        <v>720</v>
      </c>
      <c r="E2170" s="12">
        <f t="shared" si="80"/>
        <v>2370</v>
      </c>
      <c r="F2170" s="12">
        <v>66000</v>
      </c>
      <c r="G2170" s="12">
        <v>28800</v>
      </c>
      <c r="H2170" s="19">
        <f t="shared" si="81"/>
        <v>94800</v>
      </c>
    </row>
    <row r="2171" ht="20.25" spans="1:8">
      <c r="A2171" s="10">
        <v>2165</v>
      </c>
      <c r="B2171" s="34" t="s">
        <v>1810</v>
      </c>
      <c r="C2171" s="12">
        <v>360</v>
      </c>
      <c r="D2171" s="12"/>
      <c r="E2171" s="12">
        <f t="shared" si="80"/>
        <v>360</v>
      </c>
      <c r="F2171" s="12">
        <v>14400</v>
      </c>
      <c r="G2171" s="12"/>
      <c r="H2171" s="19">
        <f t="shared" si="81"/>
        <v>14400</v>
      </c>
    </row>
    <row r="2172" ht="20.25" spans="1:8">
      <c r="A2172" s="10">
        <v>2166</v>
      </c>
      <c r="B2172" s="38" t="s">
        <v>1811</v>
      </c>
      <c r="C2172" s="12">
        <v>48</v>
      </c>
      <c r="D2172" s="12"/>
      <c r="E2172" s="12">
        <f t="shared" si="80"/>
        <v>48</v>
      </c>
      <c r="F2172" s="12">
        <v>1920</v>
      </c>
      <c r="G2172" s="12"/>
      <c r="H2172" s="19">
        <f t="shared" si="81"/>
        <v>1920</v>
      </c>
    </row>
    <row r="2173" ht="20.25" spans="1:8">
      <c r="A2173" s="10">
        <v>2167</v>
      </c>
      <c r="B2173" s="37" t="s">
        <v>1812</v>
      </c>
      <c r="C2173" s="12">
        <v>100</v>
      </c>
      <c r="D2173" s="12"/>
      <c r="E2173" s="12">
        <f t="shared" si="80"/>
        <v>100</v>
      </c>
      <c r="F2173" s="12">
        <v>4000</v>
      </c>
      <c r="G2173" s="12"/>
      <c r="H2173" s="19">
        <f t="shared" si="81"/>
        <v>4000</v>
      </c>
    </row>
    <row r="2174" ht="20.25" spans="1:8">
      <c r="A2174" s="10">
        <v>2168</v>
      </c>
      <c r="B2174" s="38" t="s">
        <v>1813</v>
      </c>
      <c r="C2174" s="12">
        <v>50</v>
      </c>
      <c r="D2174" s="12"/>
      <c r="E2174" s="12">
        <f t="shared" si="80"/>
        <v>50</v>
      </c>
      <c r="F2174" s="12">
        <v>2000</v>
      </c>
      <c r="G2174" s="12"/>
      <c r="H2174" s="19">
        <f t="shared" si="81"/>
        <v>2000</v>
      </c>
    </row>
    <row r="2175" ht="20.25" spans="1:8">
      <c r="A2175" s="10">
        <v>2169</v>
      </c>
      <c r="B2175" s="42" t="s">
        <v>1814</v>
      </c>
      <c r="C2175" s="12">
        <v>375</v>
      </c>
      <c r="D2175" s="12"/>
      <c r="E2175" s="12">
        <f t="shared" si="80"/>
        <v>375</v>
      </c>
      <c r="F2175" s="12">
        <v>15000</v>
      </c>
      <c r="G2175" s="12"/>
      <c r="H2175" s="19">
        <f t="shared" si="81"/>
        <v>15000</v>
      </c>
    </row>
    <row r="2176" ht="20.25" spans="1:8">
      <c r="A2176" s="10">
        <v>2170</v>
      </c>
      <c r="B2176" s="34" t="s">
        <v>1815</v>
      </c>
      <c r="C2176" s="12">
        <v>180</v>
      </c>
      <c r="D2176" s="12">
        <v>165</v>
      </c>
      <c r="E2176" s="12">
        <f t="shared" si="80"/>
        <v>345</v>
      </c>
      <c r="F2176" s="12">
        <v>7200</v>
      </c>
      <c r="G2176" s="12">
        <v>6600</v>
      </c>
      <c r="H2176" s="19">
        <f t="shared" si="81"/>
        <v>13800</v>
      </c>
    </row>
    <row r="2177" ht="20.25" spans="1:8">
      <c r="A2177" s="10">
        <v>2171</v>
      </c>
      <c r="B2177" s="34" t="s">
        <v>1816</v>
      </c>
      <c r="C2177" s="12">
        <v>75</v>
      </c>
      <c r="D2177" s="43"/>
      <c r="E2177" s="12">
        <f t="shared" si="80"/>
        <v>75</v>
      </c>
      <c r="F2177" s="12">
        <v>3000</v>
      </c>
      <c r="G2177" s="43"/>
      <c r="H2177" s="19">
        <f t="shared" si="81"/>
        <v>3000</v>
      </c>
    </row>
    <row r="2178" ht="20.25" spans="1:8">
      <c r="A2178" s="10">
        <v>2172</v>
      </c>
      <c r="B2178" s="34" t="s">
        <v>1817</v>
      </c>
      <c r="C2178" s="12">
        <v>225</v>
      </c>
      <c r="D2178" s="12">
        <v>180</v>
      </c>
      <c r="E2178" s="12">
        <f t="shared" si="80"/>
        <v>405</v>
      </c>
      <c r="F2178" s="12">
        <v>9000</v>
      </c>
      <c r="G2178" s="12">
        <v>7200</v>
      </c>
      <c r="H2178" s="19">
        <f t="shared" si="81"/>
        <v>16200</v>
      </c>
    </row>
    <row r="2179" ht="20.25" spans="1:8">
      <c r="A2179" s="10">
        <v>2173</v>
      </c>
      <c r="B2179" s="44" t="s">
        <v>1818</v>
      </c>
      <c r="C2179" s="12">
        <v>1125</v>
      </c>
      <c r="D2179" s="12">
        <v>180</v>
      </c>
      <c r="E2179" s="12">
        <f t="shared" si="80"/>
        <v>1305</v>
      </c>
      <c r="F2179" s="12">
        <v>45000</v>
      </c>
      <c r="G2179" s="12">
        <v>7200</v>
      </c>
      <c r="H2179" s="19">
        <f t="shared" si="81"/>
        <v>52200</v>
      </c>
    </row>
    <row r="2180" ht="20.25" spans="1:8">
      <c r="A2180" s="10">
        <v>2174</v>
      </c>
      <c r="B2180" s="38" t="s">
        <v>1819</v>
      </c>
      <c r="C2180" s="12">
        <v>80</v>
      </c>
      <c r="D2180" s="12">
        <v>90</v>
      </c>
      <c r="E2180" s="12">
        <f t="shared" si="80"/>
        <v>170</v>
      </c>
      <c r="F2180" s="12">
        <v>3200</v>
      </c>
      <c r="G2180" s="12">
        <v>3600</v>
      </c>
      <c r="H2180" s="19">
        <f t="shared" si="81"/>
        <v>6800</v>
      </c>
    </row>
    <row r="2181" ht="20.25" spans="1:8">
      <c r="A2181" s="10">
        <v>2175</v>
      </c>
      <c r="B2181" s="40" t="s">
        <v>1820</v>
      </c>
      <c r="C2181" s="12">
        <v>75</v>
      </c>
      <c r="D2181" s="12"/>
      <c r="E2181" s="12">
        <f t="shared" si="80"/>
        <v>75</v>
      </c>
      <c r="F2181" s="12">
        <v>3000</v>
      </c>
      <c r="G2181" s="12"/>
      <c r="H2181" s="19">
        <f t="shared" si="81"/>
        <v>3000</v>
      </c>
    </row>
    <row r="2182" ht="20.25" spans="1:8">
      <c r="A2182" s="10">
        <v>2176</v>
      </c>
      <c r="B2182" s="40" t="s">
        <v>1821</v>
      </c>
      <c r="C2182" s="12">
        <v>400</v>
      </c>
      <c r="D2182" s="12"/>
      <c r="E2182" s="12">
        <f t="shared" si="80"/>
        <v>400</v>
      </c>
      <c r="F2182" s="12">
        <v>16000</v>
      </c>
      <c r="G2182" s="12"/>
      <c r="H2182" s="19">
        <f t="shared" si="81"/>
        <v>16000</v>
      </c>
    </row>
    <row r="2183" ht="20.25" spans="1:8">
      <c r="A2183" s="10">
        <v>2177</v>
      </c>
      <c r="B2183" s="38" t="s">
        <v>1822</v>
      </c>
      <c r="C2183" s="12">
        <v>75</v>
      </c>
      <c r="D2183" s="12"/>
      <c r="E2183" s="12">
        <f t="shared" si="80"/>
        <v>75</v>
      </c>
      <c r="F2183" s="12">
        <v>3000</v>
      </c>
      <c r="G2183" s="12"/>
      <c r="H2183" s="19">
        <f t="shared" si="81"/>
        <v>3000</v>
      </c>
    </row>
    <row r="2184" ht="20.25" spans="1:8">
      <c r="A2184" s="10">
        <v>2178</v>
      </c>
      <c r="B2184" s="37" t="s">
        <v>1823</v>
      </c>
      <c r="C2184" s="12">
        <v>80</v>
      </c>
      <c r="D2184" s="12"/>
      <c r="E2184" s="12">
        <f t="shared" si="80"/>
        <v>80</v>
      </c>
      <c r="F2184" s="12">
        <v>3200</v>
      </c>
      <c r="G2184" s="12"/>
      <c r="H2184" s="19">
        <f t="shared" si="81"/>
        <v>3200</v>
      </c>
    </row>
    <row r="2185" ht="20.25" spans="1:8">
      <c r="A2185" s="10">
        <v>2179</v>
      </c>
      <c r="B2185" s="38" t="s">
        <v>17</v>
      </c>
      <c r="C2185" s="12">
        <v>60</v>
      </c>
      <c r="D2185" s="12"/>
      <c r="E2185" s="12">
        <f t="shared" si="80"/>
        <v>60</v>
      </c>
      <c r="F2185" s="12">
        <v>2400</v>
      </c>
      <c r="G2185" s="12"/>
      <c r="H2185" s="19">
        <f t="shared" si="81"/>
        <v>2400</v>
      </c>
    </row>
    <row r="2186" ht="20.25" spans="1:8">
      <c r="A2186" s="10">
        <v>2180</v>
      </c>
      <c r="B2186" s="40" t="s">
        <v>1824</v>
      </c>
      <c r="C2186" s="12">
        <v>250</v>
      </c>
      <c r="D2186" s="12"/>
      <c r="E2186" s="12">
        <f t="shared" si="80"/>
        <v>250</v>
      </c>
      <c r="F2186" s="12">
        <v>10000</v>
      </c>
      <c r="G2186" s="12"/>
      <c r="H2186" s="19">
        <f t="shared" si="81"/>
        <v>10000</v>
      </c>
    </row>
    <row r="2187" ht="20.25" spans="1:8">
      <c r="A2187" s="10">
        <v>2181</v>
      </c>
      <c r="B2187" s="41" t="s">
        <v>1825</v>
      </c>
      <c r="C2187" s="12">
        <v>360</v>
      </c>
      <c r="D2187" s="12"/>
      <c r="E2187" s="12">
        <f t="shared" si="80"/>
        <v>360</v>
      </c>
      <c r="F2187" s="12">
        <v>14400</v>
      </c>
      <c r="G2187" s="12"/>
      <c r="H2187" s="19">
        <f t="shared" si="81"/>
        <v>14400</v>
      </c>
    </row>
    <row r="2188" ht="20.25" spans="1:8">
      <c r="A2188" s="10">
        <v>2182</v>
      </c>
      <c r="B2188" s="41" t="s">
        <v>1826</v>
      </c>
      <c r="C2188" s="12">
        <v>375</v>
      </c>
      <c r="D2188" s="12"/>
      <c r="E2188" s="12">
        <f t="shared" si="80"/>
        <v>375</v>
      </c>
      <c r="F2188" s="12">
        <v>15000</v>
      </c>
      <c r="G2188" s="12"/>
      <c r="H2188" s="19">
        <f t="shared" si="81"/>
        <v>15000</v>
      </c>
    </row>
    <row r="2189" ht="20.25" spans="1:8">
      <c r="A2189" s="10">
        <v>2183</v>
      </c>
      <c r="B2189" s="40" t="s">
        <v>1827</v>
      </c>
      <c r="C2189" s="12">
        <v>150</v>
      </c>
      <c r="D2189" s="12"/>
      <c r="E2189" s="12">
        <f t="shared" si="80"/>
        <v>150</v>
      </c>
      <c r="F2189" s="12">
        <v>6000</v>
      </c>
      <c r="G2189" s="12"/>
      <c r="H2189" s="19">
        <f t="shared" si="81"/>
        <v>6000</v>
      </c>
    </row>
    <row r="2190" ht="40.5" spans="1:8">
      <c r="A2190" s="10">
        <v>2184</v>
      </c>
      <c r="B2190" s="40" t="s">
        <v>1828</v>
      </c>
      <c r="C2190" s="12">
        <v>100</v>
      </c>
      <c r="D2190" s="12"/>
      <c r="E2190" s="12">
        <f t="shared" si="80"/>
        <v>100</v>
      </c>
      <c r="F2190" s="12">
        <v>4000</v>
      </c>
      <c r="G2190" s="12"/>
      <c r="H2190" s="19">
        <f t="shared" si="81"/>
        <v>4000</v>
      </c>
    </row>
    <row r="2191" ht="20.25" spans="1:8">
      <c r="A2191" s="10">
        <v>2185</v>
      </c>
      <c r="B2191" s="37" t="s">
        <v>1829</v>
      </c>
      <c r="C2191" s="12">
        <v>432</v>
      </c>
      <c r="D2191" s="12">
        <v>270</v>
      </c>
      <c r="E2191" s="12">
        <f t="shared" si="80"/>
        <v>702</v>
      </c>
      <c r="F2191" s="12">
        <v>8640</v>
      </c>
      <c r="G2191" s="12">
        <v>5400</v>
      </c>
      <c r="H2191" s="19">
        <f t="shared" si="81"/>
        <v>14040</v>
      </c>
    </row>
    <row r="2192" ht="20.25" spans="1:8">
      <c r="A2192" s="10">
        <v>2186</v>
      </c>
      <c r="B2192" s="37" t="s">
        <v>1830</v>
      </c>
      <c r="C2192" s="12"/>
      <c r="D2192" s="12">
        <v>180</v>
      </c>
      <c r="E2192" s="12">
        <f t="shared" si="80"/>
        <v>180</v>
      </c>
      <c r="F2192" s="12"/>
      <c r="G2192" s="12">
        <v>7200</v>
      </c>
      <c r="H2192" s="19">
        <f t="shared" si="81"/>
        <v>7200</v>
      </c>
    </row>
    <row r="2193" ht="20.25" spans="1:8">
      <c r="A2193" s="10">
        <v>2187</v>
      </c>
      <c r="B2193" s="38" t="s">
        <v>1831</v>
      </c>
      <c r="C2193" s="12">
        <v>36</v>
      </c>
      <c r="D2193" s="12"/>
      <c r="E2193" s="12">
        <f t="shared" si="80"/>
        <v>36</v>
      </c>
      <c r="F2193" s="12">
        <v>1440</v>
      </c>
      <c r="G2193" s="12"/>
      <c r="H2193" s="19">
        <f t="shared" si="81"/>
        <v>1440</v>
      </c>
    </row>
    <row r="2194" ht="20.25" spans="1:8">
      <c r="A2194" s="10">
        <v>2188</v>
      </c>
      <c r="B2194" s="38" t="s">
        <v>1667</v>
      </c>
      <c r="C2194" s="12">
        <v>200</v>
      </c>
      <c r="D2194" s="12"/>
      <c r="E2194" s="12">
        <f t="shared" si="80"/>
        <v>200</v>
      </c>
      <c r="F2194" s="12">
        <v>8000</v>
      </c>
      <c r="G2194" s="12"/>
      <c r="H2194" s="19">
        <f t="shared" si="81"/>
        <v>8000</v>
      </c>
    </row>
    <row r="2195" ht="20.25" spans="1:8">
      <c r="A2195" s="10">
        <v>2189</v>
      </c>
      <c r="B2195" s="45" t="s">
        <v>1832</v>
      </c>
      <c r="C2195" s="12">
        <v>180</v>
      </c>
      <c r="D2195" s="12"/>
      <c r="E2195" s="12">
        <f t="shared" si="80"/>
        <v>180</v>
      </c>
      <c r="F2195" s="12">
        <v>3600</v>
      </c>
      <c r="G2195" s="12"/>
      <c r="H2195" s="19">
        <f t="shared" si="81"/>
        <v>3600</v>
      </c>
    </row>
    <row r="2196" ht="20.25" spans="1:8">
      <c r="A2196" s="10">
        <v>2190</v>
      </c>
      <c r="B2196" s="38" t="s">
        <v>1833</v>
      </c>
      <c r="C2196" s="12">
        <v>250</v>
      </c>
      <c r="D2196" s="12">
        <v>180</v>
      </c>
      <c r="E2196" s="12">
        <f t="shared" si="80"/>
        <v>430</v>
      </c>
      <c r="F2196" s="12">
        <v>10000</v>
      </c>
      <c r="G2196" s="12">
        <v>7200</v>
      </c>
      <c r="H2196" s="19">
        <f t="shared" si="81"/>
        <v>17200</v>
      </c>
    </row>
    <row r="2197" ht="20.25" spans="1:8">
      <c r="A2197" s="10">
        <v>2191</v>
      </c>
      <c r="B2197" s="38" t="s">
        <v>1834</v>
      </c>
      <c r="C2197" s="43">
        <v>2000</v>
      </c>
      <c r="D2197" s="43"/>
      <c r="E2197" s="12">
        <f t="shared" si="80"/>
        <v>2000</v>
      </c>
      <c r="F2197" s="43">
        <v>80000</v>
      </c>
      <c r="G2197" s="43"/>
      <c r="H2197" s="19">
        <f t="shared" si="81"/>
        <v>80000</v>
      </c>
    </row>
    <row r="2198" ht="20.25" spans="1:8">
      <c r="A2198" s="10">
        <v>2192</v>
      </c>
      <c r="B2198" s="34" t="s">
        <v>1835</v>
      </c>
      <c r="C2198" s="12">
        <v>650</v>
      </c>
      <c r="D2198" s="12"/>
      <c r="E2198" s="12">
        <f t="shared" si="80"/>
        <v>650</v>
      </c>
      <c r="F2198" s="12">
        <v>26000</v>
      </c>
      <c r="G2198" s="12"/>
      <c r="H2198" s="19">
        <f t="shared" si="81"/>
        <v>26000</v>
      </c>
    </row>
    <row r="2199" ht="20.25" spans="1:8">
      <c r="A2199" s="10">
        <v>2193</v>
      </c>
      <c r="B2199" s="34" t="s">
        <v>1836</v>
      </c>
      <c r="C2199" s="12">
        <v>36</v>
      </c>
      <c r="D2199" s="12"/>
      <c r="E2199" s="12">
        <f t="shared" si="80"/>
        <v>36</v>
      </c>
      <c r="F2199" s="12">
        <v>1440</v>
      </c>
      <c r="G2199" s="12"/>
      <c r="H2199" s="19">
        <f t="shared" si="81"/>
        <v>1440</v>
      </c>
    </row>
    <row r="2200" ht="20.25" spans="1:8">
      <c r="A2200" s="10">
        <v>2194</v>
      </c>
      <c r="B2200" s="38" t="s">
        <v>1837</v>
      </c>
      <c r="C2200" s="12">
        <v>360</v>
      </c>
      <c r="D2200" s="12"/>
      <c r="E2200" s="12">
        <v>360</v>
      </c>
      <c r="F2200" s="12">
        <v>14400</v>
      </c>
      <c r="G2200" s="12"/>
      <c r="H2200" s="19">
        <f t="shared" si="81"/>
        <v>14400</v>
      </c>
    </row>
    <row r="2201" ht="20.25" spans="1:8">
      <c r="A2201" s="10">
        <v>2195</v>
      </c>
      <c r="B2201" s="37" t="s">
        <v>618</v>
      </c>
      <c r="C2201" s="12">
        <v>48</v>
      </c>
      <c r="D2201" s="12"/>
      <c r="E2201" s="12">
        <f t="shared" ref="E2201:E2203" si="82">SUM(C2201:D2201)</f>
        <v>48</v>
      </c>
      <c r="F2201" s="12">
        <v>1920</v>
      </c>
      <c r="G2201" s="12"/>
      <c r="H2201" s="19">
        <v>1920</v>
      </c>
    </row>
    <row r="2202" ht="20.25" spans="1:8">
      <c r="A2202" s="10">
        <v>2196</v>
      </c>
      <c r="B2202" s="38" t="s">
        <v>120</v>
      </c>
      <c r="C2202" s="12">
        <v>828</v>
      </c>
      <c r="D2202" s="12"/>
      <c r="E2202" s="12">
        <f t="shared" si="82"/>
        <v>828</v>
      </c>
      <c r="F2202" s="12">
        <v>33120</v>
      </c>
      <c r="G2202" s="12"/>
      <c r="H2202" s="19">
        <f t="shared" ref="H2202:H2206" si="83">SUM(F2202:G2202)</f>
        <v>33120</v>
      </c>
    </row>
    <row r="2203" ht="20.25" spans="1:8">
      <c r="A2203" s="10">
        <v>2197</v>
      </c>
      <c r="B2203" s="38" t="s">
        <v>1838</v>
      </c>
      <c r="C2203" s="12">
        <v>180</v>
      </c>
      <c r="D2203" s="12"/>
      <c r="E2203" s="12">
        <f t="shared" si="82"/>
        <v>180</v>
      </c>
      <c r="F2203" s="12">
        <v>7200</v>
      </c>
      <c r="G2203" s="12"/>
      <c r="H2203" s="19">
        <f t="shared" si="83"/>
        <v>7200</v>
      </c>
    </row>
    <row r="2204" ht="20.25" spans="1:8">
      <c r="A2204" s="10">
        <v>2198</v>
      </c>
      <c r="B2204" s="34" t="s">
        <v>1557</v>
      </c>
      <c r="C2204" s="12">
        <v>540</v>
      </c>
      <c r="D2204" s="12"/>
      <c r="E2204" s="12">
        <f t="shared" ref="E2204:E2245" si="84">C2204+D2204</f>
        <v>540</v>
      </c>
      <c r="F2204" s="12">
        <v>21600</v>
      </c>
      <c r="G2204" s="12"/>
      <c r="H2204" s="19">
        <f t="shared" ref="H2204:H2211" si="85">F2204+G2204</f>
        <v>21600</v>
      </c>
    </row>
    <row r="2205" ht="20.25" spans="1:8">
      <c r="A2205" s="10">
        <v>2199</v>
      </c>
      <c r="B2205" s="40" t="s">
        <v>1839</v>
      </c>
      <c r="C2205" s="12">
        <v>60</v>
      </c>
      <c r="D2205" s="12"/>
      <c r="E2205" s="12">
        <f>SUM(C2205:D2205)</f>
        <v>60</v>
      </c>
      <c r="F2205" s="12">
        <v>2400</v>
      </c>
      <c r="G2205" s="12"/>
      <c r="H2205" s="19">
        <f t="shared" si="83"/>
        <v>2400</v>
      </c>
    </row>
    <row r="2206" ht="20.25" spans="1:8">
      <c r="A2206" s="10">
        <v>2200</v>
      </c>
      <c r="B2206" s="34" t="s">
        <v>1840</v>
      </c>
      <c r="C2206" s="12">
        <v>720</v>
      </c>
      <c r="D2206" s="12"/>
      <c r="E2206" s="12">
        <f>SUM(C2206:D2206)</f>
        <v>720</v>
      </c>
      <c r="F2206" s="12">
        <v>28800</v>
      </c>
      <c r="G2206" s="12"/>
      <c r="H2206" s="19">
        <f t="shared" si="83"/>
        <v>28800</v>
      </c>
    </row>
    <row r="2207" ht="20.25" spans="1:8">
      <c r="A2207" s="10">
        <v>2201</v>
      </c>
      <c r="B2207" s="42" t="s">
        <v>1830</v>
      </c>
      <c r="C2207" s="12">
        <v>270</v>
      </c>
      <c r="D2207" s="12">
        <v>15</v>
      </c>
      <c r="E2207" s="12">
        <f t="shared" si="84"/>
        <v>285</v>
      </c>
      <c r="F2207" s="12">
        <v>5400</v>
      </c>
      <c r="G2207" s="12">
        <v>300</v>
      </c>
      <c r="H2207" s="19">
        <f t="shared" si="85"/>
        <v>5700</v>
      </c>
    </row>
    <row r="2208" ht="20.25" spans="1:8">
      <c r="A2208" s="10">
        <v>2202</v>
      </c>
      <c r="B2208" s="40" t="s">
        <v>1841</v>
      </c>
      <c r="C2208" s="12">
        <v>390</v>
      </c>
      <c r="D2208" s="12">
        <v>130</v>
      </c>
      <c r="E2208" s="12">
        <f t="shared" si="84"/>
        <v>520</v>
      </c>
      <c r="F2208" s="12">
        <v>7800</v>
      </c>
      <c r="G2208" s="12">
        <v>2600</v>
      </c>
      <c r="H2208" s="19">
        <f t="shared" si="85"/>
        <v>10400</v>
      </c>
    </row>
    <row r="2209" ht="20.25" spans="1:8">
      <c r="A2209" s="10">
        <v>2203</v>
      </c>
      <c r="B2209" s="38" t="s">
        <v>1842</v>
      </c>
      <c r="C2209" s="12">
        <v>120</v>
      </c>
      <c r="D2209" s="12"/>
      <c r="E2209" s="12">
        <f t="shared" si="84"/>
        <v>120</v>
      </c>
      <c r="F2209" s="12">
        <v>4800</v>
      </c>
      <c r="G2209" s="12"/>
      <c r="H2209" s="19">
        <f t="shared" si="85"/>
        <v>4800</v>
      </c>
    </row>
    <row r="2210" ht="20.25" spans="1:8">
      <c r="A2210" s="10">
        <v>2204</v>
      </c>
      <c r="B2210" s="37" t="s">
        <v>1843</v>
      </c>
      <c r="C2210" s="12">
        <v>112</v>
      </c>
      <c r="D2210" s="12"/>
      <c r="E2210" s="12">
        <f t="shared" si="84"/>
        <v>112</v>
      </c>
      <c r="F2210" s="12">
        <v>2240</v>
      </c>
      <c r="G2210" s="12"/>
      <c r="H2210" s="19">
        <f t="shared" si="85"/>
        <v>2240</v>
      </c>
    </row>
    <row r="2211" ht="20.25" spans="1:8">
      <c r="A2211" s="10">
        <v>2205</v>
      </c>
      <c r="B2211" s="38" t="s">
        <v>1844</v>
      </c>
      <c r="C2211" s="12">
        <v>75</v>
      </c>
      <c r="D2211" s="12"/>
      <c r="E2211" s="12">
        <f t="shared" si="84"/>
        <v>75</v>
      </c>
      <c r="F2211" s="12">
        <v>3000</v>
      </c>
      <c r="G2211" s="12"/>
      <c r="H2211" s="19">
        <f t="shared" si="85"/>
        <v>3000</v>
      </c>
    </row>
    <row r="2212" ht="20.25" spans="1:8">
      <c r="A2212" s="10">
        <v>2206</v>
      </c>
      <c r="B2212" s="38" t="s">
        <v>1845</v>
      </c>
      <c r="C2212" s="12">
        <v>84</v>
      </c>
      <c r="D2212" s="12"/>
      <c r="E2212" s="12">
        <f t="shared" si="84"/>
        <v>84</v>
      </c>
      <c r="F2212" s="12"/>
      <c r="G2212" s="12"/>
      <c r="H2212" s="19">
        <v>3360</v>
      </c>
    </row>
    <row r="2213" ht="20.25" spans="1:8">
      <c r="A2213" s="10">
        <v>2207</v>
      </c>
      <c r="B2213" s="37" t="s">
        <v>1846</v>
      </c>
      <c r="C2213" s="12">
        <v>100</v>
      </c>
      <c r="D2213" s="12"/>
      <c r="E2213" s="12">
        <f t="shared" si="84"/>
        <v>100</v>
      </c>
      <c r="F2213" s="12">
        <v>4000</v>
      </c>
      <c r="G2213" s="12"/>
      <c r="H2213" s="19">
        <f t="shared" ref="H2213:H2245" si="86">F2213+G2213</f>
        <v>4000</v>
      </c>
    </row>
    <row r="2214" ht="20.25" spans="1:8">
      <c r="A2214" s="10">
        <v>2208</v>
      </c>
      <c r="B2214" s="37" t="s">
        <v>1847</v>
      </c>
      <c r="C2214" s="12">
        <v>80</v>
      </c>
      <c r="D2214" s="12"/>
      <c r="E2214" s="12">
        <f t="shared" si="84"/>
        <v>80</v>
      </c>
      <c r="F2214" s="12">
        <v>3200</v>
      </c>
      <c r="G2214" s="12"/>
      <c r="H2214" s="19">
        <f t="shared" si="86"/>
        <v>3200</v>
      </c>
    </row>
    <row r="2215" ht="20.25" spans="1:8">
      <c r="A2215" s="10">
        <v>2209</v>
      </c>
      <c r="B2215" s="37" t="s">
        <v>1848</v>
      </c>
      <c r="C2215" s="12">
        <v>80</v>
      </c>
      <c r="D2215" s="12"/>
      <c r="E2215" s="12">
        <f t="shared" si="84"/>
        <v>80</v>
      </c>
      <c r="F2215" s="12">
        <v>3200</v>
      </c>
      <c r="G2215" s="12"/>
      <c r="H2215" s="19">
        <f t="shared" si="86"/>
        <v>3200</v>
      </c>
    </row>
    <row r="2216" ht="20.25" spans="1:8">
      <c r="A2216" s="10">
        <v>2210</v>
      </c>
      <c r="B2216" s="34" t="s">
        <v>1849</v>
      </c>
      <c r="C2216" s="12">
        <v>80</v>
      </c>
      <c r="D2216" s="12"/>
      <c r="E2216" s="12">
        <f t="shared" si="84"/>
        <v>80</v>
      </c>
      <c r="F2216" s="12">
        <v>3200</v>
      </c>
      <c r="G2216" s="12"/>
      <c r="H2216" s="19">
        <f t="shared" si="86"/>
        <v>3200</v>
      </c>
    </row>
    <row r="2217" ht="30" customHeight="true" spans="1:8">
      <c r="A2217" s="10">
        <v>2211</v>
      </c>
      <c r="B2217" s="34" t="s">
        <v>1850</v>
      </c>
      <c r="C2217" s="12">
        <v>80</v>
      </c>
      <c r="D2217" s="12"/>
      <c r="E2217" s="12">
        <f t="shared" si="84"/>
        <v>80</v>
      </c>
      <c r="F2217" s="12">
        <v>3200</v>
      </c>
      <c r="G2217" s="12"/>
      <c r="H2217" s="19">
        <f t="shared" si="86"/>
        <v>3200</v>
      </c>
    </row>
    <row r="2218" ht="20.25" spans="1:8">
      <c r="A2218" s="10">
        <v>2212</v>
      </c>
      <c r="B2218" s="45" t="s">
        <v>1851</v>
      </c>
      <c r="C2218" s="46">
        <v>80</v>
      </c>
      <c r="D2218" s="46"/>
      <c r="E2218" s="46">
        <f t="shared" si="84"/>
        <v>80</v>
      </c>
      <c r="F2218" s="46">
        <v>3200</v>
      </c>
      <c r="G2218" s="46"/>
      <c r="H2218" s="50">
        <f t="shared" si="86"/>
        <v>3200</v>
      </c>
    </row>
    <row r="2219" ht="20.25" spans="1:8">
      <c r="A2219" s="10">
        <v>2213</v>
      </c>
      <c r="B2219" s="38" t="s">
        <v>1852</v>
      </c>
      <c r="C2219" s="12">
        <v>80</v>
      </c>
      <c r="D2219" s="12"/>
      <c r="E2219" s="12">
        <f t="shared" si="84"/>
        <v>80</v>
      </c>
      <c r="F2219" s="12">
        <v>3200</v>
      </c>
      <c r="G2219" s="12"/>
      <c r="H2219" s="19">
        <f t="shared" si="86"/>
        <v>3200</v>
      </c>
    </row>
    <row r="2220" ht="20.25" spans="1:8">
      <c r="A2220" s="10">
        <v>2214</v>
      </c>
      <c r="B2220" s="38" t="s">
        <v>1853</v>
      </c>
      <c r="C2220" s="12">
        <v>137.5</v>
      </c>
      <c r="D2220" s="12"/>
      <c r="E2220" s="12">
        <f t="shared" si="84"/>
        <v>137.5</v>
      </c>
      <c r="F2220" s="12">
        <v>5500</v>
      </c>
      <c r="G2220" s="12"/>
      <c r="H2220" s="19">
        <f t="shared" si="86"/>
        <v>5500</v>
      </c>
    </row>
    <row r="2221" ht="20.25" spans="1:8">
      <c r="A2221" s="10">
        <v>2215</v>
      </c>
      <c r="B2221" s="45" t="s">
        <v>1854</v>
      </c>
      <c r="C2221" s="12">
        <v>80</v>
      </c>
      <c r="D2221" s="12"/>
      <c r="E2221" s="12">
        <f t="shared" si="84"/>
        <v>80</v>
      </c>
      <c r="F2221" s="12">
        <v>3200</v>
      </c>
      <c r="G2221" s="12"/>
      <c r="H2221" s="19">
        <f t="shared" si="86"/>
        <v>3200</v>
      </c>
    </row>
    <row r="2222" ht="20.25" spans="1:8">
      <c r="A2222" s="10">
        <v>2216</v>
      </c>
      <c r="B2222" s="38" t="s">
        <v>1855</v>
      </c>
      <c r="C2222" s="12">
        <v>630</v>
      </c>
      <c r="D2222" s="12"/>
      <c r="E2222" s="12">
        <f t="shared" si="84"/>
        <v>630</v>
      </c>
      <c r="F2222" s="12">
        <v>25200</v>
      </c>
      <c r="G2222" s="12"/>
      <c r="H2222" s="19">
        <f t="shared" si="86"/>
        <v>25200</v>
      </c>
    </row>
    <row r="2223" ht="20.25" spans="1:8">
      <c r="A2223" s="10">
        <v>2217</v>
      </c>
      <c r="B2223" s="45" t="s">
        <v>1856</v>
      </c>
      <c r="C2223" s="12">
        <v>45</v>
      </c>
      <c r="D2223" s="43"/>
      <c r="E2223" s="12">
        <f t="shared" si="84"/>
        <v>45</v>
      </c>
      <c r="F2223" s="12">
        <v>900</v>
      </c>
      <c r="G2223" s="43"/>
      <c r="H2223" s="19">
        <f t="shared" si="86"/>
        <v>900</v>
      </c>
    </row>
    <row r="2224" ht="20.25" spans="1:8">
      <c r="A2224" s="10">
        <v>2218</v>
      </c>
      <c r="B2224" s="42" t="s">
        <v>1857</v>
      </c>
      <c r="C2224" s="43">
        <v>60</v>
      </c>
      <c r="D2224" s="12"/>
      <c r="E2224" s="12">
        <f t="shared" si="84"/>
        <v>60</v>
      </c>
      <c r="F2224" s="43">
        <v>2400</v>
      </c>
      <c r="G2224" s="12"/>
      <c r="H2224" s="19">
        <f t="shared" si="86"/>
        <v>2400</v>
      </c>
    </row>
    <row r="2225" ht="20.25" spans="1:8">
      <c r="A2225" s="10">
        <v>2219</v>
      </c>
      <c r="B2225" s="40" t="s">
        <v>1858</v>
      </c>
      <c r="C2225" s="12">
        <v>60</v>
      </c>
      <c r="D2225" s="12"/>
      <c r="E2225" s="12">
        <f t="shared" si="84"/>
        <v>60</v>
      </c>
      <c r="F2225" s="12">
        <v>2400</v>
      </c>
      <c r="G2225" s="12"/>
      <c r="H2225" s="19">
        <f t="shared" si="86"/>
        <v>2400</v>
      </c>
    </row>
    <row r="2226" ht="20.25" spans="1:8">
      <c r="A2226" s="10">
        <v>2220</v>
      </c>
      <c r="B2226" s="38" t="s">
        <v>1339</v>
      </c>
      <c r="C2226" s="12">
        <v>60</v>
      </c>
      <c r="D2226" s="12"/>
      <c r="E2226" s="12">
        <f t="shared" si="84"/>
        <v>60</v>
      </c>
      <c r="F2226" s="12">
        <v>2400</v>
      </c>
      <c r="G2226" s="12"/>
      <c r="H2226" s="19">
        <f t="shared" si="86"/>
        <v>2400</v>
      </c>
    </row>
    <row r="2227" ht="20.25" spans="1:8">
      <c r="A2227" s="10">
        <v>2221</v>
      </c>
      <c r="B2227" s="37" t="s">
        <v>1843</v>
      </c>
      <c r="C2227" s="12"/>
      <c r="D2227" s="12">
        <v>28</v>
      </c>
      <c r="E2227" s="12">
        <f t="shared" si="84"/>
        <v>28</v>
      </c>
      <c r="F2227" s="12"/>
      <c r="G2227" s="12">
        <v>560</v>
      </c>
      <c r="H2227" s="19">
        <f t="shared" si="86"/>
        <v>560</v>
      </c>
    </row>
    <row r="2228" ht="20.25" spans="1:8">
      <c r="A2228" s="10">
        <v>2222</v>
      </c>
      <c r="B2228" s="34" t="s">
        <v>1859</v>
      </c>
      <c r="C2228" s="12">
        <v>14967</v>
      </c>
      <c r="D2228" s="12">
        <v>7500</v>
      </c>
      <c r="E2228" s="12">
        <f t="shared" si="84"/>
        <v>22467</v>
      </c>
      <c r="F2228" s="12">
        <v>598680</v>
      </c>
      <c r="G2228" s="12">
        <v>300000</v>
      </c>
      <c r="H2228" s="19">
        <f t="shared" si="86"/>
        <v>898680</v>
      </c>
    </row>
    <row r="2229" ht="20.25" spans="1:8">
      <c r="A2229" s="10">
        <v>2223</v>
      </c>
      <c r="B2229" s="40" t="s">
        <v>1860</v>
      </c>
      <c r="C2229" s="12">
        <v>4989</v>
      </c>
      <c r="D2229" s="12">
        <v>2500</v>
      </c>
      <c r="E2229" s="12">
        <f t="shared" si="84"/>
        <v>7489</v>
      </c>
      <c r="F2229" s="12">
        <v>199560</v>
      </c>
      <c r="G2229" s="12">
        <v>100000</v>
      </c>
      <c r="H2229" s="19">
        <f t="shared" si="86"/>
        <v>299560</v>
      </c>
    </row>
    <row r="2230" ht="20.25" spans="1:8">
      <c r="A2230" s="10">
        <v>2224</v>
      </c>
      <c r="B2230" s="40" t="s">
        <v>1861</v>
      </c>
      <c r="C2230" s="12">
        <v>720</v>
      </c>
      <c r="D2230" s="12"/>
      <c r="E2230" s="12">
        <f t="shared" si="84"/>
        <v>720</v>
      </c>
      <c r="F2230" s="12">
        <v>28800</v>
      </c>
      <c r="G2230" s="12"/>
      <c r="H2230" s="19">
        <f t="shared" si="86"/>
        <v>28800</v>
      </c>
    </row>
    <row r="2231" ht="20.25" spans="1:8">
      <c r="A2231" s="10">
        <v>2225</v>
      </c>
      <c r="B2231" s="40" t="s">
        <v>1862</v>
      </c>
      <c r="C2231" s="12">
        <v>720</v>
      </c>
      <c r="D2231" s="12">
        <v>180</v>
      </c>
      <c r="E2231" s="12">
        <f t="shared" si="84"/>
        <v>900</v>
      </c>
      <c r="F2231" s="12">
        <v>28800</v>
      </c>
      <c r="G2231" s="12">
        <v>7200</v>
      </c>
      <c r="H2231" s="19">
        <f t="shared" si="86"/>
        <v>36000</v>
      </c>
    </row>
    <row r="2232" ht="20.25" spans="1:8">
      <c r="A2232" s="10">
        <v>2226</v>
      </c>
      <c r="B2232" s="38" t="s">
        <v>1863</v>
      </c>
      <c r="C2232" s="12">
        <v>180</v>
      </c>
      <c r="D2232" s="12"/>
      <c r="E2232" s="12">
        <f t="shared" si="84"/>
        <v>180</v>
      </c>
      <c r="F2232" s="12">
        <v>7200</v>
      </c>
      <c r="G2232" s="12"/>
      <c r="H2232" s="19">
        <f t="shared" si="86"/>
        <v>7200</v>
      </c>
    </row>
    <row r="2233" ht="20.25" spans="1:8">
      <c r="A2233" s="10">
        <v>2227</v>
      </c>
      <c r="B2233" s="20" t="s">
        <v>1864</v>
      </c>
      <c r="C2233" s="47">
        <v>2007.5</v>
      </c>
      <c r="D2233" s="47">
        <v>0</v>
      </c>
      <c r="E2233" s="47">
        <f t="shared" si="84"/>
        <v>2007.5</v>
      </c>
      <c r="F2233" s="47">
        <v>80300</v>
      </c>
      <c r="G2233" s="47">
        <v>0</v>
      </c>
      <c r="H2233" s="47">
        <f t="shared" si="86"/>
        <v>80300</v>
      </c>
    </row>
    <row r="2234" ht="20.25" spans="1:8">
      <c r="A2234" s="10">
        <v>2228</v>
      </c>
      <c r="B2234" s="20" t="s">
        <v>1865</v>
      </c>
      <c r="C2234" s="47">
        <v>0</v>
      </c>
      <c r="D2234" s="47">
        <v>180</v>
      </c>
      <c r="E2234" s="47">
        <f t="shared" si="84"/>
        <v>180</v>
      </c>
      <c r="F2234" s="47">
        <v>0</v>
      </c>
      <c r="G2234" s="47">
        <v>7200</v>
      </c>
      <c r="H2234" s="47">
        <f t="shared" si="86"/>
        <v>7200</v>
      </c>
    </row>
    <row r="2235" ht="20.25" spans="1:8">
      <c r="A2235" s="10">
        <v>2229</v>
      </c>
      <c r="B2235" s="20" t="s">
        <v>1866</v>
      </c>
      <c r="C2235" s="47">
        <v>0</v>
      </c>
      <c r="D2235" s="47">
        <v>180</v>
      </c>
      <c r="E2235" s="47">
        <f t="shared" si="84"/>
        <v>180</v>
      </c>
      <c r="F2235" s="47">
        <v>0</v>
      </c>
      <c r="G2235" s="47">
        <v>7200</v>
      </c>
      <c r="H2235" s="47">
        <f t="shared" si="86"/>
        <v>7200</v>
      </c>
    </row>
    <row r="2236" ht="20.25" spans="1:8">
      <c r="A2236" s="10">
        <v>2230</v>
      </c>
      <c r="B2236" s="20" t="s">
        <v>1867</v>
      </c>
      <c r="C2236" s="47">
        <v>912.5</v>
      </c>
      <c r="D2236" s="47">
        <v>0</v>
      </c>
      <c r="E2236" s="47">
        <f t="shared" si="84"/>
        <v>912.5</v>
      </c>
      <c r="F2236" s="47">
        <v>36500</v>
      </c>
      <c r="G2236" s="47">
        <v>0</v>
      </c>
      <c r="H2236" s="47">
        <f t="shared" si="86"/>
        <v>36500</v>
      </c>
    </row>
    <row r="2237" ht="20.25" spans="1:8">
      <c r="A2237" s="10">
        <v>2231</v>
      </c>
      <c r="B2237" s="20" t="s">
        <v>1868</v>
      </c>
      <c r="C2237" s="47">
        <v>0</v>
      </c>
      <c r="D2237" s="47">
        <v>360</v>
      </c>
      <c r="E2237" s="47">
        <f t="shared" si="84"/>
        <v>360</v>
      </c>
      <c r="F2237" s="47">
        <v>0</v>
      </c>
      <c r="G2237" s="47">
        <v>14400</v>
      </c>
      <c r="H2237" s="47">
        <f t="shared" si="86"/>
        <v>14400</v>
      </c>
    </row>
    <row r="2238" ht="40.5" spans="1:8">
      <c r="A2238" s="10">
        <v>2232</v>
      </c>
      <c r="B2238" s="24" t="s">
        <v>1869</v>
      </c>
      <c r="C2238" s="47">
        <v>300</v>
      </c>
      <c r="D2238" s="47">
        <v>0</v>
      </c>
      <c r="E2238" s="47">
        <f t="shared" si="84"/>
        <v>300</v>
      </c>
      <c r="F2238" s="47">
        <v>12000</v>
      </c>
      <c r="G2238" s="47">
        <v>0</v>
      </c>
      <c r="H2238" s="47">
        <f t="shared" si="86"/>
        <v>12000</v>
      </c>
    </row>
    <row r="2239" ht="20.25" spans="1:8">
      <c r="A2239" s="10">
        <v>2233</v>
      </c>
      <c r="B2239" s="48" t="s">
        <v>1870</v>
      </c>
      <c r="C2239" s="49">
        <v>2007.5</v>
      </c>
      <c r="D2239" s="49">
        <v>0</v>
      </c>
      <c r="E2239" s="49">
        <f t="shared" si="84"/>
        <v>2007.5</v>
      </c>
      <c r="F2239" s="51">
        <v>80300</v>
      </c>
      <c r="G2239" s="51">
        <v>0</v>
      </c>
      <c r="H2239" s="51">
        <f t="shared" si="86"/>
        <v>80300</v>
      </c>
    </row>
    <row r="2240" ht="20.25" spans="1:8">
      <c r="A2240" s="10">
        <v>2234</v>
      </c>
      <c r="B2240" s="48" t="s">
        <v>1871</v>
      </c>
      <c r="C2240" s="49">
        <v>1095</v>
      </c>
      <c r="D2240" s="49">
        <v>0</v>
      </c>
      <c r="E2240" s="49">
        <f t="shared" si="84"/>
        <v>1095</v>
      </c>
      <c r="F2240" s="51">
        <v>43800</v>
      </c>
      <c r="G2240" s="51">
        <v>0</v>
      </c>
      <c r="H2240" s="51">
        <f t="shared" si="86"/>
        <v>43800</v>
      </c>
    </row>
    <row r="2241" ht="20.25" spans="1:8">
      <c r="A2241" s="10">
        <v>2235</v>
      </c>
      <c r="B2241" s="48" t="s">
        <v>1872</v>
      </c>
      <c r="C2241" s="49">
        <v>365</v>
      </c>
      <c r="D2241" s="49">
        <v>0</v>
      </c>
      <c r="E2241" s="49">
        <f t="shared" si="84"/>
        <v>365</v>
      </c>
      <c r="F2241" s="51">
        <v>14600</v>
      </c>
      <c r="G2241" s="51">
        <v>0</v>
      </c>
      <c r="H2241" s="51">
        <f t="shared" si="86"/>
        <v>14600</v>
      </c>
    </row>
    <row r="2242" ht="20.25" spans="1:8">
      <c r="A2242" s="10">
        <v>2236</v>
      </c>
      <c r="B2242" s="11" t="s">
        <v>1873</v>
      </c>
      <c r="C2242" s="52">
        <v>1095</v>
      </c>
      <c r="D2242" s="52">
        <v>0</v>
      </c>
      <c r="E2242" s="49">
        <f t="shared" si="84"/>
        <v>1095</v>
      </c>
      <c r="F2242" s="52">
        <v>43800</v>
      </c>
      <c r="G2242" s="52">
        <v>0</v>
      </c>
      <c r="H2242" s="51">
        <f t="shared" si="86"/>
        <v>43800</v>
      </c>
    </row>
    <row r="2243" ht="20.25" spans="1:8">
      <c r="A2243" s="10">
        <v>2237</v>
      </c>
      <c r="B2243" s="11" t="s">
        <v>1874</v>
      </c>
      <c r="C2243" s="52">
        <v>456.25</v>
      </c>
      <c r="D2243" s="52">
        <v>0</v>
      </c>
      <c r="E2243" s="52">
        <f t="shared" si="84"/>
        <v>456.25</v>
      </c>
      <c r="F2243" s="52">
        <v>18250</v>
      </c>
      <c r="G2243" s="52">
        <v>0</v>
      </c>
      <c r="H2243" s="55">
        <f t="shared" si="86"/>
        <v>18250</v>
      </c>
    </row>
    <row r="2244" ht="20.25" spans="1:8">
      <c r="A2244" s="10">
        <v>2238</v>
      </c>
      <c r="B2244" s="11" t="s">
        <v>1875</v>
      </c>
      <c r="C2244" s="52">
        <v>2920</v>
      </c>
      <c r="D2244" s="52">
        <v>0</v>
      </c>
      <c r="E2244" s="52">
        <f t="shared" si="84"/>
        <v>2920</v>
      </c>
      <c r="F2244" s="52">
        <v>116800</v>
      </c>
      <c r="G2244" s="52">
        <v>0</v>
      </c>
      <c r="H2244" s="55">
        <f t="shared" si="86"/>
        <v>116800</v>
      </c>
    </row>
    <row r="2245" ht="20.25" spans="1:8">
      <c r="A2245" s="10">
        <v>2239</v>
      </c>
      <c r="B2245" s="11" t="s">
        <v>1876</v>
      </c>
      <c r="C2245" s="52">
        <v>365</v>
      </c>
      <c r="D2245" s="52">
        <v>0</v>
      </c>
      <c r="E2245" s="52">
        <f t="shared" si="84"/>
        <v>365</v>
      </c>
      <c r="F2245" s="52">
        <v>14600</v>
      </c>
      <c r="G2245" s="52">
        <v>0</v>
      </c>
      <c r="H2245" s="55">
        <f t="shared" si="86"/>
        <v>14600</v>
      </c>
    </row>
    <row r="2246" ht="20.25" spans="1:8">
      <c r="A2246" s="10">
        <v>2240</v>
      </c>
      <c r="B2246" s="20" t="s">
        <v>1877</v>
      </c>
      <c r="C2246" s="47">
        <v>100</v>
      </c>
      <c r="D2246" s="47">
        <v>0</v>
      </c>
      <c r="E2246" s="47">
        <v>100</v>
      </c>
      <c r="F2246" s="47">
        <v>4000</v>
      </c>
      <c r="G2246" s="47">
        <v>0</v>
      </c>
      <c r="H2246" s="47">
        <v>4000</v>
      </c>
    </row>
    <row r="2247" ht="20.25" spans="1:8">
      <c r="A2247" s="10">
        <v>2241</v>
      </c>
      <c r="B2247" s="20" t="s">
        <v>1878</v>
      </c>
      <c r="C2247" s="47">
        <v>0</v>
      </c>
      <c r="D2247" s="47">
        <v>360</v>
      </c>
      <c r="E2247" s="47">
        <v>360</v>
      </c>
      <c r="F2247" s="47">
        <v>0</v>
      </c>
      <c r="G2247" s="47">
        <v>14400</v>
      </c>
      <c r="H2247" s="47">
        <v>14400</v>
      </c>
    </row>
    <row r="2248" ht="20.25" spans="1:8">
      <c r="A2248" s="10">
        <v>2242</v>
      </c>
      <c r="B2248" s="20" t="s">
        <v>1878</v>
      </c>
      <c r="C2248" s="47">
        <v>800</v>
      </c>
      <c r="D2248" s="47">
        <v>0</v>
      </c>
      <c r="E2248" s="47">
        <v>800</v>
      </c>
      <c r="F2248" s="47">
        <v>32000</v>
      </c>
      <c r="G2248" s="47">
        <v>0</v>
      </c>
      <c r="H2248" s="47">
        <v>32000</v>
      </c>
    </row>
    <row r="2249" ht="20.25" spans="1:8">
      <c r="A2249" s="10">
        <v>2243</v>
      </c>
      <c r="B2249" s="20" t="s">
        <v>1879</v>
      </c>
      <c r="C2249" s="47">
        <v>0</v>
      </c>
      <c r="D2249" s="47">
        <v>180</v>
      </c>
      <c r="E2249" s="47">
        <v>180</v>
      </c>
      <c r="F2249" s="47">
        <v>0</v>
      </c>
      <c r="G2249" s="47">
        <v>7200</v>
      </c>
      <c r="H2249" s="47">
        <v>7200</v>
      </c>
    </row>
    <row r="2250" ht="20.25" spans="1:8">
      <c r="A2250" s="10">
        <v>2244</v>
      </c>
      <c r="B2250" s="20" t="s">
        <v>1880</v>
      </c>
      <c r="C2250" s="47">
        <v>0</v>
      </c>
      <c r="D2250" s="47">
        <v>1095</v>
      </c>
      <c r="E2250" s="47">
        <v>1095</v>
      </c>
      <c r="F2250" s="47">
        <v>0</v>
      </c>
      <c r="G2250" s="47">
        <v>43800</v>
      </c>
      <c r="H2250" s="47">
        <v>43800</v>
      </c>
    </row>
    <row r="2251" ht="20.25" spans="1:8">
      <c r="A2251" s="10">
        <v>2245</v>
      </c>
      <c r="B2251" s="20" t="s">
        <v>1881</v>
      </c>
      <c r="C2251" s="47">
        <v>365</v>
      </c>
      <c r="D2251" s="47">
        <v>0</v>
      </c>
      <c r="E2251" s="47">
        <v>365</v>
      </c>
      <c r="F2251" s="47">
        <v>14600</v>
      </c>
      <c r="G2251" s="47">
        <v>0</v>
      </c>
      <c r="H2251" s="47">
        <f>F2251+G2251</f>
        <v>14600</v>
      </c>
    </row>
    <row r="2252" ht="20.25" spans="1:8">
      <c r="A2252" s="10">
        <v>2246</v>
      </c>
      <c r="B2252" s="20" t="s">
        <v>1782</v>
      </c>
      <c r="C2252" s="47">
        <v>2190</v>
      </c>
      <c r="D2252" s="47">
        <v>0</v>
      </c>
      <c r="E2252" s="47">
        <v>2190</v>
      </c>
      <c r="F2252" s="47">
        <v>87600</v>
      </c>
      <c r="G2252" s="47">
        <v>0</v>
      </c>
      <c r="H2252" s="47">
        <v>87600</v>
      </c>
    </row>
    <row r="2253" ht="20.25" spans="1:8">
      <c r="A2253" s="10">
        <v>2247</v>
      </c>
      <c r="B2253" s="20" t="s">
        <v>1882</v>
      </c>
      <c r="C2253" s="47">
        <v>180</v>
      </c>
      <c r="D2253" s="47">
        <v>0</v>
      </c>
      <c r="E2253" s="47">
        <v>180</v>
      </c>
      <c r="F2253" s="47">
        <v>7200</v>
      </c>
      <c r="G2253" s="47">
        <v>0</v>
      </c>
      <c r="H2253" s="47">
        <v>7200</v>
      </c>
    </row>
    <row r="2254" ht="20.25" spans="1:8">
      <c r="A2254" s="10">
        <v>2248</v>
      </c>
      <c r="B2254" s="24" t="s">
        <v>1883</v>
      </c>
      <c r="C2254" s="47">
        <v>1095</v>
      </c>
      <c r="D2254" s="47">
        <v>0</v>
      </c>
      <c r="E2254" s="47">
        <v>1095</v>
      </c>
      <c r="F2254" s="47">
        <v>43800</v>
      </c>
      <c r="G2254" s="47">
        <v>0</v>
      </c>
      <c r="H2254" s="47">
        <v>43800</v>
      </c>
    </row>
    <row r="2255" ht="20.25" spans="1:8">
      <c r="A2255" s="10">
        <v>2249</v>
      </c>
      <c r="B2255" s="20" t="s">
        <v>1884</v>
      </c>
      <c r="C2255" s="47">
        <v>254</v>
      </c>
      <c r="D2255" s="47">
        <v>0</v>
      </c>
      <c r="E2255" s="47">
        <v>254</v>
      </c>
      <c r="F2255" s="47">
        <v>10160</v>
      </c>
      <c r="G2255" s="47">
        <v>0</v>
      </c>
      <c r="H2255" s="47">
        <v>10160</v>
      </c>
    </row>
    <row r="2256" ht="20.25" spans="1:8">
      <c r="A2256" s="10">
        <v>2250</v>
      </c>
      <c r="B2256" s="20" t="s">
        <v>1885</v>
      </c>
      <c r="C2256" s="47">
        <v>0</v>
      </c>
      <c r="D2256" s="47">
        <v>180</v>
      </c>
      <c r="E2256" s="47">
        <v>180</v>
      </c>
      <c r="F2256" s="47">
        <v>0</v>
      </c>
      <c r="G2256" s="47">
        <v>7200</v>
      </c>
      <c r="H2256" s="47">
        <v>7200</v>
      </c>
    </row>
    <row r="2257" ht="20.25" spans="1:8">
      <c r="A2257" s="10">
        <v>2251</v>
      </c>
      <c r="B2257" s="20" t="s">
        <v>1886</v>
      </c>
      <c r="C2257" s="47">
        <v>225</v>
      </c>
      <c r="D2257" s="47">
        <v>0</v>
      </c>
      <c r="E2257" s="47">
        <v>225</v>
      </c>
      <c r="F2257" s="47">
        <v>9000</v>
      </c>
      <c r="G2257" s="47">
        <v>0</v>
      </c>
      <c r="H2257" s="47">
        <v>9000</v>
      </c>
    </row>
    <row r="2258" ht="20.25" spans="1:8">
      <c r="A2258" s="10">
        <v>2252</v>
      </c>
      <c r="B2258" s="20" t="s">
        <v>1887</v>
      </c>
      <c r="C2258" s="47">
        <v>180</v>
      </c>
      <c r="D2258" s="47">
        <v>360</v>
      </c>
      <c r="E2258" s="47">
        <v>540</v>
      </c>
      <c r="F2258" s="47">
        <v>7200</v>
      </c>
      <c r="G2258" s="47">
        <v>14400</v>
      </c>
      <c r="H2258" s="47">
        <v>21600</v>
      </c>
    </row>
    <row r="2259" ht="20.25" spans="1:8">
      <c r="A2259" s="10">
        <v>2253</v>
      </c>
      <c r="B2259" s="20" t="s">
        <v>1888</v>
      </c>
      <c r="C2259" s="47">
        <v>1095</v>
      </c>
      <c r="D2259" s="47">
        <v>0</v>
      </c>
      <c r="E2259" s="47">
        <v>1095</v>
      </c>
      <c r="F2259" s="47">
        <v>43800</v>
      </c>
      <c r="G2259" s="47">
        <v>0</v>
      </c>
      <c r="H2259" s="47">
        <v>43800</v>
      </c>
    </row>
    <row r="2260" ht="20.25" spans="1:8">
      <c r="A2260" s="10">
        <v>2254</v>
      </c>
      <c r="B2260" s="20" t="s">
        <v>1889</v>
      </c>
      <c r="C2260" s="47">
        <v>0</v>
      </c>
      <c r="D2260" s="47">
        <v>360</v>
      </c>
      <c r="E2260" s="47">
        <v>360</v>
      </c>
      <c r="F2260" s="47">
        <v>0</v>
      </c>
      <c r="G2260" s="47">
        <v>14400</v>
      </c>
      <c r="H2260" s="47">
        <v>14400</v>
      </c>
    </row>
    <row r="2261" ht="20.25" spans="1:8">
      <c r="A2261" s="10">
        <v>2255</v>
      </c>
      <c r="B2261" s="20" t="s">
        <v>1889</v>
      </c>
      <c r="C2261" s="47">
        <v>365</v>
      </c>
      <c r="D2261" s="47">
        <v>0</v>
      </c>
      <c r="E2261" s="47">
        <v>365</v>
      </c>
      <c r="F2261" s="47">
        <v>14600</v>
      </c>
      <c r="G2261" s="47">
        <v>0</v>
      </c>
      <c r="H2261" s="47">
        <v>14600</v>
      </c>
    </row>
    <row r="2262" ht="20.25" spans="1:8">
      <c r="A2262" s="10">
        <v>2256</v>
      </c>
      <c r="B2262" s="20" t="s">
        <v>1890</v>
      </c>
      <c r="C2262" s="47">
        <v>0</v>
      </c>
      <c r="D2262" s="47">
        <v>360</v>
      </c>
      <c r="E2262" s="47">
        <v>360</v>
      </c>
      <c r="F2262" s="47">
        <v>0</v>
      </c>
      <c r="G2262" s="47">
        <v>14400</v>
      </c>
      <c r="H2262" s="47">
        <v>14400</v>
      </c>
    </row>
    <row r="2263" ht="20.25" spans="1:8">
      <c r="A2263" s="10">
        <v>2257</v>
      </c>
      <c r="B2263" s="20" t="s">
        <v>1891</v>
      </c>
      <c r="C2263" s="47">
        <v>0</v>
      </c>
      <c r="D2263" s="47">
        <v>720</v>
      </c>
      <c r="E2263" s="47">
        <v>720</v>
      </c>
      <c r="F2263" s="47">
        <v>0</v>
      </c>
      <c r="G2263" s="47">
        <v>28800</v>
      </c>
      <c r="H2263" s="47">
        <v>28800</v>
      </c>
    </row>
    <row r="2264" ht="20.25" spans="1:8">
      <c r="A2264" s="10">
        <v>2258</v>
      </c>
      <c r="B2264" s="20" t="s">
        <v>1892</v>
      </c>
      <c r="C2264" s="47">
        <v>264</v>
      </c>
      <c r="D2264" s="47">
        <v>0</v>
      </c>
      <c r="E2264" s="47">
        <v>264</v>
      </c>
      <c r="F2264" s="47">
        <v>10560</v>
      </c>
      <c r="G2264" s="47">
        <v>0</v>
      </c>
      <c r="H2264" s="47">
        <v>10560</v>
      </c>
    </row>
    <row r="2265" ht="20.25" spans="1:8">
      <c r="A2265" s="10">
        <v>2259</v>
      </c>
      <c r="B2265" s="20" t="s">
        <v>1892</v>
      </c>
      <c r="C2265" s="47">
        <v>0</v>
      </c>
      <c r="D2265" s="47">
        <v>180</v>
      </c>
      <c r="E2265" s="47">
        <v>180</v>
      </c>
      <c r="F2265" s="47">
        <v>0</v>
      </c>
      <c r="G2265" s="47">
        <v>7200</v>
      </c>
      <c r="H2265" s="47">
        <v>7200</v>
      </c>
    </row>
    <row r="2266" ht="20.25" spans="1:8">
      <c r="A2266" s="10">
        <v>2260</v>
      </c>
      <c r="B2266" s="20" t="s">
        <v>1873</v>
      </c>
      <c r="C2266" s="47">
        <v>0</v>
      </c>
      <c r="D2266" s="47">
        <v>135</v>
      </c>
      <c r="E2266" s="47">
        <v>135</v>
      </c>
      <c r="F2266" s="47">
        <v>0</v>
      </c>
      <c r="G2266" s="47">
        <v>5400</v>
      </c>
      <c r="H2266" s="47">
        <v>5400</v>
      </c>
    </row>
    <row r="2267" ht="20.25" spans="1:8">
      <c r="A2267" s="10">
        <v>2261</v>
      </c>
      <c r="B2267" s="20" t="s">
        <v>1893</v>
      </c>
      <c r="C2267" s="47">
        <v>0</v>
      </c>
      <c r="D2267" s="47">
        <v>52</v>
      </c>
      <c r="E2267" s="47">
        <v>52</v>
      </c>
      <c r="F2267" s="47">
        <v>0</v>
      </c>
      <c r="G2267" s="47">
        <v>2080</v>
      </c>
      <c r="H2267" s="47">
        <v>2080</v>
      </c>
    </row>
    <row r="2268" ht="20.25" spans="1:8">
      <c r="A2268" s="10">
        <v>2262</v>
      </c>
      <c r="B2268" s="20" t="s">
        <v>1894</v>
      </c>
      <c r="C2268" s="47">
        <v>0</v>
      </c>
      <c r="D2268" s="47">
        <v>360</v>
      </c>
      <c r="E2268" s="47">
        <v>360</v>
      </c>
      <c r="F2268" s="47">
        <v>0</v>
      </c>
      <c r="G2268" s="47">
        <v>14400</v>
      </c>
      <c r="H2268" s="47">
        <v>14400</v>
      </c>
    </row>
    <row r="2269" ht="20.25" spans="1:8">
      <c r="A2269" s="10">
        <v>2263</v>
      </c>
      <c r="B2269" s="53" t="s">
        <v>1895</v>
      </c>
      <c r="C2269" s="49">
        <v>365</v>
      </c>
      <c r="D2269" s="49">
        <v>0</v>
      </c>
      <c r="E2269" s="49">
        <f>C2269+D2269</f>
        <v>365</v>
      </c>
      <c r="F2269" s="51">
        <v>14600</v>
      </c>
      <c r="G2269" s="51">
        <v>0</v>
      </c>
      <c r="H2269" s="51">
        <f>F2269+G2269</f>
        <v>14600</v>
      </c>
    </row>
    <row r="2270" ht="20.25" spans="1:8">
      <c r="A2270" s="10">
        <v>2264</v>
      </c>
      <c r="B2270" s="48" t="s">
        <v>1896</v>
      </c>
      <c r="C2270" s="54">
        <v>0</v>
      </c>
      <c r="D2270" s="54">
        <v>360</v>
      </c>
      <c r="E2270" s="54">
        <f>C2270+D2270</f>
        <v>360</v>
      </c>
      <c r="F2270" s="56">
        <v>0</v>
      </c>
      <c r="G2270" s="56">
        <v>14400</v>
      </c>
      <c r="H2270" s="56">
        <f>F2270+G2270</f>
        <v>14400</v>
      </c>
    </row>
    <row r="2271" ht="20.25" spans="1:8">
      <c r="A2271" s="10">
        <v>2265</v>
      </c>
      <c r="B2271" s="11" t="s">
        <v>1891</v>
      </c>
      <c r="C2271" s="52">
        <v>1642.5</v>
      </c>
      <c r="D2271" s="52">
        <v>0</v>
      </c>
      <c r="E2271" s="49">
        <v>1642.5</v>
      </c>
      <c r="F2271" s="52">
        <v>65700</v>
      </c>
      <c r="G2271" s="52">
        <v>0</v>
      </c>
      <c r="H2271" s="51">
        <v>65700</v>
      </c>
    </row>
    <row r="2272" ht="20.25" spans="1:8">
      <c r="A2272" s="10">
        <v>2266</v>
      </c>
      <c r="B2272" s="11" t="s">
        <v>1897</v>
      </c>
      <c r="C2272" s="52">
        <v>730</v>
      </c>
      <c r="D2272" s="52">
        <v>0</v>
      </c>
      <c r="E2272" s="52">
        <v>730</v>
      </c>
      <c r="F2272" s="52">
        <v>29200</v>
      </c>
      <c r="G2272" s="52">
        <v>0</v>
      </c>
      <c r="H2272" s="55">
        <v>29200</v>
      </c>
    </row>
    <row r="2273" ht="20.25" spans="1:8">
      <c r="A2273" s="10">
        <v>2267</v>
      </c>
      <c r="B2273" s="11" t="s">
        <v>1898</v>
      </c>
      <c r="C2273" s="52">
        <v>180</v>
      </c>
      <c r="D2273" s="52">
        <v>0</v>
      </c>
      <c r="E2273" s="52">
        <v>180</v>
      </c>
      <c r="F2273" s="52">
        <v>7200</v>
      </c>
      <c r="G2273" s="52">
        <v>0</v>
      </c>
      <c r="H2273" s="55">
        <v>7200</v>
      </c>
    </row>
    <row r="2274" ht="20.25" spans="1:8">
      <c r="A2274" s="10">
        <v>2268</v>
      </c>
      <c r="B2274" s="11" t="s">
        <v>1899</v>
      </c>
      <c r="C2274" s="52">
        <v>0</v>
      </c>
      <c r="D2274" s="52">
        <v>365</v>
      </c>
      <c r="E2274" s="52">
        <v>365</v>
      </c>
      <c r="F2274" s="52">
        <v>0</v>
      </c>
      <c r="G2274" s="52">
        <v>14600</v>
      </c>
      <c r="H2274" s="55">
        <v>14600</v>
      </c>
    </row>
    <row r="2275" ht="20.25" spans="1:8">
      <c r="A2275" s="10">
        <v>2269</v>
      </c>
      <c r="B2275" s="11" t="s">
        <v>1900</v>
      </c>
      <c r="C2275" s="52">
        <v>52</v>
      </c>
      <c r="D2275" s="52">
        <v>0</v>
      </c>
      <c r="E2275" s="52">
        <v>52</v>
      </c>
      <c r="F2275" s="52">
        <v>2080</v>
      </c>
      <c r="G2275" s="52">
        <v>0</v>
      </c>
      <c r="H2275" s="55">
        <v>2080</v>
      </c>
    </row>
    <row r="2276" ht="20.25" spans="1:8">
      <c r="A2276" s="10">
        <v>2270</v>
      </c>
      <c r="B2276" s="11" t="s">
        <v>1901</v>
      </c>
      <c r="C2276" s="52">
        <v>180</v>
      </c>
      <c r="D2276" s="52">
        <v>0</v>
      </c>
      <c r="E2276" s="52">
        <v>180</v>
      </c>
      <c r="F2276" s="52">
        <v>7200</v>
      </c>
      <c r="G2276" s="52">
        <v>0</v>
      </c>
      <c r="H2276" s="55">
        <v>7200</v>
      </c>
    </row>
    <row r="2277" ht="20.25" spans="1:8">
      <c r="A2277" s="10">
        <v>2271</v>
      </c>
      <c r="B2277" s="11" t="s">
        <v>1902</v>
      </c>
      <c r="C2277" s="52">
        <v>365</v>
      </c>
      <c r="D2277" s="52">
        <v>0</v>
      </c>
      <c r="E2277" s="52">
        <v>365</v>
      </c>
      <c r="F2277" s="52">
        <v>14600</v>
      </c>
      <c r="G2277" s="52">
        <v>0</v>
      </c>
      <c r="H2277" s="55">
        <v>14600</v>
      </c>
    </row>
    <row r="2278" ht="20.25" spans="1:8">
      <c r="A2278" s="10">
        <v>2272</v>
      </c>
      <c r="B2278" s="11" t="s">
        <v>1903</v>
      </c>
      <c r="C2278" s="52">
        <v>90</v>
      </c>
      <c r="D2278" s="52">
        <v>0</v>
      </c>
      <c r="E2278" s="52">
        <v>90</v>
      </c>
      <c r="F2278" s="52">
        <v>3600</v>
      </c>
      <c r="G2278" s="52">
        <v>0</v>
      </c>
      <c r="H2278" s="55">
        <v>3600</v>
      </c>
    </row>
    <row r="2279" ht="20.25" spans="1:8">
      <c r="A2279" s="10">
        <v>2273</v>
      </c>
      <c r="B2279" s="11" t="s">
        <v>1903</v>
      </c>
      <c r="C2279" s="52">
        <v>0</v>
      </c>
      <c r="D2279" s="52">
        <v>90</v>
      </c>
      <c r="E2279" s="52">
        <v>90</v>
      </c>
      <c r="F2279" s="52">
        <v>0</v>
      </c>
      <c r="G2279" s="52">
        <v>3600</v>
      </c>
      <c r="H2279" s="55">
        <v>3600</v>
      </c>
    </row>
    <row r="2280" ht="20.25" spans="1:8">
      <c r="A2280" s="10">
        <v>2274</v>
      </c>
      <c r="B2280" s="11" t="s">
        <v>1904</v>
      </c>
      <c r="C2280" s="52">
        <v>1460</v>
      </c>
      <c r="D2280" s="52">
        <v>0</v>
      </c>
      <c r="E2280" s="52">
        <v>1460</v>
      </c>
      <c r="F2280" s="52">
        <v>58400</v>
      </c>
      <c r="G2280" s="52">
        <v>0</v>
      </c>
      <c r="H2280" s="55">
        <v>58400</v>
      </c>
    </row>
    <row r="2281" ht="20.25" spans="1:8">
      <c r="A2281" s="10">
        <v>2275</v>
      </c>
      <c r="B2281" s="48" t="s">
        <v>1905</v>
      </c>
      <c r="C2281" s="49">
        <v>0</v>
      </c>
      <c r="D2281" s="49">
        <v>360</v>
      </c>
      <c r="E2281" s="49">
        <v>360</v>
      </c>
      <c r="F2281" s="51">
        <v>0</v>
      </c>
      <c r="G2281" s="51">
        <v>14400</v>
      </c>
      <c r="H2281" s="51">
        <v>14400</v>
      </c>
    </row>
    <row r="2282" ht="20.25" spans="1:8">
      <c r="A2282" s="10">
        <v>2276</v>
      </c>
      <c r="B2282" s="48" t="s">
        <v>1906</v>
      </c>
      <c r="C2282" s="49">
        <v>360</v>
      </c>
      <c r="D2282" s="49">
        <v>0</v>
      </c>
      <c r="E2282" s="49">
        <v>360</v>
      </c>
      <c r="F2282" s="51">
        <v>14400</v>
      </c>
      <c r="G2282" s="51">
        <v>0</v>
      </c>
      <c r="H2282" s="51">
        <v>14400</v>
      </c>
    </row>
    <row r="2283" ht="20.25" spans="1:8">
      <c r="A2283" s="10">
        <v>2277</v>
      </c>
      <c r="B2283" s="20" t="s">
        <v>1907</v>
      </c>
      <c r="C2283" s="47">
        <v>60</v>
      </c>
      <c r="D2283" s="47">
        <v>0</v>
      </c>
      <c r="E2283" s="47">
        <v>60</v>
      </c>
      <c r="F2283" s="47">
        <v>2400</v>
      </c>
      <c r="G2283" s="47">
        <v>0</v>
      </c>
      <c r="H2283" s="47">
        <v>2400</v>
      </c>
    </row>
    <row r="2284" ht="20.25" spans="1:8">
      <c r="A2284" s="10">
        <v>2278</v>
      </c>
      <c r="B2284" s="48" t="s">
        <v>1905</v>
      </c>
      <c r="C2284" s="52">
        <v>0</v>
      </c>
      <c r="D2284" s="52">
        <v>124</v>
      </c>
      <c r="E2284" s="52">
        <v>124</v>
      </c>
      <c r="F2284" s="52">
        <v>0</v>
      </c>
      <c r="G2284" s="52">
        <v>4960</v>
      </c>
      <c r="H2284" s="55">
        <v>4960</v>
      </c>
    </row>
    <row r="2285" ht="20.25" spans="1:8">
      <c r="A2285" s="10">
        <v>2279</v>
      </c>
      <c r="B2285" s="11" t="s">
        <v>1908</v>
      </c>
      <c r="C2285" s="52">
        <v>365</v>
      </c>
      <c r="D2285" s="52">
        <v>0</v>
      </c>
      <c r="E2285" s="52">
        <v>365</v>
      </c>
      <c r="F2285" s="52">
        <v>14600</v>
      </c>
      <c r="G2285" s="52">
        <v>0</v>
      </c>
      <c r="H2285" s="55">
        <v>14600</v>
      </c>
    </row>
    <row r="2286" ht="20.25" spans="1:8">
      <c r="A2286" s="10">
        <v>2280</v>
      </c>
      <c r="B2286" s="24" t="s">
        <v>1909</v>
      </c>
      <c r="C2286" s="47">
        <v>1460</v>
      </c>
      <c r="D2286" s="47">
        <v>0</v>
      </c>
      <c r="E2286" s="47">
        <v>1460</v>
      </c>
      <c r="F2286" s="47">
        <v>58400</v>
      </c>
      <c r="G2286" s="47">
        <v>0</v>
      </c>
      <c r="H2286" s="47">
        <v>58400</v>
      </c>
    </row>
    <row r="2287" ht="20.25" spans="1:8">
      <c r="A2287" s="10">
        <v>2281</v>
      </c>
      <c r="B2287" s="20" t="s">
        <v>1910</v>
      </c>
      <c r="C2287" s="47">
        <v>156</v>
      </c>
      <c r="D2287" s="47">
        <v>0</v>
      </c>
      <c r="E2287" s="47">
        <v>156</v>
      </c>
      <c r="F2287" s="47">
        <v>6240</v>
      </c>
      <c r="G2287" s="47">
        <v>0</v>
      </c>
      <c r="H2287" s="47">
        <v>6240</v>
      </c>
    </row>
    <row r="2288" ht="20.25" spans="1:8">
      <c r="A2288" s="10">
        <v>2282</v>
      </c>
      <c r="B2288" s="24" t="s">
        <v>1911</v>
      </c>
      <c r="C2288" s="47">
        <v>1320</v>
      </c>
      <c r="D2288" s="47">
        <v>0</v>
      </c>
      <c r="E2288" s="47">
        <v>1320</v>
      </c>
      <c r="F2288" s="47">
        <v>52800</v>
      </c>
      <c r="G2288" s="47">
        <v>0</v>
      </c>
      <c r="H2288" s="47">
        <v>52800</v>
      </c>
    </row>
    <row r="2289" ht="20.25" spans="1:8">
      <c r="A2289" s="10">
        <v>2283</v>
      </c>
      <c r="B2289" s="20" t="s">
        <v>1912</v>
      </c>
      <c r="C2289" s="47">
        <v>40</v>
      </c>
      <c r="D2289" s="47">
        <v>0</v>
      </c>
      <c r="E2289" s="47">
        <v>40</v>
      </c>
      <c r="F2289" s="47">
        <v>1600</v>
      </c>
      <c r="G2289" s="47">
        <v>0</v>
      </c>
      <c r="H2289" s="47">
        <v>1600</v>
      </c>
    </row>
    <row r="2290" ht="20.25" spans="1:8">
      <c r="A2290" s="10">
        <v>2284</v>
      </c>
      <c r="B2290" s="20" t="s">
        <v>1884</v>
      </c>
      <c r="C2290" s="47">
        <v>0</v>
      </c>
      <c r="D2290" s="47">
        <v>180</v>
      </c>
      <c r="E2290" s="47">
        <v>180</v>
      </c>
      <c r="F2290" s="47">
        <v>0</v>
      </c>
      <c r="G2290" s="47">
        <v>7200</v>
      </c>
      <c r="H2290" s="47">
        <v>7200</v>
      </c>
    </row>
    <row r="2291" ht="20.25" spans="1:8">
      <c r="A2291" s="10">
        <v>2285</v>
      </c>
      <c r="B2291" s="20" t="s">
        <v>1913</v>
      </c>
      <c r="C2291" s="47">
        <v>365</v>
      </c>
      <c r="D2291" s="47">
        <v>0</v>
      </c>
      <c r="E2291" s="47">
        <v>365</v>
      </c>
      <c r="F2291" s="47">
        <v>14600</v>
      </c>
      <c r="G2291" s="47">
        <v>0</v>
      </c>
      <c r="H2291" s="47">
        <v>14600</v>
      </c>
    </row>
    <row r="2292" ht="20.25" spans="1:8">
      <c r="A2292" s="10">
        <v>2286</v>
      </c>
      <c r="B2292" s="20" t="s">
        <v>1914</v>
      </c>
      <c r="C2292" s="47">
        <v>365</v>
      </c>
      <c r="D2292" s="47">
        <v>0</v>
      </c>
      <c r="E2292" s="47">
        <v>365</v>
      </c>
      <c r="F2292" s="47">
        <v>14600</v>
      </c>
      <c r="G2292" s="47">
        <v>0</v>
      </c>
      <c r="H2292" s="47">
        <v>14600</v>
      </c>
    </row>
    <row r="2293" ht="20.25" spans="1:8">
      <c r="A2293" s="10">
        <v>2287</v>
      </c>
      <c r="B2293" s="24" t="s">
        <v>1915</v>
      </c>
      <c r="C2293" s="47">
        <v>100</v>
      </c>
      <c r="D2293" s="47">
        <v>0</v>
      </c>
      <c r="E2293" s="47">
        <v>100</v>
      </c>
      <c r="F2293" s="47">
        <v>4000</v>
      </c>
      <c r="G2293" s="47">
        <v>0</v>
      </c>
      <c r="H2293" s="47">
        <v>4000</v>
      </c>
    </row>
    <row r="2294" ht="20.25" spans="1:8">
      <c r="A2294" s="10">
        <v>2288</v>
      </c>
      <c r="B2294" s="20" t="s">
        <v>1916</v>
      </c>
      <c r="C2294" s="47">
        <v>547.5</v>
      </c>
      <c r="D2294" s="47">
        <v>0</v>
      </c>
      <c r="E2294" s="47">
        <v>547.5</v>
      </c>
      <c r="F2294" s="47">
        <v>21900</v>
      </c>
      <c r="G2294" s="47">
        <v>0</v>
      </c>
      <c r="H2294" s="47">
        <v>21900</v>
      </c>
    </row>
    <row r="2295" ht="20.25" spans="1:8">
      <c r="A2295" s="10">
        <v>2289</v>
      </c>
      <c r="B2295" s="20" t="s">
        <v>1888</v>
      </c>
      <c r="C2295" s="47">
        <v>0</v>
      </c>
      <c r="D2295" s="47">
        <v>360</v>
      </c>
      <c r="E2295" s="47">
        <v>360</v>
      </c>
      <c r="F2295" s="47">
        <v>0</v>
      </c>
      <c r="G2295" s="47">
        <v>14400</v>
      </c>
      <c r="H2295" s="47">
        <v>14400</v>
      </c>
    </row>
    <row r="2296" ht="20.25" spans="1:8">
      <c r="A2296" s="10">
        <v>2290</v>
      </c>
      <c r="B2296" s="24" t="s">
        <v>1917</v>
      </c>
      <c r="C2296" s="47">
        <v>1000</v>
      </c>
      <c r="D2296" s="47">
        <v>0</v>
      </c>
      <c r="E2296" s="47">
        <v>1000</v>
      </c>
      <c r="F2296" s="47">
        <v>40000</v>
      </c>
      <c r="G2296" s="47">
        <v>0</v>
      </c>
      <c r="H2296" s="47">
        <v>40000</v>
      </c>
    </row>
    <row r="2297" ht="20.25" spans="1:8">
      <c r="A2297" s="10">
        <v>2291</v>
      </c>
      <c r="B2297" s="20" t="s">
        <v>1918</v>
      </c>
      <c r="C2297" s="47">
        <v>0</v>
      </c>
      <c r="D2297" s="47">
        <v>360</v>
      </c>
      <c r="E2297" s="47">
        <v>360</v>
      </c>
      <c r="F2297" s="47">
        <v>0</v>
      </c>
      <c r="G2297" s="47">
        <v>14400</v>
      </c>
      <c r="H2297" s="47">
        <v>14400</v>
      </c>
    </row>
    <row r="2298" ht="20.25" spans="1:8">
      <c r="A2298" s="10">
        <v>2292</v>
      </c>
      <c r="B2298" s="24" t="s">
        <v>1919</v>
      </c>
      <c r="C2298" s="47">
        <v>900</v>
      </c>
      <c r="D2298" s="47">
        <v>0</v>
      </c>
      <c r="E2298" s="47">
        <v>900</v>
      </c>
      <c r="F2298" s="47">
        <v>36000</v>
      </c>
      <c r="G2298" s="47">
        <v>0</v>
      </c>
      <c r="H2298" s="47">
        <v>36000</v>
      </c>
    </row>
    <row r="2299" ht="20.25" spans="1:8">
      <c r="A2299" s="10">
        <v>2293</v>
      </c>
      <c r="B2299" s="24" t="s">
        <v>1919</v>
      </c>
      <c r="C2299" s="47">
        <v>0</v>
      </c>
      <c r="D2299" s="47">
        <v>360</v>
      </c>
      <c r="E2299" s="47">
        <v>360</v>
      </c>
      <c r="F2299" s="47">
        <v>0</v>
      </c>
      <c r="G2299" s="47">
        <v>14400</v>
      </c>
      <c r="H2299" s="47">
        <v>14400</v>
      </c>
    </row>
    <row r="2300" ht="20.25" spans="1:8">
      <c r="A2300" s="10">
        <v>2294</v>
      </c>
      <c r="B2300" s="20" t="s">
        <v>1920</v>
      </c>
      <c r="C2300" s="47">
        <v>0</v>
      </c>
      <c r="D2300" s="47">
        <v>360</v>
      </c>
      <c r="E2300" s="47">
        <v>360</v>
      </c>
      <c r="F2300" s="47">
        <v>0</v>
      </c>
      <c r="G2300" s="47">
        <v>14400</v>
      </c>
      <c r="H2300" s="47">
        <v>14400</v>
      </c>
    </row>
    <row r="2301" ht="20.25" spans="1:8">
      <c r="A2301" s="10">
        <v>2295</v>
      </c>
      <c r="B2301" s="20" t="s">
        <v>1920</v>
      </c>
      <c r="C2301" s="47">
        <v>1000</v>
      </c>
      <c r="D2301" s="47">
        <v>0</v>
      </c>
      <c r="E2301" s="47">
        <v>1000</v>
      </c>
      <c r="F2301" s="47">
        <v>40000</v>
      </c>
      <c r="G2301" s="47">
        <v>0</v>
      </c>
      <c r="H2301" s="47">
        <v>40000</v>
      </c>
    </row>
    <row r="2302" ht="20.25" spans="1:8">
      <c r="A2302" s="10">
        <v>2296</v>
      </c>
      <c r="B2302" s="20" t="s">
        <v>1921</v>
      </c>
      <c r="C2302" s="47">
        <v>800</v>
      </c>
      <c r="D2302" s="47">
        <v>0</v>
      </c>
      <c r="E2302" s="47">
        <v>800</v>
      </c>
      <c r="F2302" s="47">
        <v>32000</v>
      </c>
      <c r="G2302" s="47">
        <v>0</v>
      </c>
      <c r="H2302" s="47">
        <v>32000</v>
      </c>
    </row>
    <row r="2303" ht="20.25" spans="1:8">
      <c r="A2303" s="10">
        <v>2297</v>
      </c>
      <c r="B2303" s="20" t="s">
        <v>1922</v>
      </c>
      <c r="C2303" s="47">
        <v>180</v>
      </c>
      <c r="D2303" s="47">
        <v>0</v>
      </c>
      <c r="E2303" s="47">
        <v>180</v>
      </c>
      <c r="F2303" s="47">
        <v>7200</v>
      </c>
      <c r="G2303" s="47">
        <v>0</v>
      </c>
      <c r="H2303" s="47">
        <v>7200</v>
      </c>
    </row>
    <row r="2304" ht="20.25" spans="1:8">
      <c r="A2304" s="10">
        <v>2298</v>
      </c>
      <c r="B2304" s="24" t="s">
        <v>1923</v>
      </c>
      <c r="C2304" s="47">
        <v>1095</v>
      </c>
      <c r="D2304" s="47">
        <v>0</v>
      </c>
      <c r="E2304" s="47">
        <v>1095</v>
      </c>
      <c r="F2304" s="47">
        <v>43800</v>
      </c>
      <c r="G2304" s="47">
        <v>0</v>
      </c>
      <c r="H2304" s="47">
        <v>43800</v>
      </c>
    </row>
    <row r="2305" ht="20.25" spans="1:8">
      <c r="A2305" s="10">
        <v>2299</v>
      </c>
      <c r="B2305" s="48" t="s">
        <v>1866</v>
      </c>
      <c r="C2305" s="49">
        <v>180</v>
      </c>
      <c r="D2305" s="49">
        <v>0</v>
      </c>
      <c r="E2305" s="49">
        <v>180</v>
      </c>
      <c r="F2305" s="51">
        <v>7200</v>
      </c>
      <c r="G2305" s="51">
        <v>0</v>
      </c>
      <c r="H2305" s="51">
        <v>7200</v>
      </c>
    </row>
    <row r="2306" ht="24" customHeight="true" spans="1:8">
      <c r="A2306" s="10">
        <v>2300</v>
      </c>
      <c r="B2306" s="24" t="s">
        <v>973</v>
      </c>
      <c r="C2306" s="47">
        <v>48</v>
      </c>
      <c r="D2306" s="47">
        <v>0</v>
      </c>
      <c r="E2306" s="47">
        <v>48</v>
      </c>
      <c r="F2306" s="47">
        <v>1920</v>
      </c>
      <c r="G2306" s="47">
        <v>0</v>
      </c>
      <c r="H2306" s="47">
        <v>1920</v>
      </c>
    </row>
    <row r="2307" ht="20.25" spans="1:8">
      <c r="A2307" s="10">
        <v>2301</v>
      </c>
      <c r="B2307" s="24" t="s">
        <v>1924</v>
      </c>
      <c r="C2307" s="47">
        <v>365</v>
      </c>
      <c r="D2307" s="47">
        <v>0</v>
      </c>
      <c r="E2307" s="47">
        <v>365</v>
      </c>
      <c r="F2307" s="47">
        <v>14600</v>
      </c>
      <c r="G2307" s="47">
        <v>0</v>
      </c>
      <c r="H2307" s="47">
        <v>14600</v>
      </c>
    </row>
    <row r="2308" ht="20.25" spans="1:8">
      <c r="A2308" s="10">
        <v>2302</v>
      </c>
      <c r="B2308" s="20" t="s">
        <v>1925</v>
      </c>
      <c r="C2308" s="47">
        <v>0</v>
      </c>
      <c r="D2308" s="47">
        <v>360</v>
      </c>
      <c r="E2308" s="47">
        <v>360</v>
      </c>
      <c r="F2308" s="47">
        <v>0</v>
      </c>
      <c r="G2308" s="47">
        <v>14400</v>
      </c>
      <c r="H2308" s="47">
        <v>14400</v>
      </c>
    </row>
    <row r="2309" ht="20.25" spans="1:8">
      <c r="A2309" s="10">
        <v>2303</v>
      </c>
      <c r="B2309" s="20" t="s">
        <v>1926</v>
      </c>
      <c r="C2309" s="57">
        <v>300</v>
      </c>
      <c r="D2309" s="57">
        <v>0</v>
      </c>
      <c r="E2309" s="60">
        <f>C2309+D2309</f>
        <v>300</v>
      </c>
      <c r="F2309" s="57">
        <v>12000</v>
      </c>
      <c r="G2309" s="57">
        <v>0</v>
      </c>
      <c r="H2309" s="61">
        <f>F2309+G2309</f>
        <v>12000</v>
      </c>
    </row>
    <row r="2310" ht="20.25" spans="1:8">
      <c r="A2310" s="10">
        <v>2304</v>
      </c>
      <c r="B2310" s="20" t="s">
        <v>1927</v>
      </c>
      <c r="C2310" s="57">
        <v>0</v>
      </c>
      <c r="D2310" s="57">
        <v>360</v>
      </c>
      <c r="E2310" s="60">
        <v>360</v>
      </c>
      <c r="F2310" s="57">
        <v>0</v>
      </c>
      <c r="G2310" s="57">
        <v>14400</v>
      </c>
      <c r="H2310" s="61">
        <v>14400</v>
      </c>
    </row>
    <row r="2311" ht="20.25" spans="1:8">
      <c r="A2311" s="10">
        <v>2305</v>
      </c>
      <c r="B2311" s="20" t="s">
        <v>1928</v>
      </c>
      <c r="C2311" s="47">
        <v>780</v>
      </c>
      <c r="D2311" s="47">
        <v>0</v>
      </c>
      <c r="E2311" s="47">
        <v>780</v>
      </c>
      <c r="F2311" s="47">
        <v>31200</v>
      </c>
      <c r="G2311" s="47">
        <v>0</v>
      </c>
      <c r="H2311" s="47">
        <v>31200</v>
      </c>
    </row>
    <row r="2312" ht="20.25" spans="1:8">
      <c r="A2312" s="10">
        <v>2306</v>
      </c>
      <c r="B2312" s="24" t="s">
        <v>1929</v>
      </c>
      <c r="C2312" s="47">
        <v>0</v>
      </c>
      <c r="D2312" s="47">
        <v>360</v>
      </c>
      <c r="E2312" s="47">
        <v>360</v>
      </c>
      <c r="F2312" s="47">
        <v>0</v>
      </c>
      <c r="G2312" s="47">
        <v>14400</v>
      </c>
      <c r="H2312" s="47">
        <v>14400</v>
      </c>
    </row>
    <row r="2313" ht="20.25" spans="1:8">
      <c r="A2313" s="10">
        <v>2307</v>
      </c>
      <c r="B2313" s="20" t="s">
        <v>1930</v>
      </c>
      <c r="C2313" s="47">
        <v>375</v>
      </c>
      <c r="D2313" s="47">
        <v>0</v>
      </c>
      <c r="E2313" s="47">
        <v>375</v>
      </c>
      <c r="F2313" s="47">
        <v>15000</v>
      </c>
      <c r="G2313" s="47">
        <v>0</v>
      </c>
      <c r="H2313" s="47">
        <v>15000</v>
      </c>
    </row>
    <row r="2314" ht="20.25" spans="1:8">
      <c r="A2314" s="10">
        <v>2308</v>
      </c>
      <c r="B2314" s="20" t="s">
        <v>1926</v>
      </c>
      <c r="C2314" s="47">
        <v>0</v>
      </c>
      <c r="D2314" s="47">
        <v>360</v>
      </c>
      <c r="E2314" s="47">
        <v>360</v>
      </c>
      <c r="F2314" s="47">
        <v>0</v>
      </c>
      <c r="G2314" s="47">
        <v>14400</v>
      </c>
      <c r="H2314" s="47">
        <v>14400</v>
      </c>
    </row>
    <row r="2315" ht="20.25" spans="1:8">
      <c r="A2315" s="10">
        <v>2309</v>
      </c>
      <c r="B2315" s="20" t="s">
        <v>1931</v>
      </c>
      <c r="C2315" s="47">
        <v>600</v>
      </c>
      <c r="D2315" s="47">
        <v>0</v>
      </c>
      <c r="E2315" s="47">
        <v>600</v>
      </c>
      <c r="F2315" s="47">
        <v>24000</v>
      </c>
      <c r="G2315" s="47">
        <v>0</v>
      </c>
      <c r="H2315" s="47">
        <v>24000</v>
      </c>
    </row>
    <row r="2316" ht="20.25" spans="1:8">
      <c r="A2316" s="10">
        <v>2310</v>
      </c>
      <c r="B2316" s="58" t="s">
        <v>1932</v>
      </c>
      <c r="C2316" s="47">
        <v>0</v>
      </c>
      <c r="D2316" s="47">
        <v>165</v>
      </c>
      <c r="E2316" s="47">
        <v>165</v>
      </c>
      <c r="F2316" s="47">
        <v>0</v>
      </c>
      <c r="G2316" s="47">
        <v>6600</v>
      </c>
      <c r="H2316" s="47">
        <v>6600</v>
      </c>
    </row>
    <row r="2317" ht="20.25" spans="1:8">
      <c r="A2317" s="10">
        <v>2311</v>
      </c>
      <c r="B2317" s="58" t="s">
        <v>1932</v>
      </c>
      <c r="C2317" s="47">
        <v>800</v>
      </c>
      <c r="D2317" s="47">
        <v>0</v>
      </c>
      <c r="E2317" s="47">
        <v>800</v>
      </c>
      <c r="F2317" s="47">
        <v>32000</v>
      </c>
      <c r="G2317" s="47">
        <v>0</v>
      </c>
      <c r="H2317" s="47">
        <v>32000</v>
      </c>
    </row>
    <row r="2318" ht="20.25" spans="1:8">
      <c r="A2318" s="10">
        <v>2312</v>
      </c>
      <c r="B2318" s="20" t="s">
        <v>1867</v>
      </c>
      <c r="C2318" s="47">
        <v>0</v>
      </c>
      <c r="D2318" s="47">
        <v>720</v>
      </c>
      <c r="E2318" s="47">
        <v>720</v>
      </c>
      <c r="F2318" s="47">
        <v>0</v>
      </c>
      <c r="G2318" s="47">
        <v>28800</v>
      </c>
      <c r="H2318" s="47">
        <v>28800</v>
      </c>
    </row>
    <row r="2319" ht="20.25" spans="1:8">
      <c r="A2319" s="10">
        <v>2313</v>
      </c>
      <c r="B2319" s="20" t="s">
        <v>1931</v>
      </c>
      <c r="C2319" s="47">
        <v>0</v>
      </c>
      <c r="D2319" s="47">
        <v>360</v>
      </c>
      <c r="E2319" s="47">
        <v>360</v>
      </c>
      <c r="F2319" s="47">
        <v>0</v>
      </c>
      <c r="G2319" s="47">
        <v>14400</v>
      </c>
      <c r="H2319" s="47">
        <v>14400</v>
      </c>
    </row>
    <row r="2320" ht="20.25" spans="1:8">
      <c r="A2320" s="10">
        <v>2314</v>
      </c>
      <c r="B2320" s="20" t="s">
        <v>1933</v>
      </c>
      <c r="C2320" s="47">
        <v>360</v>
      </c>
      <c r="D2320" s="47">
        <v>0</v>
      </c>
      <c r="E2320" s="47">
        <v>360</v>
      </c>
      <c r="F2320" s="47">
        <v>14400</v>
      </c>
      <c r="G2320" s="47">
        <v>0</v>
      </c>
      <c r="H2320" s="47">
        <v>14400</v>
      </c>
    </row>
    <row r="2321" ht="20.25" spans="1:8">
      <c r="A2321" s="10">
        <v>2315</v>
      </c>
      <c r="B2321" s="20" t="s">
        <v>1934</v>
      </c>
      <c r="C2321" s="47">
        <v>112</v>
      </c>
      <c r="D2321" s="47">
        <v>0</v>
      </c>
      <c r="E2321" s="47">
        <v>112</v>
      </c>
      <c r="F2321" s="47">
        <v>4480</v>
      </c>
      <c r="G2321" s="47">
        <v>0</v>
      </c>
      <c r="H2321" s="47">
        <v>4480</v>
      </c>
    </row>
    <row r="2322" ht="20.25" spans="1:8">
      <c r="A2322" s="10">
        <v>2316</v>
      </c>
      <c r="B2322" s="20" t="s">
        <v>1935</v>
      </c>
      <c r="C2322" s="47">
        <v>180</v>
      </c>
      <c r="D2322" s="47">
        <v>165</v>
      </c>
      <c r="E2322" s="47">
        <v>345</v>
      </c>
      <c r="F2322" s="47">
        <v>7200</v>
      </c>
      <c r="G2322" s="47">
        <v>6600</v>
      </c>
      <c r="H2322" s="47">
        <v>13800</v>
      </c>
    </row>
    <row r="2323" ht="20.25" spans="1:8">
      <c r="A2323" s="10">
        <v>2317</v>
      </c>
      <c r="B2323" s="48" t="s">
        <v>1781</v>
      </c>
      <c r="C2323" s="49">
        <v>730</v>
      </c>
      <c r="D2323" s="49">
        <v>0</v>
      </c>
      <c r="E2323" s="49">
        <v>730</v>
      </c>
      <c r="F2323" s="51">
        <v>29200</v>
      </c>
      <c r="G2323" s="51">
        <v>0</v>
      </c>
      <c r="H2323" s="51">
        <v>29200</v>
      </c>
    </row>
    <row r="2324" ht="20.25" spans="1:8">
      <c r="A2324" s="10">
        <v>2318</v>
      </c>
      <c r="B2324" s="24" t="s">
        <v>404</v>
      </c>
      <c r="C2324" s="47">
        <v>0</v>
      </c>
      <c r="D2324" s="47">
        <v>180</v>
      </c>
      <c r="E2324" s="47">
        <v>180</v>
      </c>
      <c r="F2324" s="47">
        <v>0</v>
      </c>
      <c r="G2324" s="47">
        <v>7200</v>
      </c>
      <c r="H2324" s="47">
        <v>7200</v>
      </c>
    </row>
    <row r="2325" ht="20.25" spans="1:8">
      <c r="A2325" s="10">
        <v>2319</v>
      </c>
      <c r="B2325" s="24" t="s">
        <v>1038</v>
      </c>
      <c r="C2325" s="47">
        <v>547.5</v>
      </c>
      <c r="D2325" s="47">
        <v>0</v>
      </c>
      <c r="E2325" s="47">
        <v>547.5</v>
      </c>
      <c r="F2325" s="47">
        <v>21900</v>
      </c>
      <c r="G2325" s="47">
        <v>0</v>
      </c>
      <c r="H2325" s="47">
        <v>21900</v>
      </c>
    </row>
    <row r="2326" ht="20.25" spans="1:8">
      <c r="A2326" s="10">
        <v>2320</v>
      </c>
      <c r="B2326" s="24" t="s">
        <v>1868</v>
      </c>
      <c r="C2326" s="47">
        <v>547.5</v>
      </c>
      <c r="D2326" s="47">
        <v>0</v>
      </c>
      <c r="E2326" s="47">
        <v>547.5</v>
      </c>
      <c r="F2326" s="47">
        <v>21900</v>
      </c>
      <c r="G2326" s="47">
        <v>0</v>
      </c>
      <c r="H2326" s="47">
        <v>21900</v>
      </c>
    </row>
    <row r="2327" ht="20.25" spans="1:8">
      <c r="A2327" s="10">
        <v>2321</v>
      </c>
      <c r="B2327" s="24" t="s">
        <v>1936</v>
      </c>
      <c r="C2327" s="47">
        <v>1095</v>
      </c>
      <c r="D2327" s="47">
        <v>0</v>
      </c>
      <c r="E2327" s="47">
        <v>1095</v>
      </c>
      <c r="F2327" s="47">
        <v>43800</v>
      </c>
      <c r="G2327" s="47">
        <v>0</v>
      </c>
      <c r="H2327" s="47">
        <v>43800</v>
      </c>
    </row>
    <row r="2328" ht="20.25" spans="1:8">
      <c r="A2328" s="10">
        <v>2322</v>
      </c>
      <c r="B2328" s="24" t="s">
        <v>1911</v>
      </c>
      <c r="C2328" s="47">
        <v>1056</v>
      </c>
      <c r="D2328" s="47">
        <v>0</v>
      </c>
      <c r="E2328" s="47">
        <v>1056</v>
      </c>
      <c r="F2328" s="47">
        <v>42240</v>
      </c>
      <c r="G2328" s="47">
        <v>0</v>
      </c>
      <c r="H2328" s="47">
        <v>42240</v>
      </c>
    </row>
    <row r="2329" ht="20.25" spans="1:8">
      <c r="A2329" s="10">
        <v>2323</v>
      </c>
      <c r="B2329" s="24" t="s">
        <v>1911</v>
      </c>
      <c r="C2329" s="47">
        <v>960</v>
      </c>
      <c r="D2329" s="47">
        <v>0</v>
      </c>
      <c r="E2329" s="47">
        <v>960</v>
      </c>
      <c r="F2329" s="47">
        <v>38400</v>
      </c>
      <c r="G2329" s="47">
        <v>0</v>
      </c>
      <c r="H2329" s="47">
        <v>38400</v>
      </c>
    </row>
    <row r="2330" ht="20.25" spans="1:8">
      <c r="A2330" s="10">
        <v>2324</v>
      </c>
      <c r="B2330" s="48" t="s">
        <v>1924</v>
      </c>
      <c r="C2330" s="49">
        <v>180</v>
      </c>
      <c r="D2330" s="49">
        <v>0</v>
      </c>
      <c r="E2330" s="49">
        <v>180</v>
      </c>
      <c r="F2330" s="51">
        <v>7200</v>
      </c>
      <c r="G2330" s="51">
        <v>0</v>
      </c>
      <c r="H2330" s="51">
        <v>7200</v>
      </c>
    </row>
    <row r="2331" ht="20.25" spans="1:8">
      <c r="A2331" s="10">
        <v>2325</v>
      </c>
      <c r="B2331" s="24" t="s">
        <v>1937</v>
      </c>
      <c r="C2331" s="59">
        <v>1095</v>
      </c>
      <c r="D2331" s="59">
        <v>0</v>
      </c>
      <c r="E2331" s="60">
        <v>1095</v>
      </c>
      <c r="F2331" s="59">
        <v>43800</v>
      </c>
      <c r="G2331" s="59">
        <v>0</v>
      </c>
      <c r="H2331" s="62">
        <v>43800</v>
      </c>
    </row>
    <row r="2332" ht="20.25" spans="1:8">
      <c r="A2332" s="10">
        <v>2326</v>
      </c>
      <c r="B2332" s="20" t="s">
        <v>585</v>
      </c>
      <c r="C2332" s="57">
        <v>0</v>
      </c>
      <c r="D2332" s="57">
        <v>360</v>
      </c>
      <c r="E2332" s="60">
        <v>360</v>
      </c>
      <c r="F2332" s="57">
        <v>0</v>
      </c>
      <c r="G2332" s="57">
        <v>14400</v>
      </c>
      <c r="H2332" s="61">
        <v>14400</v>
      </c>
    </row>
    <row r="2333" ht="20.25" spans="1:8">
      <c r="A2333" s="10">
        <v>2327</v>
      </c>
      <c r="B2333" s="20" t="s">
        <v>1938</v>
      </c>
      <c r="C2333" s="57">
        <v>1460</v>
      </c>
      <c r="D2333" s="57">
        <v>0</v>
      </c>
      <c r="E2333" s="60">
        <v>1460</v>
      </c>
      <c r="F2333" s="57">
        <v>58400</v>
      </c>
      <c r="G2333" s="57">
        <v>0</v>
      </c>
      <c r="H2333" s="61">
        <v>58400</v>
      </c>
    </row>
    <row r="2334" ht="20.25" spans="1:8">
      <c r="A2334" s="10">
        <v>2328</v>
      </c>
      <c r="B2334" s="20" t="s">
        <v>1898</v>
      </c>
      <c r="C2334" s="47">
        <v>0</v>
      </c>
      <c r="D2334" s="47">
        <v>90</v>
      </c>
      <c r="E2334" s="47">
        <v>90</v>
      </c>
      <c r="F2334" s="47">
        <v>0</v>
      </c>
      <c r="G2334" s="47">
        <v>3600</v>
      </c>
      <c r="H2334" s="47">
        <v>3600</v>
      </c>
    </row>
    <row r="2335" ht="20.25" spans="1:8">
      <c r="A2335" s="10">
        <v>2329</v>
      </c>
      <c r="B2335" s="48" t="s">
        <v>1939</v>
      </c>
      <c r="C2335" s="49">
        <v>182.5</v>
      </c>
      <c r="D2335" s="49">
        <v>0</v>
      </c>
      <c r="E2335" s="49">
        <v>182.5</v>
      </c>
      <c r="F2335" s="51">
        <v>7300</v>
      </c>
      <c r="G2335" s="51">
        <v>0</v>
      </c>
      <c r="H2335" s="51">
        <v>7300</v>
      </c>
    </row>
    <row r="2336" ht="20.25" spans="1:8">
      <c r="A2336" s="10">
        <v>2330</v>
      </c>
      <c r="B2336" s="20" t="s">
        <v>1940</v>
      </c>
      <c r="C2336" s="47">
        <v>730</v>
      </c>
      <c r="D2336" s="47">
        <v>0</v>
      </c>
      <c r="E2336" s="47">
        <v>730</v>
      </c>
      <c r="F2336" s="47">
        <v>29200</v>
      </c>
      <c r="G2336" s="47">
        <v>0</v>
      </c>
      <c r="H2336" s="47">
        <v>29200</v>
      </c>
    </row>
    <row r="2337" ht="20.25" spans="1:8">
      <c r="A2337" s="10">
        <v>2331</v>
      </c>
      <c r="B2337" s="20" t="s">
        <v>1941</v>
      </c>
      <c r="C2337" s="47">
        <v>365</v>
      </c>
      <c r="D2337" s="47">
        <v>0</v>
      </c>
      <c r="E2337" s="47">
        <v>365</v>
      </c>
      <c r="F2337" s="47">
        <v>14600</v>
      </c>
      <c r="G2337" s="47">
        <v>0</v>
      </c>
      <c r="H2337" s="47">
        <v>14600</v>
      </c>
    </row>
    <row r="2338" ht="20.25" spans="1:8">
      <c r="A2338" s="10">
        <v>2332</v>
      </c>
      <c r="B2338" s="20" t="s">
        <v>1942</v>
      </c>
      <c r="C2338" s="47">
        <v>104</v>
      </c>
      <c r="D2338" s="47">
        <v>0</v>
      </c>
      <c r="E2338" s="47">
        <v>104</v>
      </c>
      <c r="F2338" s="47">
        <v>4160</v>
      </c>
      <c r="G2338" s="47">
        <v>0</v>
      </c>
      <c r="H2338" s="47">
        <v>4160</v>
      </c>
    </row>
    <row r="2339" ht="20.25" spans="1:8">
      <c r="A2339" s="10">
        <v>2333</v>
      </c>
      <c r="B2339" s="20" t="s">
        <v>1943</v>
      </c>
      <c r="C2339" s="47">
        <v>360</v>
      </c>
      <c r="D2339" s="47">
        <v>0</v>
      </c>
      <c r="E2339" s="47">
        <v>360</v>
      </c>
      <c r="F2339" s="47">
        <v>14400</v>
      </c>
      <c r="G2339" s="47">
        <v>0</v>
      </c>
      <c r="H2339" s="47">
        <v>14400</v>
      </c>
    </row>
    <row r="2340" ht="20.25" spans="1:8">
      <c r="A2340" s="10">
        <v>2334</v>
      </c>
      <c r="B2340" s="20" t="s">
        <v>1944</v>
      </c>
      <c r="C2340" s="47">
        <v>1825</v>
      </c>
      <c r="D2340" s="47">
        <v>0</v>
      </c>
      <c r="E2340" s="47">
        <v>1825</v>
      </c>
      <c r="F2340" s="47">
        <v>73000</v>
      </c>
      <c r="G2340" s="47">
        <v>0</v>
      </c>
      <c r="H2340" s="47">
        <v>73000</v>
      </c>
    </row>
    <row r="2341" ht="20.25" spans="1:8">
      <c r="A2341" s="10">
        <v>2335</v>
      </c>
      <c r="B2341" s="24" t="s">
        <v>1904</v>
      </c>
      <c r="C2341" s="47">
        <v>2555</v>
      </c>
      <c r="D2341" s="47">
        <v>730</v>
      </c>
      <c r="E2341" s="47">
        <v>3285</v>
      </c>
      <c r="F2341" s="47">
        <v>102200</v>
      </c>
      <c r="G2341" s="47">
        <v>29200</v>
      </c>
      <c r="H2341" s="47">
        <v>131400</v>
      </c>
    </row>
    <row r="2342" ht="20.25" spans="1:8">
      <c r="A2342" s="10">
        <v>2336</v>
      </c>
      <c r="B2342" s="24" t="s">
        <v>1904</v>
      </c>
      <c r="C2342" s="49">
        <v>2190</v>
      </c>
      <c r="D2342" s="49">
        <v>0</v>
      </c>
      <c r="E2342" s="49">
        <v>2190</v>
      </c>
      <c r="F2342" s="51">
        <v>87600</v>
      </c>
      <c r="G2342" s="51">
        <v>0</v>
      </c>
      <c r="H2342" s="51">
        <v>87600</v>
      </c>
    </row>
    <row r="2343" ht="20.25" spans="1:8">
      <c r="A2343" s="10">
        <v>2337</v>
      </c>
      <c r="B2343" s="24" t="s">
        <v>1904</v>
      </c>
      <c r="C2343" s="49">
        <v>3650</v>
      </c>
      <c r="D2343" s="49">
        <v>0</v>
      </c>
      <c r="E2343" s="49">
        <v>3650</v>
      </c>
      <c r="F2343" s="51">
        <v>146000</v>
      </c>
      <c r="G2343" s="51">
        <v>0</v>
      </c>
      <c r="H2343" s="51">
        <v>146000</v>
      </c>
    </row>
    <row r="2344" ht="20.25" spans="1:8">
      <c r="A2344" s="10">
        <v>2338</v>
      </c>
      <c r="B2344" s="24" t="s">
        <v>1945</v>
      </c>
      <c r="C2344" s="47">
        <v>160</v>
      </c>
      <c r="D2344" s="47">
        <v>0</v>
      </c>
      <c r="E2344" s="47">
        <v>160</v>
      </c>
      <c r="F2344" s="47">
        <v>6400</v>
      </c>
      <c r="G2344" s="47">
        <v>0</v>
      </c>
      <c r="H2344" s="47">
        <v>6400</v>
      </c>
    </row>
    <row r="2345" ht="20.25" spans="1:8">
      <c r="A2345" s="10">
        <v>2339</v>
      </c>
      <c r="B2345" s="24" t="s">
        <v>1946</v>
      </c>
      <c r="C2345" s="47">
        <v>365</v>
      </c>
      <c r="D2345" s="47">
        <v>0</v>
      </c>
      <c r="E2345" s="47">
        <v>365</v>
      </c>
      <c r="F2345" s="47">
        <v>14600</v>
      </c>
      <c r="G2345" s="47">
        <v>0</v>
      </c>
      <c r="H2345" s="47">
        <v>14600</v>
      </c>
    </row>
    <row r="2346" ht="20.25" spans="1:8">
      <c r="A2346" s="10">
        <v>2340</v>
      </c>
      <c r="B2346" s="24" t="s">
        <v>1947</v>
      </c>
      <c r="C2346" s="47">
        <v>950</v>
      </c>
      <c r="D2346" s="47">
        <v>0</v>
      </c>
      <c r="E2346" s="47">
        <v>950</v>
      </c>
      <c r="F2346" s="47">
        <v>38000</v>
      </c>
      <c r="G2346" s="47">
        <v>0</v>
      </c>
      <c r="H2346" s="47">
        <v>38000</v>
      </c>
    </row>
    <row r="2347" ht="20.25" spans="1:8">
      <c r="A2347" s="10">
        <v>2341</v>
      </c>
      <c r="B2347" s="24" t="s">
        <v>1947</v>
      </c>
      <c r="C2347" s="47">
        <v>0</v>
      </c>
      <c r="D2347" s="47">
        <v>270</v>
      </c>
      <c r="E2347" s="47">
        <v>270</v>
      </c>
      <c r="F2347" s="47">
        <v>0</v>
      </c>
      <c r="G2347" s="47">
        <v>10800</v>
      </c>
      <c r="H2347" s="47">
        <v>10800</v>
      </c>
    </row>
    <row r="2348" ht="20.25" spans="1:8">
      <c r="A2348" s="10">
        <v>2342</v>
      </c>
      <c r="B2348" s="24" t="s">
        <v>1905</v>
      </c>
      <c r="C2348" s="47">
        <v>0</v>
      </c>
      <c r="D2348" s="47">
        <v>1000</v>
      </c>
      <c r="E2348" s="47">
        <v>1000</v>
      </c>
      <c r="F2348" s="47">
        <v>0</v>
      </c>
      <c r="G2348" s="47">
        <v>40000</v>
      </c>
      <c r="H2348" s="47">
        <v>40000</v>
      </c>
    </row>
    <row r="2349" ht="20.25" spans="1:8">
      <c r="A2349" s="10">
        <v>2343</v>
      </c>
      <c r="B2349" s="24" t="s">
        <v>1905</v>
      </c>
      <c r="C2349" s="47">
        <v>1500</v>
      </c>
      <c r="D2349" s="47">
        <v>0</v>
      </c>
      <c r="E2349" s="47">
        <v>1500</v>
      </c>
      <c r="F2349" s="47">
        <v>60000</v>
      </c>
      <c r="G2349" s="47">
        <v>0</v>
      </c>
      <c r="H2349" s="47">
        <v>60000</v>
      </c>
    </row>
    <row r="2350" ht="20.25" spans="1:8">
      <c r="A2350" s="10">
        <v>2344</v>
      </c>
      <c r="B2350" s="48" t="s">
        <v>1948</v>
      </c>
      <c r="C2350" s="49">
        <v>547.5</v>
      </c>
      <c r="D2350" s="49">
        <v>0</v>
      </c>
      <c r="E2350" s="49">
        <v>547.5</v>
      </c>
      <c r="F2350" s="51">
        <v>21900</v>
      </c>
      <c r="G2350" s="51">
        <v>0</v>
      </c>
      <c r="H2350" s="51">
        <v>21900</v>
      </c>
    </row>
    <row r="2351" ht="20.25" spans="1:8">
      <c r="A2351" s="10">
        <v>2345</v>
      </c>
      <c r="B2351" s="48" t="s">
        <v>1948</v>
      </c>
      <c r="C2351" s="47">
        <v>0</v>
      </c>
      <c r="D2351" s="47">
        <v>182.5</v>
      </c>
      <c r="E2351" s="47">
        <v>182.5</v>
      </c>
      <c r="F2351" s="47">
        <v>0</v>
      </c>
      <c r="G2351" s="47">
        <v>7300</v>
      </c>
      <c r="H2351" s="47">
        <v>7300</v>
      </c>
    </row>
    <row r="2352" ht="20.25" spans="1:8">
      <c r="A2352" s="10">
        <v>2346</v>
      </c>
      <c r="B2352" s="48" t="s">
        <v>1949</v>
      </c>
      <c r="C2352" s="49">
        <v>300</v>
      </c>
      <c r="D2352" s="49">
        <v>0</v>
      </c>
      <c r="E2352" s="49">
        <v>300</v>
      </c>
      <c r="F2352" s="51">
        <v>12000</v>
      </c>
      <c r="G2352" s="51">
        <v>0</v>
      </c>
      <c r="H2352" s="51">
        <v>12000</v>
      </c>
    </row>
    <row r="2353" ht="20.25" spans="1:8">
      <c r="A2353" s="10">
        <v>2347</v>
      </c>
      <c r="B2353" s="20" t="s">
        <v>1950</v>
      </c>
      <c r="C2353" s="47">
        <v>500</v>
      </c>
      <c r="D2353" s="47">
        <v>0</v>
      </c>
      <c r="E2353" s="47">
        <v>500</v>
      </c>
      <c r="F2353" s="47">
        <v>20000</v>
      </c>
      <c r="G2353" s="47">
        <v>0</v>
      </c>
      <c r="H2353" s="47">
        <v>20000</v>
      </c>
    </row>
    <row r="2354" ht="20.25" spans="1:8">
      <c r="A2354" s="10">
        <v>2348</v>
      </c>
      <c r="B2354" s="24" t="s">
        <v>1951</v>
      </c>
      <c r="C2354" s="47">
        <v>365</v>
      </c>
      <c r="D2354" s="47">
        <v>0</v>
      </c>
      <c r="E2354" s="47">
        <v>365</v>
      </c>
      <c r="F2354" s="47">
        <v>14600</v>
      </c>
      <c r="G2354" s="47">
        <v>0</v>
      </c>
      <c r="H2354" s="47">
        <v>14600</v>
      </c>
    </row>
    <row r="2355" ht="20.25" spans="1:8">
      <c r="A2355" s="10">
        <v>2349</v>
      </c>
      <c r="B2355" s="24" t="s">
        <v>1952</v>
      </c>
      <c r="C2355" s="47">
        <v>500</v>
      </c>
      <c r="D2355" s="47">
        <v>0</v>
      </c>
      <c r="E2355" s="47">
        <v>500</v>
      </c>
      <c r="F2355" s="47">
        <v>20000</v>
      </c>
      <c r="G2355" s="47">
        <v>0</v>
      </c>
      <c r="H2355" s="47">
        <v>20000</v>
      </c>
    </row>
    <row r="2356" ht="20.25" spans="1:8">
      <c r="A2356" s="10">
        <v>2350</v>
      </c>
      <c r="B2356" s="20" t="s">
        <v>1953</v>
      </c>
      <c r="C2356" s="47">
        <v>720</v>
      </c>
      <c r="D2356" s="47">
        <v>0</v>
      </c>
      <c r="E2356" s="47">
        <v>720</v>
      </c>
      <c r="F2356" s="47">
        <v>28800</v>
      </c>
      <c r="G2356" s="47">
        <v>0</v>
      </c>
      <c r="H2356" s="47">
        <v>28800</v>
      </c>
    </row>
    <row r="2357" ht="20.25" spans="1:8">
      <c r="A2357" s="10">
        <v>2351</v>
      </c>
      <c r="B2357" s="48" t="s">
        <v>1954</v>
      </c>
      <c r="C2357" s="49">
        <v>0</v>
      </c>
      <c r="D2357" s="49">
        <v>360</v>
      </c>
      <c r="E2357" s="49">
        <v>360</v>
      </c>
      <c r="F2357" s="51">
        <v>0</v>
      </c>
      <c r="G2357" s="51">
        <v>14400</v>
      </c>
      <c r="H2357" s="51">
        <v>14400</v>
      </c>
    </row>
    <row r="2358" ht="20.25" spans="1:8">
      <c r="A2358" s="10">
        <v>2352</v>
      </c>
      <c r="B2358" s="48" t="s">
        <v>1954</v>
      </c>
      <c r="C2358" s="47">
        <v>4197.5</v>
      </c>
      <c r="D2358" s="47">
        <v>0</v>
      </c>
      <c r="E2358" s="47">
        <v>4197.5</v>
      </c>
      <c r="F2358" s="47">
        <v>167900</v>
      </c>
      <c r="G2358" s="47">
        <v>0</v>
      </c>
      <c r="H2358" s="47">
        <v>167900</v>
      </c>
    </row>
    <row r="2359" ht="20.25" spans="1:8">
      <c r="A2359" s="10">
        <v>2353</v>
      </c>
      <c r="B2359" s="48" t="s">
        <v>1955</v>
      </c>
      <c r="C2359" s="49">
        <v>365</v>
      </c>
      <c r="D2359" s="49">
        <v>0</v>
      </c>
      <c r="E2359" s="49">
        <v>365</v>
      </c>
      <c r="F2359" s="51">
        <v>14600</v>
      </c>
      <c r="G2359" s="51">
        <v>0</v>
      </c>
      <c r="H2359" s="51">
        <v>14600</v>
      </c>
    </row>
    <row r="2360" ht="20.25" spans="1:8">
      <c r="A2360" s="10">
        <v>2354</v>
      </c>
      <c r="B2360" s="24" t="s">
        <v>1956</v>
      </c>
      <c r="C2360" s="47">
        <v>900</v>
      </c>
      <c r="D2360" s="47">
        <v>0</v>
      </c>
      <c r="E2360" s="47">
        <v>900</v>
      </c>
      <c r="F2360" s="47">
        <v>36000</v>
      </c>
      <c r="G2360" s="47">
        <v>0</v>
      </c>
      <c r="H2360" s="47">
        <v>36000</v>
      </c>
    </row>
    <row r="2361" ht="20.25" spans="1:8">
      <c r="A2361" s="10">
        <v>2355</v>
      </c>
      <c r="B2361" s="24" t="s">
        <v>1957</v>
      </c>
      <c r="C2361" s="47">
        <v>208</v>
      </c>
      <c r="D2361" s="47">
        <v>0</v>
      </c>
      <c r="E2361" s="47">
        <v>208</v>
      </c>
      <c r="F2361" s="47">
        <v>8320</v>
      </c>
      <c r="G2361" s="47">
        <v>0</v>
      </c>
      <c r="H2361" s="47">
        <v>8320</v>
      </c>
    </row>
    <row r="2362" ht="20.25" spans="1:8">
      <c r="A2362" s="10">
        <v>2356</v>
      </c>
      <c r="B2362" s="24" t="s">
        <v>1958</v>
      </c>
      <c r="C2362" s="47">
        <v>180</v>
      </c>
      <c r="D2362" s="47">
        <v>0</v>
      </c>
      <c r="E2362" s="47">
        <v>180</v>
      </c>
      <c r="F2362" s="47">
        <v>7200</v>
      </c>
      <c r="G2362" s="47">
        <v>0</v>
      </c>
      <c r="H2362" s="47">
        <v>7200</v>
      </c>
    </row>
    <row r="2363" ht="20.25" spans="1:8">
      <c r="A2363" s="10">
        <v>2357</v>
      </c>
      <c r="B2363" s="24" t="s">
        <v>1959</v>
      </c>
      <c r="C2363" s="47">
        <v>365</v>
      </c>
      <c r="D2363" s="47">
        <v>0</v>
      </c>
      <c r="E2363" s="47">
        <v>365</v>
      </c>
      <c r="F2363" s="47">
        <v>14600</v>
      </c>
      <c r="G2363" s="47">
        <v>0</v>
      </c>
      <c r="H2363" s="47">
        <v>14600</v>
      </c>
    </row>
    <row r="2364" ht="20.25" spans="1:8">
      <c r="A2364" s="10">
        <v>2358</v>
      </c>
      <c r="B2364" s="24" t="s">
        <v>1864</v>
      </c>
      <c r="C2364" s="47">
        <v>0</v>
      </c>
      <c r="D2364" s="47">
        <v>540</v>
      </c>
      <c r="E2364" s="47">
        <v>540</v>
      </c>
      <c r="F2364" s="47">
        <v>0</v>
      </c>
      <c r="G2364" s="47">
        <v>21600</v>
      </c>
      <c r="H2364" s="47">
        <v>21600</v>
      </c>
    </row>
    <row r="2365" ht="20.25" spans="1:8">
      <c r="A2365" s="10">
        <v>2359</v>
      </c>
      <c r="B2365" s="24" t="s">
        <v>1933</v>
      </c>
      <c r="C2365" s="47">
        <v>0</v>
      </c>
      <c r="D2365" s="47">
        <v>165</v>
      </c>
      <c r="E2365" s="47">
        <v>165</v>
      </c>
      <c r="F2365" s="47">
        <v>0</v>
      </c>
      <c r="G2365" s="47">
        <v>6600</v>
      </c>
      <c r="H2365" s="47">
        <v>6600</v>
      </c>
    </row>
    <row r="2366" ht="20.25" spans="1:8">
      <c r="A2366" s="10">
        <v>2360</v>
      </c>
      <c r="B2366" s="24" t="s">
        <v>1960</v>
      </c>
      <c r="C2366" s="47">
        <v>104</v>
      </c>
      <c r="D2366" s="47">
        <v>0</v>
      </c>
      <c r="E2366" s="47">
        <v>104</v>
      </c>
      <c r="F2366" s="47">
        <v>4160</v>
      </c>
      <c r="G2366" s="47">
        <v>0</v>
      </c>
      <c r="H2366" s="47">
        <v>4160</v>
      </c>
    </row>
    <row r="2367" ht="20.25" spans="1:8">
      <c r="A2367" s="10">
        <v>2361</v>
      </c>
      <c r="B2367" s="20" t="s">
        <v>1961</v>
      </c>
      <c r="C2367" s="47">
        <v>360</v>
      </c>
      <c r="D2367" s="47">
        <v>0</v>
      </c>
      <c r="E2367" s="47">
        <v>360</v>
      </c>
      <c r="F2367" s="47">
        <v>14400</v>
      </c>
      <c r="G2367" s="47">
        <v>0</v>
      </c>
      <c r="H2367" s="47">
        <v>14400</v>
      </c>
    </row>
    <row r="2368" ht="26" customHeight="true" spans="1:8">
      <c r="A2368" s="10">
        <v>2362</v>
      </c>
      <c r="B2368" s="24" t="s">
        <v>1962</v>
      </c>
      <c r="C2368" s="47">
        <v>180</v>
      </c>
      <c r="D2368" s="47">
        <v>0</v>
      </c>
      <c r="E2368" s="47">
        <v>180</v>
      </c>
      <c r="F2368" s="47">
        <v>7200</v>
      </c>
      <c r="G2368" s="47">
        <v>0</v>
      </c>
      <c r="H2368" s="47">
        <v>7200</v>
      </c>
    </row>
    <row r="2369" ht="20.25" spans="1:8">
      <c r="A2369" s="10">
        <v>2363</v>
      </c>
      <c r="B2369" s="58" t="s">
        <v>1899</v>
      </c>
      <c r="C2369" s="47">
        <v>547.5</v>
      </c>
      <c r="D2369" s="47">
        <v>0</v>
      </c>
      <c r="E2369" s="47">
        <v>547.5</v>
      </c>
      <c r="F2369" s="47">
        <v>21900</v>
      </c>
      <c r="G2369" s="47">
        <v>0</v>
      </c>
      <c r="H2369" s="47">
        <v>21900</v>
      </c>
    </row>
    <row r="2370" ht="20.25" spans="1:8">
      <c r="A2370" s="10">
        <v>2364</v>
      </c>
      <c r="B2370" s="58" t="s">
        <v>1899</v>
      </c>
      <c r="C2370" s="47">
        <v>547.5</v>
      </c>
      <c r="D2370" s="47">
        <v>0</v>
      </c>
      <c r="E2370" s="47">
        <v>547.5</v>
      </c>
      <c r="F2370" s="47">
        <v>21900</v>
      </c>
      <c r="G2370" s="47">
        <v>0</v>
      </c>
      <c r="H2370" s="47">
        <v>21900</v>
      </c>
    </row>
    <row r="2371" ht="20.25" spans="1:8">
      <c r="A2371" s="10">
        <v>2365</v>
      </c>
      <c r="B2371" s="58" t="s">
        <v>1899</v>
      </c>
      <c r="C2371" s="47">
        <v>547.5</v>
      </c>
      <c r="D2371" s="47">
        <v>0</v>
      </c>
      <c r="E2371" s="47">
        <v>547.5</v>
      </c>
      <c r="F2371" s="47">
        <v>21900</v>
      </c>
      <c r="G2371" s="47">
        <v>0</v>
      </c>
      <c r="H2371" s="47">
        <v>21900</v>
      </c>
    </row>
    <row r="2372" ht="20.25" spans="1:8">
      <c r="A2372" s="10">
        <v>2366</v>
      </c>
      <c r="B2372" s="24" t="s">
        <v>1899</v>
      </c>
      <c r="C2372" s="49">
        <v>547.5</v>
      </c>
      <c r="D2372" s="49">
        <v>0</v>
      </c>
      <c r="E2372" s="47">
        <v>547.5</v>
      </c>
      <c r="F2372" s="51">
        <v>21900</v>
      </c>
      <c r="G2372" s="51">
        <v>0</v>
      </c>
      <c r="H2372" s="51">
        <v>21900</v>
      </c>
    </row>
    <row r="2373" ht="20.25" spans="1:8">
      <c r="A2373" s="10">
        <v>2367</v>
      </c>
      <c r="B2373" s="48" t="s">
        <v>1963</v>
      </c>
      <c r="C2373" s="47">
        <v>3650</v>
      </c>
      <c r="D2373" s="49">
        <v>448</v>
      </c>
      <c r="E2373" s="49">
        <v>4098</v>
      </c>
      <c r="F2373" s="47">
        <v>73000</v>
      </c>
      <c r="G2373" s="51">
        <v>8960</v>
      </c>
      <c r="H2373" s="51">
        <v>81960</v>
      </c>
    </row>
    <row r="2374" ht="20.25" spans="1:8">
      <c r="A2374" s="10">
        <v>2368</v>
      </c>
      <c r="B2374" s="24" t="s">
        <v>1964</v>
      </c>
      <c r="C2374" s="47">
        <v>1095</v>
      </c>
      <c r="D2374" s="47">
        <v>0</v>
      </c>
      <c r="E2374" s="47">
        <v>1095</v>
      </c>
      <c r="F2374" s="47">
        <v>43800</v>
      </c>
      <c r="G2374" s="47">
        <v>0</v>
      </c>
      <c r="H2374" s="47">
        <v>43800</v>
      </c>
    </row>
    <row r="2375" ht="20.25" spans="1:8">
      <c r="A2375" s="10">
        <v>2369</v>
      </c>
      <c r="B2375" s="24" t="s">
        <v>1965</v>
      </c>
      <c r="C2375" s="47">
        <v>81</v>
      </c>
      <c r="D2375" s="47">
        <v>0</v>
      </c>
      <c r="E2375" s="47">
        <v>81</v>
      </c>
      <c r="F2375" s="47">
        <v>3240</v>
      </c>
      <c r="G2375" s="47">
        <v>0</v>
      </c>
      <c r="H2375" s="47">
        <v>3240</v>
      </c>
    </row>
    <row r="2376" ht="20.25" spans="1:8">
      <c r="A2376" s="10">
        <v>2370</v>
      </c>
      <c r="B2376" s="24" t="s">
        <v>1966</v>
      </c>
      <c r="C2376" s="47">
        <v>200</v>
      </c>
      <c r="D2376" s="47">
        <v>0</v>
      </c>
      <c r="E2376" s="47">
        <v>200</v>
      </c>
      <c r="F2376" s="47">
        <v>8000</v>
      </c>
      <c r="G2376" s="47">
        <v>0</v>
      </c>
      <c r="H2376" s="47">
        <v>8000</v>
      </c>
    </row>
    <row r="2377" ht="20.25" spans="1:8">
      <c r="A2377" s="10">
        <v>2371</v>
      </c>
      <c r="B2377" s="24" t="s">
        <v>1967</v>
      </c>
      <c r="C2377" s="47">
        <v>180</v>
      </c>
      <c r="D2377" s="47">
        <v>0</v>
      </c>
      <c r="E2377" s="47">
        <v>180</v>
      </c>
      <c r="F2377" s="47">
        <v>7200</v>
      </c>
      <c r="G2377" s="47">
        <v>0</v>
      </c>
      <c r="H2377" s="47">
        <v>7200</v>
      </c>
    </row>
    <row r="2378" ht="20.25" spans="1:8">
      <c r="A2378" s="10">
        <v>2372</v>
      </c>
      <c r="B2378" s="24" t="s">
        <v>1968</v>
      </c>
      <c r="C2378" s="47">
        <v>2190</v>
      </c>
      <c r="D2378" s="47">
        <v>0</v>
      </c>
      <c r="E2378" s="47">
        <v>2190</v>
      </c>
      <c r="F2378" s="47">
        <v>87600</v>
      </c>
      <c r="G2378" s="47">
        <v>0</v>
      </c>
      <c r="H2378" s="47">
        <v>87600</v>
      </c>
    </row>
    <row r="2379" ht="20.25" spans="1:8">
      <c r="A2379" s="10">
        <v>2373</v>
      </c>
      <c r="B2379" s="24" t="s">
        <v>1969</v>
      </c>
      <c r="C2379" s="47">
        <v>365</v>
      </c>
      <c r="D2379" s="47">
        <v>0</v>
      </c>
      <c r="E2379" s="47">
        <v>365</v>
      </c>
      <c r="F2379" s="47">
        <v>14600</v>
      </c>
      <c r="G2379" s="47">
        <v>0</v>
      </c>
      <c r="H2379" s="47">
        <v>14600</v>
      </c>
    </row>
    <row r="2380" ht="20.25" spans="1:8">
      <c r="A2380" s="10">
        <v>2374</v>
      </c>
      <c r="B2380" s="24" t="s">
        <v>1970</v>
      </c>
      <c r="C2380" s="47">
        <v>360</v>
      </c>
      <c r="D2380" s="47">
        <v>0</v>
      </c>
      <c r="E2380" s="47">
        <v>360</v>
      </c>
      <c r="F2380" s="47">
        <v>14400</v>
      </c>
      <c r="G2380" s="47">
        <v>0</v>
      </c>
      <c r="H2380" s="47">
        <v>14400</v>
      </c>
    </row>
    <row r="2381" ht="20.25" spans="1:8">
      <c r="A2381" s="10">
        <v>2375</v>
      </c>
      <c r="B2381" s="20" t="s">
        <v>1971</v>
      </c>
      <c r="C2381" s="47">
        <v>360</v>
      </c>
      <c r="D2381" s="47">
        <v>0</v>
      </c>
      <c r="E2381" s="47">
        <v>360</v>
      </c>
      <c r="F2381" s="47">
        <v>14400</v>
      </c>
      <c r="G2381" s="47">
        <v>0</v>
      </c>
      <c r="H2381" s="47">
        <v>14400</v>
      </c>
    </row>
    <row r="2382" ht="20.25" spans="1:8">
      <c r="A2382" s="10">
        <v>2376</v>
      </c>
      <c r="B2382" s="53" t="s">
        <v>1972</v>
      </c>
      <c r="C2382" s="49">
        <v>0</v>
      </c>
      <c r="D2382" s="49">
        <v>12</v>
      </c>
      <c r="E2382" s="49">
        <v>12</v>
      </c>
      <c r="F2382" s="51">
        <v>0</v>
      </c>
      <c r="G2382" s="51">
        <v>240</v>
      </c>
      <c r="H2382" s="51">
        <v>240</v>
      </c>
    </row>
    <row r="2383" ht="20.25" spans="1:8">
      <c r="A2383" s="10">
        <v>2377</v>
      </c>
      <c r="B2383" s="53" t="s">
        <v>1973</v>
      </c>
      <c r="C2383" s="47">
        <v>162</v>
      </c>
      <c r="D2383" s="47">
        <v>0</v>
      </c>
      <c r="E2383" s="47">
        <v>162</v>
      </c>
      <c r="F2383" s="47">
        <v>6480</v>
      </c>
      <c r="G2383" s="47">
        <v>0</v>
      </c>
      <c r="H2383" s="47">
        <v>6480</v>
      </c>
    </row>
    <row r="2384" ht="20.25" spans="1:8">
      <c r="A2384" s="10">
        <v>2378</v>
      </c>
      <c r="B2384" s="24" t="s">
        <v>1974</v>
      </c>
      <c r="C2384" s="47">
        <v>108</v>
      </c>
      <c r="D2384" s="47">
        <v>0</v>
      </c>
      <c r="E2384" s="47">
        <v>108</v>
      </c>
      <c r="F2384" s="47">
        <v>4320</v>
      </c>
      <c r="G2384" s="47">
        <v>0</v>
      </c>
      <c r="H2384" s="47">
        <v>4320</v>
      </c>
    </row>
    <row r="2385" ht="20.25" spans="1:8">
      <c r="A2385" s="10">
        <v>2379</v>
      </c>
      <c r="B2385" s="20" t="s">
        <v>1975</v>
      </c>
      <c r="C2385" s="47">
        <v>360</v>
      </c>
      <c r="D2385" s="47">
        <v>0</v>
      </c>
      <c r="E2385" s="47">
        <v>360</v>
      </c>
      <c r="F2385" s="47">
        <v>14400</v>
      </c>
      <c r="G2385" s="47">
        <v>0</v>
      </c>
      <c r="H2385" s="47">
        <v>14400</v>
      </c>
    </row>
    <row r="2386" ht="20.25" spans="1:8">
      <c r="A2386" s="10">
        <v>2380</v>
      </c>
      <c r="B2386" s="20" t="s">
        <v>1976</v>
      </c>
      <c r="C2386" s="47">
        <v>180</v>
      </c>
      <c r="D2386" s="47">
        <v>0</v>
      </c>
      <c r="E2386" s="47">
        <v>180</v>
      </c>
      <c r="F2386" s="47">
        <v>7200</v>
      </c>
      <c r="G2386" s="47">
        <v>0</v>
      </c>
      <c r="H2386" s="47">
        <v>7200</v>
      </c>
    </row>
    <row r="2387" ht="20.25" spans="1:8">
      <c r="A2387" s="10">
        <v>2381</v>
      </c>
      <c r="B2387" s="24" t="s">
        <v>1977</v>
      </c>
      <c r="C2387" s="47">
        <v>180</v>
      </c>
      <c r="D2387" s="47">
        <v>0</v>
      </c>
      <c r="E2387" s="47">
        <v>180</v>
      </c>
      <c r="F2387" s="47">
        <v>7200</v>
      </c>
      <c r="G2387" s="47">
        <v>0</v>
      </c>
      <c r="H2387" s="47">
        <v>7200</v>
      </c>
    </row>
    <row r="2388" ht="20.25" spans="1:8">
      <c r="A2388" s="10">
        <v>2382</v>
      </c>
      <c r="B2388" s="24" t="s">
        <v>1978</v>
      </c>
      <c r="C2388" s="47">
        <v>365</v>
      </c>
      <c r="D2388" s="47">
        <v>0</v>
      </c>
      <c r="E2388" s="47">
        <v>365</v>
      </c>
      <c r="F2388" s="47">
        <v>14600</v>
      </c>
      <c r="G2388" s="47">
        <v>0</v>
      </c>
      <c r="H2388" s="47">
        <v>14600</v>
      </c>
    </row>
    <row r="2389" ht="20.25" spans="1:8">
      <c r="A2389" s="10">
        <v>2383</v>
      </c>
      <c r="B2389" s="24" t="s">
        <v>1979</v>
      </c>
      <c r="C2389" s="47">
        <v>730</v>
      </c>
      <c r="D2389" s="47">
        <v>0</v>
      </c>
      <c r="E2389" s="47">
        <v>730</v>
      </c>
      <c r="F2389" s="47">
        <v>29200</v>
      </c>
      <c r="G2389" s="47">
        <v>0</v>
      </c>
      <c r="H2389" s="47">
        <v>29200</v>
      </c>
    </row>
    <row r="2390" ht="20.25" spans="1:8">
      <c r="A2390" s="10">
        <v>2384</v>
      </c>
      <c r="B2390" s="20" t="s">
        <v>447</v>
      </c>
      <c r="C2390" s="47">
        <v>365</v>
      </c>
      <c r="D2390" s="47">
        <v>0</v>
      </c>
      <c r="E2390" s="47">
        <v>365</v>
      </c>
      <c r="F2390" s="47">
        <v>14600</v>
      </c>
      <c r="G2390" s="47">
        <v>0</v>
      </c>
      <c r="H2390" s="47">
        <v>14600</v>
      </c>
    </row>
    <row r="2391" ht="20.25" spans="1:8">
      <c r="A2391" s="10">
        <v>2385</v>
      </c>
      <c r="B2391" s="24" t="s">
        <v>1923</v>
      </c>
      <c r="C2391" s="47">
        <v>0</v>
      </c>
      <c r="D2391" s="47">
        <v>395</v>
      </c>
      <c r="E2391" s="47">
        <v>395</v>
      </c>
      <c r="F2391" s="47">
        <v>0</v>
      </c>
      <c r="G2391" s="47">
        <v>15800</v>
      </c>
      <c r="H2391" s="47">
        <v>15800</v>
      </c>
    </row>
    <row r="2392" ht="20.25" spans="1:8">
      <c r="A2392" s="10">
        <v>2386</v>
      </c>
      <c r="B2392" s="20" t="s">
        <v>1980</v>
      </c>
      <c r="C2392" s="47">
        <v>365</v>
      </c>
      <c r="D2392" s="47">
        <v>0</v>
      </c>
      <c r="E2392" s="47">
        <v>365</v>
      </c>
      <c r="F2392" s="47">
        <v>14600</v>
      </c>
      <c r="G2392" s="47">
        <v>0</v>
      </c>
      <c r="H2392" s="47">
        <v>14600</v>
      </c>
    </row>
    <row r="2393" ht="20.25" spans="1:8">
      <c r="A2393" s="10">
        <v>2387</v>
      </c>
      <c r="B2393" s="24" t="s">
        <v>1981</v>
      </c>
      <c r="C2393" s="47">
        <v>730</v>
      </c>
      <c r="D2393" s="47">
        <v>0</v>
      </c>
      <c r="E2393" s="47">
        <v>730</v>
      </c>
      <c r="F2393" s="47">
        <v>29200</v>
      </c>
      <c r="G2393" s="47">
        <v>0</v>
      </c>
      <c r="H2393" s="47">
        <v>29200</v>
      </c>
    </row>
    <row r="2394" ht="20.25" spans="1:8">
      <c r="A2394" s="10">
        <v>2388</v>
      </c>
      <c r="B2394" s="24" t="s">
        <v>1981</v>
      </c>
      <c r="C2394" s="63">
        <v>0</v>
      </c>
      <c r="D2394" s="63">
        <v>360</v>
      </c>
      <c r="E2394" s="63">
        <v>360</v>
      </c>
      <c r="F2394" s="63">
        <v>0</v>
      </c>
      <c r="G2394" s="63">
        <v>14400</v>
      </c>
      <c r="H2394" s="47">
        <v>14400</v>
      </c>
    </row>
    <row r="2395" ht="40.5" spans="1:8">
      <c r="A2395" s="10">
        <v>2389</v>
      </c>
      <c r="B2395" s="48" t="s">
        <v>1982</v>
      </c>
      <c r="C2395" s="49">
        <v>0</v>
      </c>
      <c r="D2395" s="49">
        <v>32</v>
      </c>
      <c r="E2395" s="49">
        <v>32</v>
      </c>
      <c r="F2395" s="51">
        <v>0</v>
      </c>
      <c r="G2395" s="51">
        <v>1280</v>
      </c>
      <c r="H2395" s="51">
        <v>1280</v>
      </c>
    </row>
    <row r="2396" ht="20.25" spans="1:8">
      <c r="A2396" s="10">
        <v>2390</v>
      </c>
      <c r="B2396" s="48" t="s">
        <v>1983</v>
      </c>
      <c r="C2396" s="49">
        <v>7072</v>
      </c>
      <c r="D2396" s="49">
        <v>0</v>
      </c>
      <c r="E2396" s="49">
        <v>7072</v>
      </c>
      <c r="F2396" s="51">
        <v>282880</v>
      </c>
      <c r="G2396" s="51">
        <v>0</v>
      </c>
      <c r="H2396" s="51">
        <v>282880</v>
      </c>
    </row>
    <row r="2397" ht="20.25" spans="1:8">
      <c r="A2397" s="10">
        <v>2391</v>
      </c>
      <c r="B2397" s="48" t="s">
        <v>1983</v>
      </c>
      <c r="C2397" s="49">
        <v>4611</v>
      </c>
      <c r="D2397" s="49">
        <v>0</v>
      </c>
      <c r="E2397" s="49">
        <v>4611</v>
      </c>
      <c r="F2397" s="51">
        <v>184440</v>
      </c>
      <c r="G2397" s="51">
        <v>0</v>
      </c>
      <c r="H2397" s="51">
        <v>184440</v>
      </c>
    </row>
    <row r="2398" ht="20.25" spans="1:8">
      <c r="A2398" s="10">
        <v>2392</v>
      </c>
      <c r="B2398" s="48" t="s">
        <v>1983</v>
      </c>
      <c r="C2398" s="49">
        <v>2899</v>
      </c>
      <c r="D2398" s="49">
        <v>0</v>
      </c>
      <c r="E2398" s="49">
        <v>2899</v>
      </c>
      <c r="F2398" s="51">
        <v>115960</v>
      </c>
      <c r="G2398" s="51">
        <v>0</v>
      </c>
      <c r="H2398" s="51">
        <v>115960</v>
      </c>
    </row>
    <row r="2399" ht="20.25" spans="1:8">
      <c r="A2399" s="10">
        <v>2393</v>
      </c>
      <c r="B2399" s="48" t="s">
        <v>1983</v>
      </c>
      <c r="C2399" s="49">
        <v>2938</v>
      </c>
      <c r="D2399" s="49">
        <v>0</v>
      </c>
      <c r="E2399" s="49">
        <v>2938</v>
      </c>
      <c r="F2399" s="51">
        <v>117520</v>
      </c>
      <c r="G2399" s="51">
        <v>0</v>
      </c>
      <c r="H2399" s="51">
        <v>117520</v>
      </c>
    </row>
    <row r="2400" ht="20.25" spans="1:8">
      <c r="A2400" s="10">
        <v>2394</v>
      </c>
      <c r="B2400" s="48" t="s">
        <v>1984</v>
      </c>
      <c r="C2400" s="49">
        <v>3750</v>
      </c>
      <c r="D2400" s="49">
        <v>0</v>
      </c>
      <c r="E2400" s="49">
        <v>3750</v>
      </c>
      <c r="F2400" s="51">
        <v>150000</v>
      </c>
      <c r="G2400" s="51">
        <v>0</v>
      </c>
      <c r="H2400" s="51">
        <v>150000</v>
      </c>
    </row>
    <row r="2401" ht="20.25" spans="1:8">
      <c r="A2401" s="10">
        <v>2395</v>
      </c>
      <c r="B2401" s="48" t="s">
        <v>1984</v>
      </c>
      <c r="C2401" s="47">
        <v>0</v>
      </c>
      <c r="D2401" s="47">
        <v>1460</v>
      </c>
      <c r="E2401" s="47">
        <v>1460</v>
      </c>
      <c r="F2401" s="47">
        <v>0</v>
      </c>
      <c r="G2401" s="47">
        <v>58400</v>
      </c>
      <c r="H2401" s="47">
        <v>58400</v>
      </c>
    </row>
    <row r="2402" ht="20.25" spans="1:8">
      <c r="A2402" s="10">
        <v>2396</v>
      </c>
      <c r="B2402" s="48" t="s">
        <v>1985</v>
      </c>
      <c r="C2402" s="49">
        <v>2190</v>
      </c>
      <c r="D2402" s="49">
        <v>0</v>
      </c>
      <c r="E2402" s="49">
        <v>2190</v>
      </c>
      <c r="F2402" s="51">
        <v>87600</v>
      </c>
      <c r="G2402" s="51">
        <v>0</v>
      </c>
      <c r="H2402" s="51">
        <v>87600</v>
      </c>
    </row>
    <row r="2403" ht="20.25" spans="1:8">
      <c r="A2403" s="10">
        <v>2397</v>
      </c>
      <c r="B2403" s="48" t="s">
        <v>1986</v>
      </c>
      <c r="C2403" s="47">
        <v>1825</v>
      </c>
      <c r="D2403" s="47">
        <v>0</v>
      </c>
      <c r="E2403" s="47">
        <v>1825</v>
      </c>
      <c r="F2403" s="47">
        <v>73000</v>
      </c>
      <c r="G2403" s="47">
        <v>0</v>
      </c>
      <c r="H2403" s="47">
        <v>73000</v>
      </c>
    </row>
    <row r="2404" ht="20.25" spans="1:8">
      <c r="A2404" s="10">
        <v>2398</v>
      </c>
      <c r="B2404" s="24" t="s">
        <v>1917</v>
      </c>
      <c r="C2404" s="47">
        <v>0</v>
      </c>
      <c r="D2404" s="47">
        <v>165</v>
      </c>
      <c r="E2404" s="47">
        <v>165</v>
      </c>
      <c r="F2404" s="47">
        <v>0</v>
      </c>
      <c r="G2404" s="47">
        <v>6600</v>
      </c>
      <c r="H2404" s="47">
        <v>6600</v>
      </c>
    </row>
    <row r="2405" ht="20.25" spans="1:8">
      <c r="A2405" s="10">
        <v>2399</v>
      </c>
      <c r="B2405" s="48" t="s">
        <v>1986</v>
      </c>
      <c r="C2405" s="47">
        <v>0</v>
      </c>
      <c r="D2405" s="47">
        <v>360</v>
      </c>
      <c r="E2405" s="47">
        <v>360</v>
      </c>
      <c r="F2405" s="47">
        <v>0</v>
      </c>
      <c r="G2405" s="47">
        <v>14400</v>
      </c>
      <c r="H2405" s="47">
        <v>14400</v>
      </c>
    </row>
    <row r="2406" ht="20.25" spans="1:8">
      <c r="A2406" s="10">
        <v>2400</v>
      </c>
      <c r="B2406" s="24" t="s">
        <v>1895</v>
      </c>
      <c r="C2406" s="47">
        <v>365</v>
      </c>
      <c r="D2406" s="47">
        <v>0</v>
      </c>
      <c r="E2406" s="47">
        <v>365</v>
      </c>
      <c r="F2406" s="47">
        <v>14600</v>
      </c>
      <c r="G2406" s="47">
        <v>0</v>
      </c>
      <c r="H2406" s="47">
        <v>14600</v>
      </c>
    </row>
    <row r="2407" ht="20.25" spans="1:8">
      <c r="A2407" s="10">
        <v>2401</v>
      </c>
      <c r="B2407" s="24" t="s">
        <v>1987</v>
      </c>
      <c r="C2407" s="47">
        <v>400</v>
      </c>
      <c r="D2407" s="47">
        <v>0</v>
      </c>
      <c r="E2407" s="47">
        <v>400</v>
      </c>
      <c r="F2407" s="47">
        <v>16000</v>
      </c>
      <c r="G2407" s="47">
        <v>0</v>
      </c>
      <c r="H2407" s="47">
        <v>16000</v>
      </c>
    </row>
    <row r="2408" ht="20.25" spans="1:8">
      <c r="A2408" s="10">
        <v>2402</v>
      </c>
      <c r="B2408" s="24" t="s">
        <v>1987</v>
      </c>
      <c r="C2408" s="47">
        <v>450</v>
      </c>
      <c r="D2408" s="47">
        <v>0</v>
      </c>
      <c r="E2408" s="47">
        <v>450</v>
      </c>
      <c r="F2408" s="47">
        <v>18000</v>
      </c>
      <c r="G2408" s="47">
        <v>0</v>
      </c>
      <c r="H2408" s="47">
        <v>18000</v>
      </c>
    </row>
    <row r="2409" ht="20.25" spans="1:8">
      <c r="A2409" s="10">
        <v>2403</v>
      </c>
      <c r="B2409" s="24" t="s">
        <v>1987</v>
      </c>
      <c r="C2409" s="47">
        <v>180</v>
      </c>
      <c r="D2409" s="47">
        <v>0</v>
      </c>
      <c r="E2409" s="47">
        <v>180</v>
      </c>
      <c r="F2409" s="47">
        <v>7200</v>
      </c>
      <c r="G2409" s="47">
        <v>0</v>
      </c>
      <c r="H2409" s="47">
        <v>7200</v>
      </c>
    </row>
    <row r="2410" ht="20.25" spans="1:8">
      <c r="A2410" s="10">
        <v>2404</v>
      </c>
      <c r="B2410" s="24" t="s">
        <v>1988</v>
      </c>
      <c r="C2410" s="47">
        <v>1095</v>
      </c>
      <c r="D2410" s="47">
        <v>0</v>
      </c>
      <c r="E2410" s="47">
        <v>1095</v>
      </c>
      <c r="F2410" s="47">
        <v>43800</v>
      </c>
      <c r="G2410" s="47">
        <v>0</v>
      </c>
      <c r="H2410" s="47">
        <v>43800</v>
      </c>
    </row>
    <row r="2411" ht="20.25" spans="1:8">
      <c r="A2411" s="10">
        <v>2405</v>
      </c>
      <c r="B2411" s="24" t="s">
        <v>1988</v>
      </c>
      <c r="C2411" s="47">
        <v>365</v>
      </c>
      <c r="D2411" s="47">
        <v>0</v>
      </c>
      <c r="E2411" s="47">
        <v>365</v>
      </c>
      <c r="F2411" s="47">
        <v>14600</v>
      </c>
      <c r="G2411" s="47">
        <v>0</v>
      </c>
      <c r="H2411" s="47">
        <v>14600</v>
      </c>
    </row>
    <row r="2412" ht="20.25" spans="1:8">
      <c r="A2412" s="10">
        <v>2406</v>
      </c>
      <c r="B2412" s="48" t="s">
        <v>1989</v>
      </c>
      <c r="C2412" s="49">
        <v>1095</v>
      </c>
      <c r="D2412" s="49">
        <v>0</v>
      </c>
      <c r="E2412" s="49">
        <v>1095</v>
      </c>
      <c r="F2412" s="51">
        <v>43800</v>
      </c>
      <c r="G2412" s="51">
        <v>0</v>
      </c>
      <c r="H2412" s="51">
        <v>43800</v>
      </c>
    </row>
    <row r="2413" ht="20.25" spans="1:8">
      <c r="A2413" s="10">
        <v>2407</v>
      </c>
      <c r="B2413" s="53" t="s">
        <v>1927</v>
      </c>
      <c r="C2413" s="47">
        <v>1825</v>
      </c>
      <c r="D2413" s="47">
        <v>0</v>
      </c>
      <c r="E2413" s="47">
        <v>1825</v>
      </c>
      <c r="F2413" s="47">
        <v>36500</v>
      </c>
      <c r="G2413" s="47">
        <v>0</v>
      </c>
      <c r="H2413" s="47">
        <v>36500</v>
      </c>
    </row>
    <row r="2414" ht="20.25" spans="1:8">
      <c r="A2414" s="10">
        <v>2408</v>
      </c>
      <c r="B2414" s="20" t="s">
        <v>1990</v>
      </c>
      <c r="C2414" s="47">
        <v>1095</v>
      </c>
      <c r="D2414" s="47">
        <v>0</v>
      </c>
      <c r="E2414" s="47">
        <v>1095</v>
      </c>
      <c r="F2414" s="47">
        <v>43800</v>
      </c>
      <c r="G2414" s="47">
        <v>0</v>
      </c>
      <c r="H2414" s="47">
        <v>43800</v>
      </c>
    </row>
    <row r="2415" ht="20.25" spans="1:8">
      <c r="A2415" s="10">
        <v>2409</v>
      </c>
      <c r="B2415" s="64" t="s">
        <v>1991</v>
      </c>
      <c r="C2415" s="65">
        <v>3600</v>
      </c>
      <c r="D2415" s="33">
        <v>360</v>
      </c>
      <c r="E2415" s="33">
        <f>SUM(C2415:D2415)</f>
        <v>3960</v>
      </c>
      <c r="F2415" s="33">
        <v>108000</v>
      </c>
      <c r="G2415" s="33">
        <v>14400</v>
      </c>
      <c r="H2415" s="69">
        <f t="shared" ref="H2415:H2421" si="87">SUM(F2415:G2415)</f>
        <v>122400</v>
      </c>
    </row>
    <row r="2416" ht="20.25" spans="1:8">
      <c r="A2416" s="10">
        <v>2410</v>
      </c>
      <c r="B2416" s="64" t="s">
        <v>749</v>
      </c>
      <c r="C2416" s="65">
        <v>360</v>
      </c>
      <c r="D2416" s="33"/>
      <c r="E2416" s="33">
        <f t="shared" ref="E2416:E2429" si="88">C2416+D2416</f>
        <v>360</v>
      </c>
      <c r="F2416" s="33">
        <v>10800</v>
      </c>
      <c r="G2416" s="33"/>
      <c r="H2416" s="69">
        <f>F2416+G2416</f>
        <v>10800</v>
      </c>
    </row>
    <row r="2417" ht="20.25" spans="1:8">
      <c r="A2417" s="10">
        <v>2411</v>
      </c>
      <c r="B2417" s="64" t="s">
        <v>1992</v>
      </c>
      <c r="C2417" s="65">
        <v>1260</v>
      </c>
      <c r="D2417" s="33">
        <v>180</v>
      </c>
      <c r="E2417" s="33">
        <f>SUM(C2417:D2417)</f>
        <v>1440</v>
      </c>
      <c r="F2417" s="33">
        <v>37800</v>
      </c>
      <c r="G2417" s="33">
        <v>7200</v>
      </c>
      <c r="H2417" s="69">
        <f t="shared" si="87"/>
        <v>45000</v>
      </c>
    </row>
    <row r="2418" ht="20.25" spans="1:8">
      <c r="A2418" s="10">
        <v>2412</v>
      </c>
      <c r="B2418" s="66" t="s">
        <v>1993</v>
      </c>
      <c r="C2418" s="67">
        <v>120</v>
      </c>
      <c r="D2418" s="68"/>
      <c r="E2418" s="70">
        <f t="shared" si="88"/>
        <v>120</v>
      </c>
      <c r="F2418" s="68">
        <v>3600</v>
      </c>
      <c r="G2418" s="68"/>
      <c r="H2418" s="68">
        <f t="shared" si="87"/>
        <v>3600</v>
      </c>
    </row>
    <row r="2419" ht="20.25" spans="1:8">
      <c r="A2419" s="10">
        <v>2413</v>
      </c>
      <c r="B2419" s="66" t="s">
        <v>20</v>
      </c>
      <c r="C2419" s="67">
        <v>120</v>
      </c>
      <c r="D2419" s="68"/>
      <c r="E2419" s="70">
        <f t="shared" si="88"/>
        <v>120</v>
      </c>
      <c r="F2419" s="68">
        <v>3600</v>
      </c>
      <c r="G2419" s="68"/>
      <c r="H2419" s="68">
        <f t="shared" si="87"/>
        <v>3600</v>
      </c>
    </row>
    <row r="2420" ht="20.25" spans="1:8">
      <c r="A2420" s="10">
        <v>2414</v>
      </c>
      <c r="B2420" s="66" t="s">
        <v>20</v>
      </c>
      <c r="C2420" s="67">
        <v>120</v>
      </c>
      <c r="D2420" s="68"/>
      <c r="E2420" s="70">
        <f t="shared" si="88"/>
        <v>120</v>
      </c>
      <c r="F2420" s="68">
        <v>3600</v>
      </c>
      <c r="G2420" s="68"/>
      <c r="H2420" s="68">
        <f t="shared" si="87"/>
        <v>3600</v>
      </c>
    </row>
    <row r="2421" ht="20.25" spans="1:8">
      <c r="A2421" s="10">
        <v>2415</v>
      </c>
      <c r="B2421" s="66" t="s">
        <v>1994</v>
      </c>
      <c r="C2421" s="67">
        <v>720</v>
      </c>
      <c r="D2421" s="68">
        <v>360</v>
      </c>
      <c r="E2421" s="70">
        <f t="shared" si="88"/>
        <v>1080</v>
      </c>
      <c r="F2421" s="68">
        <v>21600</v>
      </c>
      <c r="G2421" s="68">
        <v>14400</v>
      </c>
      <c r="H2421" s="68">
        <f t="shared" si="87"/>
        <v>36000</v>
      </c>
    </row>
    <row r="2422" ht="20.25" spans="1:8">
      <c r="A2422" s="10">
        <v>2416</v>
      </c>
      <c r="B2422" s="66" t="s">
        <v>1995</v>
      </c>
      <c r="C2422" s="67">
        <v>2880</v>
      </c>
      <c r="D2422" s="68"/>
      <c r="E2422" s="70">
        <f t="shared" si="88"/>
        <v>2880</v>
      </c>
      <c r="F2422" s="68">
        <v>86400</v>
      </c>
      <c r="G2422" s="68"/>
      <c r="H2422" s="68">
        <v>86400</v>
      </c>
    </row>
    <row r="2423" ht="20.25" spans="1:8">
      <c r="A2423" s="10">
        <v>2417</v>
      </c>
      <c r="B2423" s="66" t="s">
        <v>1996</v>
      </c>
      <c r="C2423" s="67"/>
      <c r="D2423" s="68">
        <v>390</v>
      </c>
      <c r="E2423" s="70">
        <f t="shared" si="88"/>
        <v>390</v>
      </c>
      <c r="F2423" s="68"/>
      <c r="G2423" s="68">
        <v>15600</v>
      </c>
      <c r="H2423" s="68">
        <v>15600</v>
      </c>
    </row>
    <row r="2424" ht="20.25" spans="1:8">
      <c r="A2424" s="10">
        <v>2418</v>
      </c>
      <c r="B2424" s="66" t="s">
        <v>1997</v>
      </c>
      <c r="C2424" s="67"/>
      <c r="D2424" s="68">
        <v>360</v>
      </c>
      <c r="E2424" s="70">
        <f t="shared" si="88"/>
        <v>360</v>
      </c>
      <c r="F2424" s="68"/>
      <c r="G2424" s="68">
        <v>14400</v>
      </c>
      <c r="H2424" s="68">
        <v>14400</v>
      </c>
    </row>
    <row r="2425" ht="20.25" spans="1:8">
      <c r="A2425" s="10">
        <v>2419</v>
      </c>
      <c r="B2425" s="66" t="s">
        <v>1998</v>
      </c>
      <c r="C2425" s="67">
        <v>2520</v>
      </c>
      <c r="D2425" s="68"/>
      <c r="E2425" s="70">
        <f t="shared" si="88"/>
        <v>2520</v>
      </c>
      <c r="F2425" s="68">
        <v>75600</v>
      </c>
      <c r="G2425" s="68"/>
      <c r="H2425" s="68">
        <v>75600</v>
      </c>
    </row>
    <row r="2426" ht="20.25" spans="1:8">
      <c r="A2426" s="10">
        <v>2420</v>
      </c>
      <c r="B2426" s="66" t="s">
        <v>1999</v>
      </c>
      <c r="C2426" s="67">
        <v>720</v>
      </c>
      <c r="D2426" s="68"/>
      <c r="E2426" s="70">
        <f t="shared" si="88"/>
        <v>720</v>
      </c>
      <c r="F2426" s="68">
        <v>21600</v>
      </c>
      <c r="G2426" s="68"/>
      <c r="H2426" s="68">
        <f t="shared" ref="H2426:H2430" si="89">SUM(F2426:G2426)</f>
        <v>21600</v>
      </c>
    </row>
    <row r="2427" ht="20.25" spans="1:8">
      <c r="A2427" s="10">
        <v>2421</v>
      </c>
      <c r="B2427" s="66" t="s">
        <v>2000</v>
      </c>
      <c r="C2427" s="67">
        <v>270</v>
      </c>
      <c r="D2427" s="68"/>
      <c r="E2427" s="70">
        <f t="shared" si="88"/>
        <v>270</v>
      </c>
      <c r="F2427" s="68">
        <v>8100</v>
      </c>
      <c r="G2427" s="68"/>
      <c r="H2427" s="68">
        <f t="shared" si="89"/>
        <v>8100</v>
      </c>
    </row>
    <row r="2428" ht="20.25" spans="1:8">
      <c r="A2428" s="10">
        <v>2422</v>
      </c>
      <c r="B2428" s="66" t="s">
        <v>2000</v>
      </c>
      <c r="C2428" s="67"/>
      <c r="D2428" s="68">
        <v>165</v>
      </c>
      <c r="E2428" s="70">
        <f t="shared" si="88"/>
        <v>165</v>
      </c>
      <c r="F2428" s="68"/>
      <c r="G2428" s="68">
        <v>6600</v>
      </c>
      <c r="H2428" s="68">
        <f t="shared" si="89"/>
        <v>6600</v>
      </c>
    </row>
    <row r="2429" ht="20.25" spans="1:8">
      <c r="A2429" s="10">
        <v>2423</v>
      </c>
      <c r="B2429" s="66" t="s">
        <v>2001</v>
      </c>
      <c r="C2429" s="67">
        <v>1440</v>
      </c>
      <c r="D2429" s="68"/>
      <c r="E2429" s="70">
        <f t="shared" si="88"/>
        <v>1440</v>
      </c>
      <c r="F2429" s="68">
        <v>43200</v>
      </c>
      <c r="G2429" s="68"/>
      <c r="H2429" s="68">
        <f t="shared" si="89"/>
        <v>43200</v>
      </c>
    </row>
    <row r="2430" ht="20.25" spans="1:8">
      <c r="A2430" s="10">
        <v>2424</v>
      </c>
      <c r="B2430" s="66" t="s">
        <v>2001</v>
      </c>
      <c r="C2430" s="67"/>
      <c r="D2430" s="68">
        <v>720</v>
      </c>
      <c r="E2430" s="70">
        <f t="shared" ref="E2430:E2432" si="90">SUM(C2430:D2430)</f>
        <v>720</v>
      </c>
      <c r="F2430" s="68"/>
      <c r="G2430" s="68">
        <v>28800</v>
      </c>
      <c r="H2430" s="68">
        <f t="shared" si="89"/>
        <v>28800</v>
      </c>
    </row>
    <row r="2431" ht="20.25" spans="1:8">
      <c r="A2431" s="10">
        <v>2425</v>
      </c>
      <c r="B2431" s="66" t="s">
        <v>2002</v>
      </c>
      <c r="C2431" s="67">
        <v>270</v>
      </c>
      <c r="D2431" s="68"/>
      <c r="E2431" s="70">
        <f t="shared" si="90"/>
        <v>270</v>
      </c>
      <c r="F2431" s="68">
        <v>8100</v>
      </c>
      <c r="G2431" s="68"/>
      <c r="H2431" s="68">
        <v>8100</v>
      </c>
    </row>
    <row r="2432" ht="20.25" spans="1:8">
      <c r="A2432" s="10">
        <v>2426</v>
      </c>
      <c r="B2432" s="66" t="s">
        <v>2002</v>
      </c>
      <c r="C2432" s="67"/>
      <c r="D2432" s="68">
        <v>165</v>
      </c>
      <c r="E2432" s="70">
        <f t="shared" si="90"/>
        <v>165</v>
      </c>
      <c r="F2432" s="68"/>
      <c r="G2432" s="68">
        <v>6600</v>
      </c>
      <c r="H2432" s="68">
        <f t="shared" ref="H2432:H2438" si="91">SUM(F2432:G2432)</f>
        <v>6600</v>
      </c>
    </row>
    <row r="2433" ht="20.25" spans="1:8">
      <c r="A2433" s="10">
        <v>2427</v>
      </c>
      <c r="B2433" s="66" t="s">
        <v>2003</v>
      </c>
      <c r="C2433" s="67">
        <v>1440</v>
      </c>
      <c r="D2433" s="68"/>
      <c r="E2433" s="70">
        <f t="shared" ref="E2433:E2439" si="92">C2433+D2433</f>
        <v>1440</v>
      </c>
      <c r="F2433" s="68">
        <v>43200</v>
      </c>
      <c r="G2433" s="68"/>
      <c r="H2433" s="68">
        <f t="shared" si="91"/>
        <v>43200</v>
      </c>
    </row>
    <row r="2434" ht="20.25" spans="1:8">
      <c r="A2434" s="10">
        <v>2428</v>
      </c>
      <c r="B2434" s="64" t="s">
        <v>2004</v>
      </c>
      <c r="C2434" s="65">
        <v>3600</v>
      </c>
      <c r="D2434" s="33"/>
      <c r="E2434" s="33">
        <f>SUM(C2434:D2434)</f>
        <v>3600</v>
      </c>
      <c r="F2434" s="33">
        <v>108000</v>
      </c>
      <c r="G2434" s="33"/>
      <c r="H2434" s="69">
        <f t="shared" si="91"/>
        <v>108000</v>
      </c>
    </row>
    <row r="2435" ht="20.25" spans="1:8">
      <c r="A2435" s="10">
        <v>2429</v>
      </c>
      <c r="B2435" s="71" t="s">
        <v>2005</v>
      </c>
      <c r="C2435" s="72">
        <v>1666</v>
      </c>
      <c r="D2435" s="73">
        <v>1080</v>
      </c>
      <c r="E2435" s="33">
        <v>2746</v>
      </c>
      <c r="F2435" s="73">
        <v>50000</v>
      </c>
      <c r="G2435" s="73">
        <v>43200</v>
      </c>
      <c r="H2435" s="73">
        <f t="shared" si="91"/>
        <v>93200</v>
      </c>
    </row>
    <row r="2436" ht="20.25" spans="1:8">
      <c r="A2436" s="10">
        <v>2430</v>
      </c>
      <c r="B2436" s="71" t="s">
        <v>2006</v>
      </c>
      <c r="C2436" s="72">
        <v>4320</v>
      </c>
      <c r="D2436" s="73"/>
      <c r="E2436" s="33">
        <f t="shared" si="92"/>
        <v>4320</v>
      </c>
      <c r="F2436" s="73">
        <v>129600</v>
      </c>
      <c r="G2436" s="73"/>
      <c r="H2436" s="73">
        <f t="shared" si="91"/>
        <v>129600</v>
      </c>
    </row>
    <row r="2437" ht="20.25" spans="1:8">
      <c r="A2437" s="10">
        <v>2431</v>
      </c>
      <c r="B2437" s="71" t="s">
        <v>2007</v>
      </c>
      <c r="C2437" s="72">
        <v>1080</v>
      </c>
      <c r="D2437" s="73"/>
      <c r="E2437" s="33">
        <f t="shared" si="92"/>
        <v>1080</v>
      </c>
      <c r="F2437" s="73">
        <v>32400</v>
      </c>
      <c r="G2437" s="73"/>
      <c r="H2437" s="73">
        <f t="shared" si="91"/>
        <v>32400</v>
      </c>
    </row>
    <row r="2438" ht="20.25" spans="1:8">
      <c r="A2438" s="10">
        <v>2432</v>
      </c>
      <c r="B2438" s="71" t="s">
        <v>52</v>
      </c>
      <c r="C2438" s="72"/>
      <c r="D2438" s="73">
        <v>360</v>
      </c>
      <c r="E2438" s="70">
        <f t="shared" si="92"/>
        <v>360</v>
      </c>
      <c r="F2438" s="73"/>
      <c r="G2438" s="73">
        <v>14400</v>
      </c>
      <c r="H2438" s="73">
        <f t="shared" si="91"/>
        <v>14400</v>
      </c>
    </row>
    <row r="2439" ht="20.25" spans="1:8">
      <c r="A2439" s="10">
        <v>2433</v>
      </c>
      <c r="B2439" s="71" t="s">
        <v>2008</v>
      </c>
      <c r="C2439" s="72"/>
      <c r="D2439" s="73">
        <v>360</v>
      </c>
      <c r="E2439" s="33">
        <f t="shared" si="92"/>
        <v>360</v>
      </c>
      <c r="F2439" s="73"/>
      <c r="G2439" s="73">
        <v>14400</v>
      </c>
      <c r="H2439" s="73">
        <v>14400</v>
      </c>
    </row>
    <row r="2440" ht="20.25" spans="1:8">
      <c r="A2440" s="10">
        <v>2434</v>
      </c>
      <c r="B2440" s="71" t="s">
        <v>2009</v>
      </c>
      <c r="C2440" s="72">
        <v>240</v>
      </c>
      <c r="D2440" s="73">
        <v>360</v>
      </c>
      <c r="E2440" s="33">
        <v>600</v>
      </c>
      <c r="F2440" s="73">
        <v>7200</v>
      </c>
      <c r="G2440" s="73">
        <v>14400</v>
      </c>
      <c r="H2440" s="73">
        <f t="shared" ref="H2440:H2444" si="93">SUM(F2440:G2440)</f>
        <v>21600</v>
      </c>
    </row>
    <row r="2441" ht="20.25" spans="1:8">
      <c r="A2441" s="10">
        <v>2435</v>
      </c>
      <c r="B2441" s="71" t="s">
        <v>2010</v>
      </c>
      <c r="C2441" s="72">
        <v>360</v>
      </c>
      <c r="D2441" s="73">
        <v>180</v>
      </c>
      <c r="E2441" s="33">
        <f t="shared" ref="E2441:E2444" si="94">C2441+D2441</f>
        <v>540</v>
      </c>
      <c r="F2441" s="73">
        <v>10800</v>
      </c>
      <c r="G2441" s="73">
        <v>7200</v>
      </c>
      <c r="H2441" s="73">
        <f t="shared" si="93"/>
        <v>18000</v>
      </c>
    </row>
    <row r="2442" ht="20.25" spans="1:8">
      <c r="A2442" s="10">
        <v>2436</v>
      </c>
      <c r="B2442" s="64" t="s">
        <v>2004</v>
      </c>
      <c r="C2442" s="72"/>
      <c r="D2442" s="73">
        <v>720</v>
      </c>
      <c r="E2442" s="33">
        <f t="shared" si="94"/>
        <v>720</v>
      </c>
      <c r="F2442" s="73"/>
      <c r="G2442" s="73">
        <v>28800</v>
      </c>
      <c r="H2442" s="73">
        <v>28800</v>
      </c>
    </row>
    <row r="2443" ht="40.5" spans="1:8">
      <c r="A2443" s="10">
        <v>2437</v>
      </c>
      <c r="B2443" s="74" t="s">
        <v>2011</v>
      </c>
      <c r="C2443" s="72">
        <v>2160</v>
      </c>
      <c r="D2443" s="73">
        <v>420</v>
      </c>
      <c r="E2443" s="33">
        <f t="shared" si="94"/>
        <v>2580</v>
      </c>
      <c r="F2443" s="73">
        <v>64800</v>
      </c>
      <c r="G2443" s="73">
        <v>16800</v>
      </c>
      <c r="H2443" s="73">
        <f t="shared" si="93"/>
        <v>81600</v>
      </c>
    </row>
    <row r="2444" ht="20.25" spans="1:8">
      <c r="A2444" s="10">
        <v>2438</v>
      </c>
      <c r="B2444" s="71" t="s">
        <v>2012</v>
      </c>
      <c r="C2444" s="72">
        <v>1440</v>
      </c>
      <c r="D2444" s="73"/>
      <c r="E2444" s="33">
        <f t="shared" si="94"/>
        <v>1440</v>
      </c>
      <c r="F2444" s="73">
        <v>43200</v>
      </c>
      <c r="G2444" s="73"/>
      <c r="H2444" s="73">
        <f t="shared" si="93"/>
        <v>43200</v>
      </c>
    </row>
    <row r="2445" ht="20.25" spans="1:8">
      <c r="A2445" s="10">
        <v>2439</v>
      </c>
      <c r="B2445" s="71" t="s">
        <v>2013</v>
      </c>
      <c r="C2445" s="72"/>
      <c r="D2445" s="73">
        <v>180</v>
      </c>
      <c r="E2445" s="33">
        <v>180</v>
      </c>
      <c r="F2445" s="73"/>
      <c r="G2445" s="73">
        <v>7200</v>
      </c>
      <c r="H2445" s="73">
        <v>7200</v>
      </c>
    </row>
    <row r="2446" ht="20.25" spans="1:8">
      <c r="A2446" s="10">
        <v>2440</v>
      </c>
      <c r="B2446" s="75" t="s">
        <v>2014</v>
      </c>
      <c r="C2446" s="68">
        <v>360</v>
      </c>
      <c r="D2446" s="68"/>
      <c r="E2446" s="70">
        <f>C2446+D2446</f>
        <v>360</v>
      </c>
      <c r="F2446" s="68">
        <v>10800</v>
      </c>
      <c r="G2446" s="68"/>
      <c r="H2446" s="79">
        <f t="shared" ref="H2446:H2448" si="95">SUM(F2446:G2446)</f>
        <v>10800</v>
      </c>
    </row>
    <row r="2447" ht="20.25" spans="1:8">
      <c r="A2447" s="10">
        <v>2441</v>
      </c>
      <c r="B2447" s="71" t="s">
        <v>2015</v>
      </c>
      <c r="C2447" s="67">
        <v>3600</v>
      </c>
      <c r="D2447" s="68">
        <v>720</v>
      </c>
      <c r="E2447" s="70">
        <f>C2447+D2447</f>
        <v>4320</v>
      </c>
      <c r="F2447" s="68">
        <v>108000</v>
      </c>
      <c r="G2447" s="68">
        <v>28800</v>
      </c>
      <c r="H2447" s="68">
        <f t="shared" si="95"/>
        <v>136800</v>
      </c>
    </row>
    <row r="2448" ht="20.25" spans="1:8">
      <c r="A2448" s="10">
        <v>2442</v>
      </c>
      <c r="B2448" s="71" t="s">
        <v>2016</v>
      </c>
      <c r="C2448" s="76"/>
      <c r="D2448" s="67">
        <v>1440</v>
      </c>
      <c r="E2448" s="84">
        <v>1440</v>
      </c>
      <c r="F2448" s="67"/>
      <c r="G2448" s="67">
        <v>57600</v>
      </c>
      <c r="H2448" s="67">
        <f t="shared" si="95"/>
        <v>57600</v>
      </c>
    </row>
    <row r="2449" ht="20.25" spans="1:8">
      <c r="A2449" s="10">
        <v>2443</v>
      </c>
      <c r="B2449" s="71" t="s">
        <v>2016</v>
      </c>
      <c r="C2449" s="67">
        <v>3240</v>
      </c>
      <c r="D2449" s="67"/>
      <c r="E2449" s="67">
        <v>3240</v>
      </c>
      <c r="F2449" s="67">
        <v>97200</v>
      </c>
      <c r="G2449" s="67"/>
      <c r="H2449" s="67">
        <v>97200</v>
      </c>
    </row>
    <row r="2450" ht="20.25" spans="1:8">
      <c r="A2450" s="10">
        <v>2444</v>
      </c>
      <c r="B2450" s="71" t="s">
        <v>2017</v>
      </c>
      <c r="C2450" s="67">
        <v>1800</v>
      </c>
      <c r="D2450" s="68">
        <v>1350</v>
      </c>
      <c r="E2450" s="70">
        <f t="shared" ref="E2450:E2455" si="96">SUM(C2450:D2450)</f>
        <v>3150</v>
      </c>
      <c r="F2450" s="68">
        <v>54000</v>
      </c>
      <c r="G2450" s="68">
        <v>54000</v>
      </c>
      <c r="H2450" s="68">
        <f t="shared" ref="H2450:H2454" si="97">SUM(F2450:G2450)</f>
        <v>108000</v>
      </c>
    </row>
    <row r="2451" ht="20.25" spans="1:8">
      <c r="A2451" s="10">
        <v>2445</v>
      </c>
      <c r="B2451" s="71" t="s">
        <v>2018</v>
      </c>
      <c r="C2451" s="67">
        <v>360</v>
      </c>
      <c r="D2451" s="68"/>
      <c r="E2451" s="70">
        <f t="shared" si="96"/>
        <v>360</v>
      </c>
      <c r="F2451" s="68">
        <v>10800</v>
      </c>
      <c r="G2451" s="68"/>
      <c r="H2451" s="68">
        <f t="shared" si="97"/>
        <v>10800</v>
      </c>
    </row>
    <row r="2452" ht="20.25" spans="1:8">
      <c r="A2452" s="10">
        <v>2446</v>
      </c>
      <c r="B2452" s="71" t="s">
        <v>2019</v>
      </c>
      <c r="C2452" s="67">
        <v>360</v>
      </c>
      <c r="D2452" s="68"/>
      <c r="E2452" s="68">
        <v>360</v>
      </c>
      <c r="F2452" s="68">
        <v>10800</v>
      </c>
      <c r="G2452" s="68"/>
      <c r="H2452" s="68">
        <v>10800</v>
      </c>
    </row>
    <row r="2453" ht="20.25" spans="1:8">
      <c r="A2453" s="10">
        <v>2447</v>
      </c>
      <c r="B2453" s="71" t="s">
        <v>2020</v>
      </c>
      <c r="C2453" s="67">
        <v>720</v>
      </c>
      <c r="D2453" s="68">
        <v>180</v>
      </c>
      <c r="E2453" s="68">
        <f t="shared" si="96"/>
        <v>900</v>
      </c>
      <c r="F2453" s="68">
        <v>21600</v>
      </c>
      <c r="G2453" s="68">
        <v>7200</v>
      </c>
      <c r="H2453" s="68">
        <f t="shared" si="97"/>
        <v>28800</v>
      </c>
    </row>
    <row r="2454" ht="20.25" spans="1:8">
      <c r="A2454" s="10">
        <v>2448</v>
      </c>
      <c r="B2454" s="71" t="s">
        <v>2021</v>
      </c>
      <c r="C2454" s="67">
        <v>3240</v>
      </c>
      <c r="D2454" s="68"/>
      <c r="E2454" s="68">
        <f t="shared" si="96"/>
        <v>3240</v>
      </c>
      <c r="F2454" s="68">
        <v>97200</v>
      </c>
      <c r="G2454" s="68"/>
      <c r="H2454" s="68">
        <f t="shared" si="97"/>
        <v>97200</v>
      </c>
    </row>
    <row r="2455" ht="20.25" spans="1:8">
      <c r="A2455" s="10">
        <v>2449</v>
      </c>
      <c r="B2455" s="77" t="s">
        <v>2022</v>
      </c>
      <c r="C2455" s="78">
        <v>720</v>
      </c>
      <c r="D2455" s="79"/>
      <c r="E2455" s="79">
        <f t="shared" si="96"/>
        <v>720</v>
      </c>
      <c r="F2455" s="79">
        <v>21600</v>
      </c>
      <c r="G2455" s="79"/>
      <c r="H2455" s="79">
        <v>21600</v>
      </c>
    </row>
    <row r="2456" ht="20.25" spans="1:8">
      <c r="A2456" s="10">
        <v>2450</v>
      </c>
      <c r="B2456" s="71" t="s">
        <v>2023</v>
      </c>
      <c r="C2456" s="80"/>
      <c r="D2456" s="68">
        <v>360</v>
      </c>
      <c r="E2456" s="68">
        <v>360</v>
      </c>
      <c r="F2456" s="68"/>
      <c r="G2456" s="68">
        <v>14400</v>
      </c>
      <c r="H2456" s="68">
        <f t="shared" ref="H2456:H2471" si="98">SUM(F2456:G2456)</f>
        <v>14400</v>
      </c>
    </row>
    <row r="2457" ht="20.25" spans="1:8">
      <c r="A2457" s="10">
        <v>2451</v>
      </c>
      <c r="B2457" s="71" t="s">
        <v>2024</v>
      </c>
      <c r="C2457" s="67">
        <v>1440</v>
      </c>
      <c r="D2457" s="81"/>
      <c r="E2457" s="68">
        <f t="shared" ref="E2457:E2459" si="99">SUM(C2457:D2457)</f>
        <v>1440</v>
      </c>
      <c r="F2457" s="68">
        <v>43200</v>
      </c>
      <c r="G2457" s="68"/>
      <c r="H2457" s="68">
        <f t="shared" si="98"/>
        <v>43200</v>
      </c>
    </row>
    <row r="2458" ht="20.25" spans="1:8">
      <c r="A2458" s="10">
        <v>2452</v>
      </c>
      <c r="B2458" s="71" t="s">
        <v>2025</v>
      </c>
      <c r="C2458" s="67">
        <v>720</v>
      </c>
      <c r="D2458" s="68"/>
      <c r="E2458" s="68">
        <f t="shared" si="99"/>
        <v>720</v>
      </c>
      <c r="F2458" s="68">
        <v>21600</v>
      </c>
      <c r="G2458" s="68"/>
      <c r="H2458" s="68">
        <f t="shared" si="98"/>
        <v>21600</v>
      </c>
    </row>
    <row r="2459" ht="20.25" spans="1:8">
      <c r="A2459" s="10">
        <v>2453</v>
      </c>
      <c r="B2459" s="71" t="s">
        <v>2026</v>
      </c>
      <c r="C2459" s="78">
        <v>720</v>
      </c>
      <c r="D2459" s="68">
        <v>270</v>
      </c>
      <c r="E2459" s="68">
        <f t="shared" si="99"/>
        <v>990</v>
      </c>
      <c r="F2459" s="68">
        <v>21600</v>
      </c>
      <c r="G2459" s="68">
        <v>10800</v>
      </c>
      <c r="H2459" s="68">
        <f t="shared" si="98"/>
        <v>32400</v>
      </c>
    </row>
    <row r="2460" ht="20.25" spans="1:8">
      <c r="A2460" s="10">
        <v>2454</v>
      </c>
      <c r="B2460" s="64" t="s">
        <v>749</v>
      </c>
      <c r="C2460" s="67">
        <v>360</v>
      </c>
      <c r="D2460" s="68"/>
      <c r="E2460" s="70">
        <f>C2460+D2460</f>
        <v>360</v>
      </c>
      <c r="F2460" s="68">
        <v>10800</v>
      </c>
      <c r="G2460" s="68"/>
      <c r="H2460" s="68">
        <f t="shared" si="98"/>
        <v>10800</v>
      </c>
    </row>
    <row r="2461" ht="20.25" spans="1:8">
      <c r="A2461" s="10">
        <v>2455</v>
      </c>
      <c r="B2461" s="71" t="s">
        <v>2027</v>
      </c>
      <c r="C2461" s="78">
        <v>540</v>
      </c>
      <c r="D2461" s="68">
        <v>165</v>
      </c>
      <c r="E2461" s="68">
        <f t="shared" ref="E2461:E2466" si="100">SUM(C2461:D2461)</f>
        <v>705</v>
      </c>
      <c r="F2461" s="68">
        <v>16200</v>
      </c>
      <c r="G2461" s="68">
        <v>6600</v>
      </c>
      <c r="H2461" s="68">
        <f t="shared" si="98"/>
        <v>22800</v>
      </c>
    </row>
    <row r="2462" ht="20.25" spans="1:8">
      <c r="A2462" s="10">
        <v>2456</v>
      </c>
      <c r="B2462" s="71" t="s">
        <v>2028</v>
      </c>
      <c r="C2462" s="78">
        <v>720</v>
      </c>
      <c r="D2462" s="68"/>
      <c r="E2462" s="68">
        <v>720</v>
      </c>
      <c r="F2462" s="68">
        <v>21600</v>
      </c>
      <c r="G2462" s="81"/>
      <c r="H2462" s="68">
        <f t="shared" si="98"/>
        <v>21600</v>
      </c>
    </row>
    <row r="2463" ht="20.25" spans="1:8">
      <c r="A2463" s="10">
        <v>2457</v>
      </c>
      <c r="B2463" s="66" t="s">
        <v>2029</v>
      </c>
      <c r="C2463" s="78">
        <v>540</v>
      </c>
      <c r="D2463" s="68">
        <v>220</v>
      </c>
      <c r="E2463" s="68">
        <f t="shared" si="100"/>
        <v>760</v>
      </c>
      <c r="F2463" s="68">
        <v>16200</v>
      </c>
      <c r="G2463" s="68">
        <v>8800</v>
      </c>
      <c r="H2463" s="68">
        <f t="shared" si="98"/>
        <v>25000</v>
      </c>
    </row>
    <row r="2464" ht="20.25" spans="1:8">
      <c r="A2464" s="10">
        <v>2458</v>
      </c>
      <c r="B2464" s="66" t="s">
        <v>2030</v>
      </c>
      <c r="C2464" s="78">
        <v>720</v>
      </c>
      <c r="D2464" s="81"/>
      <c r="E2464" s="68">
        <f t="shared" si="100"/>
        <v>720</v>
      </c>
      <c r="F2464" s="68">
        <v>21600</v>
      </c>
      <c r="G2464" s="68"/>
      <c r="H2464" s="68">
        <f t="shared" si="98"/>
        <v>21600</v>
      </c>
    </row>
    <row r="2465" ht="20.25" spans="1:8">
      <c r="A2465" s="10">
        <v>2459</v>
      </c>
      <c r="B2465" s="71" t="s">
        <v>2031</v>
      </c>
      <c r="C2465" s="78">
        <v>1080</v>
      </c>
      <c r="D2465" s="68">
        <v>231</v>
      </c>
      <c r="E2465" s="68">
        <f t="shared" si="100"/>
        <v>1311</v>
      </c>
      <c r="F2465" s="68">
        <v>32400</v>
      </c>
      <c r="G2465" s="68">
        <v>9240</v>
      </c>
      <c r="H2465" s="68">
        <f t="shared" si="98"/>
        <v>41640</v>
      </c>
    </row>
    <row r="2466" ht="20.25" spans="1:8">
      <c r="A2466" s="10">
        <v>2460</v>
      </c>
      <c r="B2466" s="71" t="s">
        <v>2032</v>
      </c>
      <c r="C2466" s="78">
        <v>400</v>
      </c>
      <c r="D2466" s="68">
        <v>165</v>
      </c>
      <c r="E2466" s="68">
        <f t="shared" si="100"/>
        <v>565</v>
      </c>
      <c r="F2466" s="68">
        <v>12000</v>
      </c>
      <c r="G2466" s="68">
        <v>6600</v>
      </c>
      <c r="H2466" s="68">
        <f t="shared" si="98"/>
        <v>18600</v>
      </c>
    </row>
    <row r="2467" ht="20.25" spans="1:8">
      <c r="A2467" s="10">
        <v>2461</v>
      </c>
      <c r="B2467" s="71" t="s">
        <v>2033</v>
      </c>
      <c r="C2467" s="78"/>
      <c r="D2467" s="68">
        <v>97.5</v>
      </c>
      <c r="E2467" s="68">
        <v>97.5</v>
      </c>
      <c r="F2467" s="68"/>
      <c r="G2467" s="68">
        <v>1950</v>
      </c>
      <c r="H2467" s="68">
        <f t="shared" si="98"/>
        <v>1950</v>
      </c>
    </row>
    <row r="2468" ht="20.25" spans="1:8">
      <c r="A2468" s="10">
        <v>2462</v>
      </c>
      <c r="B2468" s="71" t="s">
        <v>2034</v>
      </c>
      <c r="C2468" s="78">
        <v>1440</v>
      </c>
      <c r="D2468" s="68"/>
      <c r="E2468" s="68">
        <f t="shared" ref="E2468:E2473" si="101">SUM(C2468:D2468)</f>
        <v>1440</v>
      </c>
      <c r="F2468" s="68">
        <v>43200</v>
      </c>
      <c r="G2468" s="68"/>
      <c r="H2468" s="68">
        <f t="shared" si="98"/>
        <v>43200</v>
      </c>
    </row>
    <row r="2469" ht="20.25" spans="1:8">
      <c r="A2469" s="10">
        <v>2463</v>
      </c>
      <c r="B2469" s="71" t="s">
        <v>2035</v>
      </c>
      <c r="C2469" s="78"/>
      <c r="D2469" s="68">
        <v>360</v>
      </c>
      <c r="E2469" s="68">
        <f t="shared" si="101"/>
        <v>360</v>
      </c>
      <c r="F2469" s="68"/>
      <c r="G2469" s="68">
        <v>14400</v>
      </c>
      <c r="H2469" s="68">
        <f t="shared" si="98"/>
        <v>14400</v>
      </c>
    </row>
    <row r="2470" ht="20.25" spans="1:8">
      <c r="A2470" s="10">
        <v>2464</v>
      </c>
      <c r="B2470" s="71" t="s">
        <v>2036</v>
      </c>
      <c r="C2470" s="78">
        <v>720</v>
      </c>
      <c r="D2470" s="68"/>
      <c r="E2470" s="68">
        <f t="shared" si="101"/>
        <v>720</v>
      </c>
      <c r="F2470" s="68">
        <v>21600</v>
      </c>
      <c r="G2470" s="68"/>
      <c r="H2470" s="68">
        <f t="shared" si="98"/>
        <v>21600</v>
      </c>
    </row>
    <row r="2471" ht="20.25" spans="1:8">
      <c r="A2471" s="10">
        <v>2465</v>
      </c>
      <c r="B2471" s="26" t="s">
        <v>2037</v>
      </c>
      <c r="C2471" s="78">
        <v>360</v>
      </c>
      <c r="D2471" s="21">
        <v>360</v>
      </c>
      <c r="E2471" s="21">
        <f t="shared" si="101"/>
        <v>720</v>
      </c>
      <c r="F2471" s="21">
        <v>10800</v>
      </c>
      <c r="G2471" s="21">
        <v>14400</v>
      </c>
      <c r="H2471" s="21">
        <f t="shared" si="98"/>
        <v>25200</v>
      </c>
    </row>
    <row r="2472" ht="20.25" spans="1:8">
      <c r="A2472" s="10">
        <v>2466</v>
      </c>
      <c r="B2472" s="26" t="s">
        <v>2038</v>
      </c>
      <c r="C2472" s="78"/>
      <c r="D2472" s="21">
        <v>210</v>
      </c>
      <c r="E2472" s="21">
        <f t="shared" si="101"/>
        <v>210</v>
      </c>
      <c r="F2472" s="21"/>
      <c r="G2472" s="21">
        <v>4200</v>
      </c>
      <c r="H2472" s="21">
        <v>4200</v>
      </c>
    </row>
    <row r="2473" ht="20.25" spans="1:8">
      <c r="A2473" s="10">
        <v>2467</v>
      </c>
      <c r="B2473" s="66" t="s">
        <v>2007</v>
      </c>
      <c r="C2473" s="78"/>
      <c r="D2473" s="21">
        <v>360</v>
      </c>
      <c r="E2473" s="21">
        <f t="shared" si="101"/>
        <v>360</v>
      </c>
      <c r="F2473" s="21"/>
      <c r="G2473" s="21">
        <v>14400</v>
      </c>
      <c r="H2473" s="21">
        <f t="shared" ref="H2473:H2480" si="102">SUM(F2473:G2473)</f>
        <v>14400</v>
      </c>
    </row>
    <row r="2474" ht="20.25" spans="1:8">
      <c r="A2474" s="10">
        <v>2468</v>
      </c>
      <c r="B2474" s="22" t="s">
        <v>2039</v>
      </c>
      <c r="C2474" s="78">
        <v>1080</v>
      </c>
      <c r="D2474" s="21"/>
      <c r="E2474" s="21">
        <v>1080</v>
      </c>
      <c r="F2474" s="21">
        <v>32400</v>
      </c>
      <c r="G2474" s="21"/>
      <c r="H2474" s="21">
        <f t="shared" si="102"/>
        <v>32400</v>
      </c>
    </row>
    <row r="2475" ht="20.25" spans="1:8">
      <c r="A2475" s="10">
        <v>2469</v>
      </c>
      <c r="B2475" s="64" t="s">
        <v>2040</v>
      </c>
      <c r="C2475" s="65">
        <v>720</v>
      </c>
      <c r="D2475" s="33"/>
      <c r="E2475" s="33">
        <f>C2475+D2475</f>
        <v>720</v>
      </c>
      <c r="F2475" s="33">
        <v>21600</v>
      </c>
      <c r="G2475" s="33"/>
      <c r="H2475" s="69">
        <f>F2475+G2475</f>
        <v>21600</v>
      </c>
    </row>
    <row r="2476" ht="20.25" spans="1:8">
      <c r="A2476" s="10">
        <v>2470</v>
      </c>
      <c r="B2476" s="71" t="s">
        <v>2041</v>
      </c>
      <c r="C2476" s="78">
        <v>3960</v>
      </c>
      <c r="D2476" s="81"/>
      <c r="E2476" s="68">
        <f t="shared" ref="E2476:E2480" si="103">SUM(C2476:D2476)</f>
        <v>3960</v>
      </c>
      <c r="F2476" s="68">
        <v>118800</v>
      </c>
      <c r="G2476" s="68"/>
      <c r="H2476" s="68">
        <f t="shared" si="102"/>
        <v>118800</v>
      </c>
    </row>
    <row r="2477" ht="20.25" spans="1:8">
      <c r="A2477" s="10">
        <v>2471</v>
      </c>
      <c r="B2477" s="71" t="s">
        <v>2042</v>
      </c>
      <c r="C2477" s="78">
        <v>360</v>
      </c>
      <c r="D2477" s="68"/>
      <c r="E2477" s="68">
        <f t="shared" si="103"/>
        <v>360</v>
      </c>
      <c r="F2477" s="68">
        <v>10800</v>
      </c>
      <c r="G2477" s="68"/>
      <c r="H2477" s="68">
        <f t="shared" si="102"/>
        <v>10800</v>
      </c>
    </row>
    <row r="2478" ht="20.25" spans="1:8">
      <c r="A2478" s="10">
        <v>2472</v>
      </c>
      <c r="B2478" s="26" t="s">
        <v>2043</v>
      </c>
      <c r="C2478" s="78">
        <v>360</v>
      </c>
      <c r="D2478" s="21"/>
      <c r="E2478" s="21">
        <f t="shared" si="103"/>
        <v>360</v>
      </c>
      <c r="F2478" s="21">
        <v>10800</v>
      </c>
      <c r="G2478" s="21"/>
      <c r="H2478" s="21">
        <f t="shared" si="102"/>
        <v>10800</v>
      </c>
    </row>
    <row r="2479" ht="20.25" spans="1:8">
      <c r="A2479" s="10">
        <v>2473</v>
      </c>
      <c r="B2479" s="26" t="s">
        <v>2044</v>
      </c>
      <c r="C2479" s="78">
        <v>720</v>
      </c>
      <c r="D2479" s="21"/>
      <c r="E2479" s="21">
        <f t="shared" si="103"/>
        <v>720</v>
      </c>
      <c r="F2479" s="21">
        <v>21600</v>
      </c>
      <c r="G2479" s="21"/>
      <c r="H2479" s="21">
        <f t="shared" si="102"/>
        <v>21600</v>
      </c>
    </row>
    <row r="2480" ht="20.25" spans="1:8">
      <c r="A2480" s="10">
        <v>2474</v>
      </c>
      <c r="B2480" s="26" t="s">
        <v>2044</v>
      </c>
      <c r="C2480" s="78">
        <v>720</v>
      </c>
      <c r="D2480" s="21"/>
      <c r="E2480" s="21">
        <f t="shared" si="103"/>
        <v>720</v>
      </c>
      <c r="F2480" s="21">
        <v>21600</v>
      </c>
      <c r="G2480" s="21"/>
      <c r="H2480" s="21">
        <f t="shared" si="102"/>
        <v>21600</v>
      </c>
    </row>
    <row r="2481" ht="20.25" spans="1:8">
      <c r="A2481" s="10">
        <v>2475</v>
      </c>
      <c r="B2481" s="66" t="s">
        <v>1737</v>
      </c>
      <c r="C2481" s="67">
        <v>360</v>
      </c>
      <c r="D2481" s="68"/>
      <c r="E2481" s="70">
        <f t="shared" ref="E2481:E2483" si="104">C2481+D2481</f>
        <v>360</v>
      </c>
      <c r="F2481" s="68">
        <v>10800</v>
      </c>
      <c r="G2481" s="68"/>
      <c r="H2481" s="68">
        <v>10800</v>
      </c>
    </row>
    <row r="2482" ht="20.25" spans="1:8">
      <c r="A2482" s="10">
        <v>2476</v>
      </c>
      <c r="B2482" s="66" t="s">
        <v>120</v>
      </c>
      <c r="C2482" s="67">
        <v>720</v>
      </c>
      <c r="D2482" s="68"/>
      <c r="E2482" s="70">
        <f t="shared" si="104"/>
        <v>720</v>
      </c>
      <c r="F2482" s="68">
        <v>21600</v>
      </c>
      <c r="G2482" s="68"/>
      <c r="H2482" s="68">
        <f t="shared" ref="H2482:H2487" si="105">SUM(F2482:G2482)</f>
        <v>21600</v>
      </c>
    </row>
    <row r="2483" ht="20.25" spans="1:8">
      <c r="A2483" s="10">
        <v>2477</v>
      </c>
      <c r="B2483" s="66" t="s">
        <v>2045</v>
      </c>
      <c r="C2483" s="67">
        <v>2880</v>
      </c>
      <c r="D2483" s="68"/>
      <c r="E2483" s="70">
        <f t="shared" si="104"/>
        <v>2880</v>
      </c>
      <c r="F2483" s="68">
        <v>86400</v>
      </c>
      <c r="G2483" s="68"/>
      <c r="H2483" s="68">
        <f t="shared" si="105"/>
        <v>86400</v>
      </c>
    </row>
    <row r="2484" ht="20.25" spans="1:8">
      <c r="A2484" s="10">
        <v>2478</v>
      </c>
      <c r="B2484" s="66" t="s">
        <v>1737</v>
      </c>
      <c r="C2484" s="67"/>
      <c r="D2484" s="68">
        <v>360</v>
      </c>
      <c r="E2484" s="70">
        <f t="shared" ref="E2484:E2487" si="106">SUM(C2484:D2484)</f>
        <v>360</v>
      </c>
      <c r="F2484" s="68"/>
      <c r="G2484" s="68">
        <v>14400</v>
      </c>
      <c r="H2484" s="68">
        <v>14400</v>
      </c>
    </row>
    <row r="2485" ht="20.25" spans="1:8">
      <c r="A2485" s="10">
        <v>2479</v>
      </c>
      <c r="B2485" s="66" t="s">
        <v>2046</v>
      </c>
      <c r="C2485" s="67">
        <v>540</v>
      </c>
      <c r="D2485" s="68">
        <v>165</v>
      </c>
      <c r="E2485" s="70">
        <f t="shared" si="106"/>
        <v>705</v>
      </c>
      <c r="F2485" s="68">
        <v>16200</v>
      </c>
      <c r="G2485" s="68">
        <v>6600</v>
      </c>
      <c r="H2485" s="68">
        <f t="shared" si="105"/>
        <v>22800</v>
      </c>
    </row>
    <row r="2486" ht="20.25" spans="1:8">
      <c r="A2486" s="10">
        <v>2480</v>
      </c>
      <c r="B2486" s="66" t="s">
        <v>772</v>
      </c>
      <c r="C2486" s="67">
        <v>1260</v>
      </c>
      <c r="D2486" s="68"/>
      <c r="E2486" s="68">
        <v>1260</v>
      </c>
      <c r="F2486" s="68">
        <v>37800</v>
      </c>
      <c r="G2486" s="68"/>
      <c r="H2486" s="68">
        <f t="shared" si="105"/>
        <v>37800</v>
      </c>
    </row>
    <row r="2487" ht="20.25" spans="1:8">
      <c r="A2487" s="10">
        <v>2481</v>
      </c>
      <c r="B2487" s="66" t="s">
        <v>2047</v>
      </c>
      <c r="C2487" s="67">
        <v>1260</v>
      </c>
      <c r="D2487" s="68"/>
      <c r="E2487" s="68">
        <f t="shared" si="106"/>
        <v>1260</v>
      </c>
      <c r="F2487" s="68">
        <v>37800</v>
      </c>
      <c r="G2487" s="81"/>
      <c r="H2487" s="68">
        <f t="shared" si="105"/>
        <v>37800</v>
      </c>
    </row>
    <row r="2488" ht="20.25" spans="1:8">
      <c r="A2488" s="10">
        <v>2482</v>
      </c>
      <c r="B2488" s="66" t="s">
        <v>1737</v>
      </c>
      <c r="C2488" s="67">
        <v>1440</v>
      </c>
      <c r="D2488" s="81"/>
      <c r="E2488" s="68">
        <v>1440</v>
      </c>
      <c r="F2488" s="68">
        <v>43200</v>
      </c>
      <c r="G2488" s="81"/>
      <c r="H2488" s="68">
        <v>43200</v>
      </c>
    </row>
    <row r="2489" ht="20.25" spans="1:8">
      <c r="A2489" s="10">
        <v>2483</v>
      </c>
      <c r="B2489" s="71" t="s">
        <v>2048</v>
      </c>
      <c r="C2489" s="78">
        <v>1620</v>
      </c>
      <c r="D2489" s="68"/>
      <c r="E2489" s="68">
        <v>1620</v>
      </c>
      <c r="F2489" s="68">
        <v>48600</v>
      </c>
      <c r="G2489" s="68"/>
      <c r="H2489" s="68">
        <v>48600</v>
      </c>
    </row>
    <row r="2490" ht="20.25" spans="1:8">
      <c r="A2490" s="10">
        <v>2484</v>
      </c>
      <c r="B2490" s="22" t="s">
        <v>2049</v>
      </c>
      <c r="C2490" s="78">
        <v>2520</v>
      </c>
      <c r="D2490" s="21"/>
      <c r="E2490" s="21">
        <f t="shared" ref="E2490:E2495" si="107">SUM(C2490:D2490)</f>
        <v>2520</v>
      </c>
      <c r="F2490" s="21">
        <v>75600</v>
      </c>
      <c r="G2490" s="21"/>
      <c r="H2490" s="21">
        <f t="shared" ref="H2490:H2495" si="108">SUM(F2490:G2490)</f>
        <v>75600</v>
      </c>
    </row>
    <row r="2491" ht="20.25" spans="1:8">
      <c r="A2491" s="10">
        <v>2485</v>
      </c>
      <c r="B2491" s="22" t="s">
        <v>2050</v>
      </c>
      <c r="C2491" s="78">
        <v>720</v>
      </c>
      <c r="D2491" s="21"/>
      <c r="E2491" s="21">
        <f t="shared" si="107"/>
        <v>720</v>
      </c>
      <c r="F2491" s="21">
        <v>21600</v>
      </c>
      <c r="G2491" s="21"/>
      <c r="H2491" s="21">
        <f t="shared" si="108"/>
        <v>21600</v>
      </c>
    </row>
    <row r="2492" ht="20.25" spans="1:8">
      <c r="A2492" s="10">
        <v>2486</v>
      </c>
      <c r="B2492" s="25" t="s">
        <v>1999</v>
      </c>
      <c r="C2492" s="82"/>
      <c r="D2492" s="21">
        <v>360</v>
      </c>
      <c r="E2492" s="21">
        <v>360</v>
      </c>
      <c r="F2492" s="21"/>
      <c r="G2492" s="21">
        <v>14400</v>
      </c>
      <c r="H2492" s="21">
        <v>14400</v>
      </c>
    </row>
    <row r="2493" ht="20.25" spans="1:8">
      <c r="A2493" s="10">
        <v>2487</v>
      </c>
      <c r="B2493" s="25" t="s">
        <v>2051</v>
      </c>
      <c r="C2493" s="21"/>
      <c r="D2493" s="21">
        <v>180</v>
      </c>
      <c r="E2493" s="21">
        <f>SUM(D2493:D2493)</f>
        <v>180</v>
      </c>
      <c r="F2493" s="21"/>
      <c r="G2493" s="21">
        <v>5100</v>
      </c>
      <c r="H2493" s="21">
        <v>5100</v>
      </c>
    </row>
    <row r="2494" ht="20.25" spans="1:8">
      <c r="A2494" s="10">
        <v>2488</v>
      </c>
      <c r="B2494" s="20" t="s">
        <v>2052</v>
      </c>
      <c r="C2494" s="21">
        <v>360</v>
      </c>
      <c r="D2494" s="21"/>
      <c r="E2494" s="21">
        <v>360</v>
      </c>
      <c r="F2494" s="21">
        <v>10800</v>
      </c>
      <c r="G2494" s="21"/>
      <c r="H2494" s="21">
        <v>10800</v>
      </c>
    </row>
    <row r="2495" ht="20.25" spans="1:8">
      <c r="A2495" s="10">
        <v>2489</v>
      </c>
      <c r="B2495" s="64" t="s">
        <v>378</v>
      </c>
      <c r="C2495" s="21"/>
      <c r="D2495" s="21">
        <v>180</v>
      </c>
      <c r="E2495" s="21">
        <f t="shared" si="107"/>
        <v>180</v>
      </c>
      <c r="F2495" s="21"/>
      <c r="G2495" s="21">
        <v>6000</v>
      </c>
      <c r="H2495" s="21">
        <f t="shared" si="108"/>
        <v>6000</v>
      </c>
    </row>
    <row r="2496" ht="20.25" spans="1:8">
      <c r="A2496" s="10">
        <v>2490</v>
      </c>
      <c r="B2496" s="83" t="s">
        <v>2053</v>
      </c>
      <c r="C2496" s="82"/>
      <c r="D2496" s="21">
        <v>60</v>
      </c>
      <c r="E2496" s="21">
        <v>60</v>
      </c>
      <c r="F2496" s="21"/>
      <c r="G2496" s="21">
        <v>1200</v>
      </c>
      <c r="H2496" s="21">
        <v>1200</v>
      </c>
    </row>
    <row r="2497" ht="20.25" spans="1:8">
      <c r="A2497" s="10">
        <v>2491</v>
      </c>
      <c r="B2497" s="25" t="s">
        <v>2054</v>
      </c>
      <c r="C2497" s="21">
        <v>1080</v>
      </c>
      <c r="D2497" s="21">
        <v>165</v>
      </c>
      <c r="E2497" s="21">
        <f t="shared" ref="E2497:E2502" si="109">SUM(C2497:D2497)</f>
        <v>1245</v>
      </c>
      <c r="F2497" s="21">
        <v>32400</v>
      </c>
      <c r="G2497" s="21">
        <v>6600</v>
      </c>
      <c r="H2497" s="21">
        <f t="shared" ref="H2497:H2502" si="110">SUM(F2497:G2497)</f>
        <v>39000</v>
      </c>
    </row>
    <row r="2498" ht="20.25" spans="1:8">
      <c r="A2498" s="10">
        <v>2492</v>
      </c>
      <c r="B2498" s="66" t="s">
        <v>2055</v>
      </c>
      <c r="C2498" s="21"/>
      <c r="D2498" s="21"/>
      <c r="E2498" s="21"/>
      <c r="F2498" s="21"/>
      <c r="G2498" s="21"/>
      <c r="H2498" s="21"/>
    </row>
    <row r="2499" ht="20.25" spans="1:8">
      <c r="A2499" s="10">
        <v>2493</v>
      </c>
      <c r="B2499" s="25" t="s">
        <v>2014</v>
      </c>
      <c r="C2499" s="82"/>
      <c r="D2499" s="21">
        <v>165</v>
      </c>
      <c r="E2499" s="21">
        <v>165</v>
      </c>
      <c r="F2499" s="21"/>
      <c r="G2499" s="21">
        <v>6600</v>
      </c>
      <c r="H2499" s="21">
        <v>6600</v>
      </c>
    </row>
    <row r="2500" ht="20.25" spans="1:8">
      <c r="A2500" s="10">
        <v>2494</v>
      </c>
      <c r="B2500" s="25" t="s">
        <v>2056</v>
      </c>
      <c r="C2500" s="21">
        <v>1800</v>
      </c>
      <c r="D2500" s="21">
        <v>150</v>
      </c>
      <c r="E2500" s="21">
        <f t="shared" si="109"/>
        <v>1950</v>
      </c>
      <c r="F2500" s="21">
        <v>27000</v>
      </c>
      <c r="G2500" s="21">
        <v>3000</v>
      </c>
      <c r="H2500" s="21">
        <f t="shared" si="110"/>
        <v>30000</v>
      </c>
    </row>
    <row r="2501" ht="20.25" spans="1:8">
      <c r="A2501" s="10">
        <v>2495</v>
      </c>
      <c r="B2501" s="22" t="s">
        <v>2050</v>
      </c>
      <c r="C2501" s="21"/>
      <c r="D2501" s="21">
        <v>45</v>
      </c>
      <c r="E2501" s="21">
        <v>45</v>
      </c>
      <c r="F2501" s="21"/>
      <c r="G2501" s="21">
        <v>1800</v>
      </c>
      <c r="H2501" s="21">
        <v>1800</v>
      </c>
    </row>
    <row r="2502" ht="20.25" spans="1:8">
      <c r="A2502" s="10">
        <v>2496</v>
      </c>
      <c r="B2502" s="75" t="s">
        <v>2057</v>
      </c>
      <c r="C2502" s="21">
        <v>1440</v>
      </c>
      <c r="D2502" s="21">
        <v>540</v>
      </c>
      <c r="E2502" s="21">
        <f t="shared" si="109"/>
        <v>1980</v>
      </c>
      <c r="F2502" s="21">
        <v>21600</v>
      </c>
      <c r="G2502" s="21">
        <v>10800</v>
      </c>
      <c r="H2502" s="21">
        <f t="shared" si="110"/>
        <v>32400</v>
      </c>
    </row>
    <row r="2503" ht="20.25" spans="1:8">
      <c r="A2503" s="10">
        <v>2497</v>
      </c>
      <c r="B2503" s="25" t="s">
        <v>2058</v>
      </c>
      <c r="C2503" s="21"/>
      <c r="D2503" s="21">
        <v>225</v>
      </c>
      <c r="E2503" s="21">
        <v>225</v>
      </c>
      <c r="F2503" s="21"/>
      <c r="G2503" s="21">
        <v>5400</v>
      </c>
      <c r="H2503" s="21">
        <v>5400</v>
      </c>
    </row>
    <row r="2504" ht="20.25" spans="1:8">
      <c r="A2504" s="10">
        <v>2498</v>
      </c>
      <c r="B2504" s="25" t="s">
        <v>2059</v>
      </c>
      <c r="C2504" s="21">
        <v>12960</v>
      </c>
      <c r="D2504" s="21"/>
      <c r="E2504" s="21">
        <v>12960</v>
      </c>
      <c r="F2504" s="21">
        <v>388800</v>
      </c>
      <c r="G2504" s="21"/>
      <c r="H2504" s="21">
        <v>388800</v>
      </c>
    </row>
    <row r="2505" ht="20.25" spans="1:8">
      <c r="A2505" s="10">
        <v>2499</v>
      </c>
      <c r="B2505" s="25" t="s">
        <v>2060</v>
      </c>
      <c r="C2505" s="21">
        <v>675</v>
      </c>
      <c r="D2505" s="21"/>
      <c r="E2505" s="21">
        <v>675</v>
      </c>
      <c r="F2505" s="21">
        <v>20250</v>
      </c>
      <c r="G2505" s="21"/>
      <c r="H2505" s="21">
        <v>20250</v>
      </c>
    </row>
    <row r="2506" ht="20.25" spans="1:8">
      <c r="A2506" s="10">
        <v>2500</v>
      </c>
      <c r="B2506" s="25" t="s">
        <v>2061</v>
      </c>
      <c r="C2506" s="21"/>
      <c r="D2506" s="21">
        <v>45</v>
      </c>
      <c r="E2506" s="21">
        <v>45</v>
      </c>
      <c r="F2506" s="21"/>
      <c r="G2506" s="21">
        <v>900</v>
      </c>
      <c r="H2506" s="21">
        <v>900</v>
      </c>
    </row>
    <row r="2507" ht="20.25" spans="1:8">
      <c r="A2507" s="10">
        <v>2501</v>
      </c>
      <c r="B2507" s="25" t="s">
        <v>2062</v>
      </c>
      <c r="C2507" s="21"/>
      <c r="D2507" s="21">
        <v>7.5</v>
      </c>
      <c r="E2507" s="21">
        <v>7.5</v>
      </c>
      <c r="F2507" s="21"/>
      <c r="G2507" s="21">
        <v>150</v>
      </c>
      <c r="H2507" s="21">
        <v>150</v>
      </c>
    </row>
    <row r="2508" ht="20.25" spans="1:8">
      <c r="A2508" s="10">
        <v>2502</v>
      </c>
      <c r="B2508" s="25" t="s">
        <v>2063</v>
      </c>
      <c r="C2508" s="21">
        <v>360</v>
      </c>
      <c r="D2508" s="21"/>
      <c r="E2508" s="21">
        <v>360</v>
      </c>
      <c r="F2508" s="21">
        <v>10800</v>
      </c>
      <c r="G2508" s="21"/>
      <c r="H2508" s="21">
        <v>10800</v>
      </c>
    </row>
    <row r="2509" ht="20.25" spans="1:8">
      <c r="A2509" s="10">
        <v>2503</v>
      </c>
      <c r="B2509" s="25" t="s">
        <v>2064</v>
      </c>
      <c r="C2509" s="21"/>
      <c r="D2509" s="68">
        <v>172.5</v>
      </c>
      <c r="E2509" s="21">
        <v>172.5</v>
      </c>
      <c r="F2509" s="21"/>
      <c r="G2509" s="21">
        <v>6000</v>
      </c>
      <c r="H2509" s="21">
        <v>6000</v>
      </c>
    </row>
    <row r="2510" ht="20.25" spans="1:8">
      <c r="A2510" s="10">
        <v>2504</v>
      </c>
      <c r="B2510" s="75" t="s">
        <v>2065</v>
      </c>
      <c r="C2510" s="73"/>
      <c r="D2510" s="73">
        <v>90</v>
      </c>
      <c r="E2510" s="73">
        <v>90</v>
      </c>
      <c r="F2510" s="73"/>
      <c r="G2510" s="73">
        <v>2850</v>
      </c>
      <c r="H2510" s="73">
        <v>2850</v>
      </c>
    </row>
    <row r="2511" ht="20.25" spans="1:8">
      <c r="A2511" s="10">
        <v>2505</v>
      </c>
      <c r="B2511" s="75" t="s">
        <v>2066</v>
      </c>
      <c r="C2511" s="73"/>
      <c r="D2511" s="73">
        <v>90</v>
      </c>
      <c r="E2511" s="73">
        <v>90</v>
      </c>
      <c r="F2511" s="73"/>
      <c r="G2511" s="73">
        <v>2850</v>
      </c>
      <c r="H2511" s="73">
        <v>2850</v>
      </c>
    </row>
    <row r="2512" ht="20.25" spans="1:8">
      <c r="A2512" s="10">
        <v>2506</v>
      </c>
      <c r="B2512" s="75" t="s">
        <v>2067</v>
      </c>
      <c r="C2512" s="73">
        <v>1800</v>
      </c>
      <c r="D2512" s="73"/>
      <c r="E2512" s="73">
        <v>1800</v>
      </c>
      <c r="F2512" s="73">
        <v>54000</v>
      </c>
      <c r="G2512" s="73"/>
      <c r="H2512" s="73">
        <v>54000</v>
      </c>
    </row>
    <row r="2513" ht="20.25" spans="1:8">
      <c r="A2513" s="10">
        <v>2507</v>
      </c>
      <c r="B2513" s="75" t="s">
        <v>2068</v>
      </c>
      <c r="C2513" s="73">
        <v>1800</v>
      </c>
      <c r="D2513" s="73"/>
      <c r="E2513" s="73">
        <v>1800</v>
      </c>
      <c r="F2513" s="73">
        <v>54000</v>
      </c>
      <c r="G2513" s="73"/>
      <c r="H2513" s="73">
        <v>54000</v>
      </c>
    </row>
    <row r="2514" ht="20.25" spans="1:8">
      <c r="A2514" s="10">
        <v>2508</v>
      </c>
      <c r="B2514" s="64" t="s">
        <v>2069</v>
      </c>
      <c r="C2514" s="73">
        <v>1080</v>
      </c>
      <c r="D2514" s="73">
        <v>360</v>
      </c>
      <c r="E2514" s="73">
        <f>SUM(C2514:D2514)</f>
        <v>1440</v>
      </c>
      <c r="F2514" s="73">
        <v>32400</v>
      </c>
      <c r="G2514" s="73">
        <v>14400</v>
      </c>
      <c r="H2514" s="73">
        <f>SUM(F2514:G2514)</f>
        <v>46800</v>
      </c>
    </row>
    <row r="2515" ht="20.25" spans="1:8">
      <c r="A2515" s="10">
        <v>2509</v>
      </c>
      <c r="B2515" s="75" t="s">
        <v>2070</v>
      </c>
      <c r="C2515" s="73"/>
      <c r="D2515" s="73">
        <v>120</v>
      </c>
      <c r="E2515" s="73">
        <v>120</v>
      </c>
      <c r="F2515" s="73"/>
      <c r="G2515" s="73">
        <v>2400</v>
      </c>
      <c r="H2515" s="73">
        <v>2400</v>
      </c>
    </row>
    <row r="2516" ht="20.25" spans="1:8">
      <c r="A2516" s="10">
        <v>2510</v>
      </c>
      <c r="B2516" s="75" t="s">
        <v>2071</v>
      </c>
      <c r="C2516" s="73">
        <v>720</v>
      </c>
      <c r="D2516" s="73">
        <v>690</v>
      </c>
      <c r="E2516" s="73">
        <f>SUM(C2516:D2516)</f>
        <v>1410</v>
      </c>
      <c r="F2516" s="73">
        <v>21600</v>
      </c>
      <c r="G2516" s="73">
        <v>27600</v>
      </c>
      <c r="H2516" s="73">
        <f>SUM(F2516:G2516)</f>
        <v>49200</v>
      </c>
    </row>
    <row r="2517" ht="20.25" spans="1:8">
      <c r="A2517" s="10">
        <v>2511</v>
      </c>
      <c r="B2517" s="75" t="s">
        <v>2072</v>
      </c>
      <c r="C2517" s="73">
        <v>1440</v>
      </c>
      <c r="D2517" s="73"/>
      <c r="E2517" s="73">
        <v>1440</v>
      </c>
      <c r="F2517" s="73">
        <v>43200</v>
      </c>
      <c r="G2517" s="73"/>
      <c r="H2517" s="73">
        <v>43200</v>
      </c>
    </row>
    <row r="2518" ht="20.25" spans="1:8">
      <c r="A2518" s="10">
        <v>2512</v>
      </c>
      <c r="B2518" s="75" t="s">
        <v>304</v>
      </c>
      <c r="C2518" s="73">
        <v>360</v>
      </c>
      <c r="D2518" s="73"/>
      <c r="E2518" s="73">
        <v>360</v>
      </c>
      <c r="F2518" s="73">
        <v>10800</v>
      </c>
      <c r="G2518" s="73"/>
      <c r="H2518" s="73">
        <v>10800</v>
      </c>
    </row>
    <row r="2519" ht="20.25" spans="1:8">
      <c r="A2519" s="10">
        <v>2513</v>
      </c>
      <c r="B2519" s="75" t="s">
        <v>2073</v>
      </c>
      <c r="C2519" s="73">
        <v>1080</v>
      </c>
      <c r="D2519" s="73"/>
      <c r="E2519" s="73">
        <v>1080</v>
      </c>
      <c r="F2519" s="73">
        <v>32400</v>
      </c>
      <c r="G2519" s="73"/>
      <c r="H2519" s="73">
        <v>32400</v>
      </c>
    </row>
    <row r="2520" ht="20.25" spans="1:8">
      <c r="A2520" s="10">
        <v>2514</v>
      </c>
      <c r="B2520" s="75" t="s">
        <v>2074</v>
      </c>
      <c r="C2520" s="73">
        <v>360</v>
      </c>
      <c r="D2520" s="73"/>
      <c r="E2520" s="73">
        <v>360</v>
      </c>
      <c r="F2520" s="73">
        <v>10800</v>
      </c>
      <c r="G2520" s="73"/>
      <c r="H2520" s="73">
        <v>10800</v>
      </c>
    </row>
    <row r="2521" ht="20.25" spans="1:8">
      <c r="A2521" s="10">
        <v>2515</v>
      </c>
      <c r="B2521" s="75" t="s">
        <v>2074</v>
      </c>
      <c r="C2521" s="73">
        <v>360</v>
      </c>
      <c r="D2521" s="73"/>
      <c r="E2521" s="73">
        <v>360</v>
      </c>
      <c r="F2521" s="73">
        <v>10800</v>
      </c>
      <c r="G2521" s="73"/>
      <c r="H2521" s="73">
        <v>10800</v>
      </c>
    </row>
    <row r="2522" ht="20.25" spans="1:8">
      <c r="A2522" s="10">
        <v>2516</v>
      </c>
      <c r="B2522" s="75" t="s">
        <v>2075</v>
      </c>
      <c r="C2522" s="73">
        <v>720</v>
      </c>
      <c r="D2522" s="73"/>
      <c r="E2522" s="73">
        <v>720</v>
      </c>
      <c r="F2522" s="73">
        <v>21600</v>
      </c>
      <c r="G2522" s="73"/>
      <c r="H2522" s="73">
        <v>21600</v>
      </c>
    </row>
    <row r="2523" ht="20.25" spans="1:8">
      <c r="A2523" s="10">
        <v>2517</v>
      </c>
      <c r="B2523" s="75" t="s">
        <v>404</v>
      </c>
      <c r="C2523" s="73"/>
      <c r="D2523" s="73">
        <v>180</v>
      </c>
      <c r="E2523" s="73">
        <v>180</v>
      </c>
      <c r="F2523" s="73"/>
      <c r="G2523" s="73">
        <v>3600</v>
      </c>
      <c r="H2523" s="73">
        <v>3600</v>
      </c>
    </row>
    <row r="2524" ht="20.25" spans="1:8">
      <c r="A2524" s="10">
        <v>2518</v>
      </c>
      <c r="B2524" s="75" t="s">
        <v>2076</v>
      </c>
      <c r="C2524" s="73">
        <v>720</v>
      </c>
      <c r="D2524" s="73"/>
      <c r="E2524" s="73">
        <v>720</v>
      </c>
      <c r="F2524" s="73">
        <v>21600</v>
      </c>
      <c r="G2524" s="73"/>
      <c r="H2524" s="73">
        <v>21600</v>
      </c>
    </row>
    <row r="2525" ht="20.25" spans="1:8">
      <c r="A2525" s="10">
        <v>2519</v>
      </c>
      <c r="B2525" s="66" t="s">
        <v>2077</v>
      </c>
      <c r="C2525" s="67">
        <v>1080</v>
      </c>
      <c r="D2525" s="68">
        <v>330</v>
      </c>
      <c r="E2525" s="68">
        <f>SUM(C2525:D2525)</f>
        <v>1410</v>
      </c>
      <c r="F2525" s="68">
        <v>32400</v>
      </c>
      <c r="G2525" s="68">
        <v>13200</v>
      </c>
      <c r="H2525" s="68">
        <f>SUM(F2525:G2525)</f>
        <v>45600</v>
      </c>
    </row>
    <row r="2526" ht="20.25" spans="1:8">
      <c r="A2526" s="10">
        <v>2520</v>
      </c>
      <c r="B2526" s="75" t="s">
        <v>2078</v>
      </c>
      <c r="C2526" s="85">
        <v>510</v>
      </c>
      <c r="D2526" s="85"/>
      <c r="E2526" s="85">
        <v>510</v>
      </c>
      <c r="F2526" s="85">
        <v>15300</v>
      </c>
      <c r="G2526" s="85"/>
      <c r="H2526" s="85">
        <v>15300</v>
      </c>
    </row>
    <row r="2527" ht="20.25" spans="1:8">
      <c r="A2527" s="10">
        <v>2521</v>
      </c>
      <c r="B2527" s="71" t="s">
        <v>1737</v>
      </c>
      <c r="C2527" s="85">
        <v>810</v>
      </c>
      <c r="D2527" s="85"/>
      <c r="E2527" s="85">
        <v>810</v>
      </c>
      <c r="F2527" s="85">
        <v>24300</v>
      </c>
      <c r="G2527" s="85"/>
      <c r="H2527" s="85">
        <v>24300</v>
      </c>
    </row>
    <row r="2528" ht="20.25" spans="1:8">
      <c r="A2528" s="10">
        <v>2522</v>
      </c>
      <c r="B2528" s="71" t="s">
        <v>2079</v>
      </c>
      <c r="C2528" s="85">
        <v>360</v>
      </c>
      <c r="D2528" s="85"/>
      <c r="E2528" s="85">
        <v>360</v>
      </c>
      <c r="F2528" s="85">
        <v>10800</v>
      </c>
      <c r="G2528" s="85"/>
      <c r="H2528" s="85">
        <v>10800</v>
      </c>
    </row>
    <row r="2529" ht="20.25" spans="1:8">
      <c r="A2529" s="10">
        <v>2523</v>
      </c>
      <c r="B2529" s="71" t="s">
        <v>2080</v>
      </c>
      <c r="C2529" s="85">
        <v>480</v>
      </c>
      <c r="D2529" s="85"/>
      <c r="E2529" s="85">
        <v>480</v>
      </c>
      <c r="F2529" s="85">
        <v>14400</v>
      </c>
      <c r="G2529" s="85"/>
      <c r="H2529" s="85">
        <v>14400</v>
      </c>
    </row>
    <row r="2530" ht="20.25" spans="1:8">
      <c r="A2530" s="10">
        <v>2524</v>
      </c>
      <c r="B2530" s="26" t="s">
        <v>2081</v>
      </c>
      <c r="C2530" s="21">
        <v>720</v>
      </c>
      <c r="D2530" s="21"/>
      <c r="E2530" s="21">
        <v>720</v>
      </c>
      <c r="F2530" s="21">
        <v>21600</v>
      </c>
      <c r="G2530" s="21"/>
      <c r="H2530" s="21">
        <v>21600</v>
      </c>
    </row>
    <row r="2531" ht="20.25" spans="1:8">
      <c r="A2531" s="10">
        <v>2525</v>
      </c>
      <c r="B2531" s="26" t="s">
        <v>496</v>
      </c>
      <c r="C2531" s="21">
        <v>720</v>
      </c>
      <c r="D2531" s="21"/>
      <c r="E2531" s="21">
        <v>720</v>
      </c>
      <c r="F2531" s="21">
        <v>21600</v>
      </c>
      <c r="G2531" s="21"/>
      <c r="H2531" s="21">
        <v>21600</v>
      </c>
    </row>
    <row r="2532" ht="20.25" spans="1:8">
      <c r="A2532" s="10">
        <v>2526</v>
      </c>
      <c r="B2532" s="26" t="s">
        <v>496</v>
      </c>
      <c r="C2532" s="21">
        <v>360</v>
      </c>
      <c r="D2532" s="21">
        <v>360</v>
      </c>
      <c r="E2532" s="21">
        <f>SUM(C2532:D2532)</f>
        <v>720</v>
      </c>
      <c r="F2532" s="21">
        <v>10800</v>
      </c>
      <c r="G2532" s="21">
        <v>14400</v>
      </c>
      <c r="H2532" s="21">
        <f>SUM(F2532:G2532)</f>
        <v>25200</v>
      </c>
    </row>
    <row r="2533" ht="20.25" spans="1:8">
      <c r="A2533" s="10">
        <v>2527</v>
      </c>
      <c r="B2533" s="22" t="s">
        <v>2082</v>
      </c>
      <c r="C2533" s="21">
        <v>3960</v>
      </c>
      <c r="D2533" s="21"/>
      <c r="E2533" s="21">
        <v>3960</v>
      </c>
      <c r="F2533" s="21">
        <v>118800</v>
      </c>
      <c r="G2533" s="21"/>
      <c r="H2533" s="21">
        <v>118800</v>
      </c>
    </row>
    <row r="2534" ht="20.25" spans="1:8">
      <c r="A2534" s="10">
        <v>2528</v>
      </c>
      <c r="B2534" s="26" t="s">
        <v>2083</v>
      </c>
      <c r="C2534" s="21">
        <v>1620</v>
      </c>
      <c r="D2534" s="21">
        <v>540</v>
      </c>
      <c r="E2534" s="21">
        <v>2160</v>
      </c>
      <c r="F2534" s="21">
        <v>48600</v>
      </c>
      <c r="G2534" s="21">
        <v>21600</v>
      </c>
      <c r="H2534" s="21">
        <v>70200</v>
      </c>
    </row>
    <row r="2535" ht="20.25" spans="1:8">
      <c r="A2535" s="10">
        <v>2529</v>
      </c>
      <c r="B2535" s="26" t="s">
        <v>2084</v>
      </c>
      <c r="C2535" s="21">
        <v>360</v>
      </c>
      <c r="D2535" s="21"/>
      <c r="E2535" s="21">
        <v>360</v>
      </c>
      <c r="F2535" s="21">
        <v>10800</v>
      </c>
      <c r="G2535" s="21"/>
      <c r="H2535" s="21">
        <v>10800</v>
      </c>
    </row>
    <row r="2536" ht="20.25" spans="1:8">
      <c r="A2536" s="10">
        <v>2530</v>
      </c>
      <c r="B2536" s="66" t="s">
        <v>2005</v>
      </c>
      <c r="C2536" s="67">
        <v>133</v>
      </c>
      <c r="D2536" s="67"/>
      <c r="E2536" s="67">
        <v>133</v>
      </c>
      <c r="F2536" s="21">
        <v>4000</v>
      </c>
      <c r="G2536" s="21"/>
      <c r="H2536" s="21">
        <v>4000</v>
      </c>
    </row>
    <row r="2537" ht="20.25" spans="1:8">
      <c r="A2537" s="10">
        <v>2531</v>
      </c>
      <c r="B2537" s="26" t="s">
        <v>2085</v>
      </c>
      <c r="C2537" s="21">
        <v>360</v>
      </c>
      <c r="D2537" s="21"/>
      <c r="E2537" s="21">
        <v>360</v>
      </c>
      <c r="F2537" s="21">
        <v>10800</v>
      </c>
      <c r="G2537" s="21"/>
      <c r="H2537" s="21">
        <v>10800</v>
      </c>
    </row>
    <row r="2538" ht="20.25" spans="1:8">
      <c r="A2538" s="10">
        <v>2532</v>
      </c>
      <c r="B2538" s="26" t="s">
        <v>2086</v>
      </c>
      <c r="C2538" s="21">
        <v>3600</v>
      </c>
      <c r="D2538" s="21"/>
      <c r="E2538" s="21">
        <v>3600</v>
      </c>
      <c r="F2538" s="21">
        <v>108000</v>
      </c>
      <c r="G2538" s="21"/>
      <c r="H2538" s="21">
        <v>108000</v>
      </c>
    </row>
    <row r="2539" ht="20.25" spans="1:8">
      <c r="A2539" s="10">
        <v>2533</v>
      </c>
      <c r="B2539" s="26" t="s">
        <v>2087</v>
      </c>
      <c r="C2539" s="21">
        <v>360</v>
      </c>
      <c r="D2539" s="21"/>
      <c r="E2539" s="21">
        <v>360</v>
      </c>
      <c r="F2539" s="21">
        <v>10800</v>
      </c>
      <c r="G2539" s="21"/>
      <c r="H2539" s="21">
        <v>10800</v>
      </c>
    </row>
    <row r="2540" ht="20.25" spans="1:8">
      <c r="A2540" s="10">
        <v>2534</v>
      </c>
      <c r="B2540" s="71" t="s">
        <v>2087</v>
      </c>
      <c r="C2540" s="21">
        <v>540</v>
      </c>
      <c r="D2540" s="21"/>
      <c r="E2540" s="21">
        <v>540</v>
      </c>
      <c r="F2540" s="21">
        <v>16200</v>
      </c>
      <c r="G2540" s="21"/>
      <c r="H2540" s="21">
        <v>16200</v>
      </c>
    </row>
    <row r="2541" ht="20.25" spans="1:8">
      <c r="A2541" s="10">
        <v>2535</v>
      </c>
      <c r="B2541" s="71" t="s">
        <v>1994</v>
      </c>
      <c r="C2541" s="21">
        <v>780</v>
      </c>
      <c r="D2541" s="21">
        <v>390</v>
      </c>
      <c r="E2541" s="21">
        <f t="shared" ref="E2541:E2546" si="111">SUM(C2541:D2541)</f>
        <v>1170</v>
      </c>
      <c r="F2541" s="21">
        <v>23400</v>
      </c>
      <c r="G2541" s="21">
        <v>15600</v>
      </c>
      <c r="H2541" s="21">
        <f t="shared" ref="H2541:H2546" si="112">SUM(F2541:G2541)</f>
        <v>39000</v>
      </c>
    </row>
    <row r="2542" ht="20.25" spans="1:8">
      <c r="A2542" s="10">
        <v>2536</v>
      </c>
      <c r="B2542" s="26" t="s">
        <v>2088</v>
      </c>
      <c r="C2542" s="21">
        <v>3600</v>
      </c>
      <c r="D2542" s="21"/>
      <c r="E2542" s="21">
        <v>3600</v>
      </c>
      <c r="F2542" s="21">
        <v>108000</v>
      </c>
      <c r="G2542" s="21"/>
      <c r="H2542" s="21">
        <v>108000</v>
      </c>
    </row>
    <row r="2543" ht="20.25" spans="1:8">
      <c r="A2543" s="10">
        <v>2537</v>
      </c>
      <c r="B2543" s="26" t="s">
        <v>2089</v>
      </c>
      <c r="C2543" s="21">
        <v>360</v>
      </c>
      <c r="D2543" s="21"/>
      <c r="E2543" s="21">
        <v>360</v>
      </c>
      <c r="F2543" s="21">
        <v>10800</v>
      </c>
      <c r="G2543" s="21"/>
      <c r="H2543" s="21">
        <v>10800</v>
      </c>
    </row>
    <row r="2544" ht="20.25" spans="1:8">
      <c r="A2544" s="10">
        <v>2538</v>
      </c>
      <c r="B2544" s="26" t="s">
        <v>2090</v>
      </c>
      <c r="C2544" s="21">
        <v>720</v>
      </c>
      <c r="D2544" s="21"/>
      <c r="E2544" s="21">
        <v>720</v>
      </c>
      <c r="F2544" s="21">
        <v>21600</v>
      </c>
      <c r="G2544" s="21"/>
      <c r="H2544" s="21">
        <v>21600</v>
      </c>
    </row>
    <row r="2545" ht="20.25" spans="1:8">
      <c r="A2545" s="10">
        <v>2539</v>
      </c>
      <c r="B2545" s="26" t="s">
        <v>2037</v>
      </c>
      <c r="C2545" s="21">
        <v>360</v>
      </c>
      <c r="D2545" s="21">
        <v>180</v>
      </c>
      <c r="E2545" s="21">
        <f t="shared" si="111"/>
        <v>540</v>
      </c>
      <c r="F2545" s="21">
        <v>10800</v>
      </c>
      <c r="G2545" s="21">
        <v>7200</v>
      </c>
      <c r="H2545" s="21">
        <f t="shared" si="112"/>
        <v>18000</v>
      </c>
    </row>
    <row r="2546" ht="20.25" spans="1:8">
      <c r="A2546" s="10">
        <v>2540</v>
      </c>
      <c r="B2546" s="26" t="s">
        <v>2050</v>
      </c>
      <c r="C2546" s="21">
        <v>720</v>
      </c>
      <c r="D2546" s="21">
        <v>180</v>
      </c>
      <c r="E2546" s="21">
        <f t="shared" si="111"/>
        <v>900</v>
      </c>
      <c r="F2546" s="21">
        <v>21600</v>
      </c>
      <c r="G2546" s="21">
        <v>7200</v>
      </c>
      <c r="H2546" s="21">
        <f t="shared" si="112"/>
        <v>28800</v>
      </c>
    </row>
    <row r="2547" ht="20.25" spans="1:8">
      <c r="A2547" s="10">
        <v>2541</v>
      </c>
      <c r="B2547" s="22" t="s">
        <v>2091</v>
      </c>
      <c r="C2547" s="21">
        <v>360</v>
      </c>
      <c r="D2547" s="21"/>
      <c r="E2547" s="21">
        <v>360</v>
      </c>
      <c r="F2547" s="21">
        <v>10800</v>
      </c>
      <c r="G2547" s="21"/>
      <c r="H2547" s="21">
        <v>10800</v>
      </c>
    </row>
    <row r="2548" ht="20.25" spans="1:8">
      <c r="A2548" s="10">
        <v>2542</v>
      </c>
      <c r="B2548" s="26" t="s">
        <v>2086</v>
      </c>
      <c r="C2548" s="21">
        <v>5400</v>
      </c>
      <c r="D2548" s="21"/>
      <c r="E2548" s="21">
        <v>5400</v>
      </c>
      <c r="F2548" s="21">
        <v>162000</v>
      </c>
      <c r="G2548" s="21"/>
      <c r="H2548" s="21">
        <v>162000</v>
      </c>
    </row>
    <row r="2549" ht="20.25" spans="1:8">
      <c r="A2549" s="10">
        <v>2543</v>
      </c>
      <c r="B2549" s="71" t="s">
        <v>2092</v>
      </c>
      <c r="C2549" s="21">
        <v>660</v>
      </c>
      <c r="D2549" s="21"/>
      <c r="E2549" s="21">
        <v>660</v>
      </c>
      <c r="F2549" s="21">
        <v>19800</v>
      </c>
      <c r="G2549" s="21"/>
      <c r="H2549" s="21">
        <v>19800</v>
      </c>
    </row>
    <row r="2550" ht="20.25" spans="1:8">
      <c r="A2550" s="10">
        <v>2544</v>
      </c>
      <c r="B2550" s="26" t="s">
        <v>2093</v>
      </c>
      <c r="C2550" s="21">
        <v>360</v>
      </c>
      <c r="D2550" s="21"/>
      <c r="E2550" s="21">
        <v>360</v>
      </c>
      <c r="F2550" s="21">
        <v>10800</v>
      </c>
      <c r="G2550" s="21"/>
      <c r="H2550" s="21">
        <v>10800</v>
      </c>
    </row>
    <row r="2551" ht="20.25" spans="1:8">
      <c r="A2551" s="10">
        <v>2545</v>
      </c>
      <c r="B2551" s="86" t="s">
        <v>1739</v>
      </c>
      <c r="C2551" s="87">
        <v>1440</v>
      </c>
      <c r="D2551" s="87"/>
      <c r="E2551" s="87">
        <v>1440</v>
      </c>
      <c r="F2551" s="87">
        <v>43200</v>
      </c>
      <c r="G2551" s="87"/>
      <c r="H2551" s="87">
        <v>43200</v>
      </c>
    </row>
    <row r="2552" ht="20.25" spans="1:8">
      <c r="A2552" s="10">
        <v>2546</v>
      </c>
      <c r="B2552" s="22" t="s">
        <v>2094</v>
      </c>
      <c r="C2552" s="21">
        <v>720</v>
      </c>
      <c r="D2552" s="21"/>
      <c r="E2552" s="21">
        <v>720</v>
      </c>
      <c r="F2552" s="21">
        <v>21600</v>
      </c>
      <c r="G2552" s="21"/>
      <c r="H2552" s="21">
        <v>21600</v>
      </c>
    </row>
    <row r="2553" ht="20.25" spans="1:8">
      <c r="A2553" s="10">
        <v>2547</v>
      </c>
      <c r="B2553" s="71" t="s">
        <v>1998</v>
      </c>
      <c r="C2553" s="21">
        <v>2520</v>
      </c>
      <c r="D2553" s="21"/>
      <c r="E2553" s="21">
        <v>2520</v>
      </c>
      <c r="F2553" s="21">
        <v>75600</v>
      </c>
      <c r="G2553" s="21"/>
      <c r="H2553" s="21">
        <v>75600</v>
      </c>
    </row>
    <row r="2554" ht="20.25" spans="1:8">
      <c r="A2554" s="10">
        <v>2548</v>
      </c>
      <c r="B2554" s="20" t="s">
        <v>676</v>
      </c>
      <c r="C2554" s="21">
        <f t="shared" ref="C2554:C2558" si="113">F2554/30</f>
        <v>48</v>
      </c>
      <c r="D2554" s="21"/>
      <c r="E2554" s="21">
        <f t="shared" ref="E2554:E2617" si="114">C2554+D2554</f>
        <v>48</v>
      </c>
      <c r="F2554" s="21">
        <v>1440</v>
      </c>
      <c r="G2554" s="21"/>
      <c r="H2554" s="21">
        <f t="shared" ref="H2554:H2617" si="115">F2554+G2554</f>
        <v>1440</v>
      </c>
    </row>
    <row r="2555" ht="20.25" spans="1:8">
      <c r="A2555" s="10">
        <v>2549</v>
      </c>
      <c r="B2555" s="20" t="s">
        <v>2095</v>
      </c>
      <c r="C2555" s="21">
        <f t="shared" si="113"/>
        <v>1360</v>
      </c>
      <c r="D2555" s="21">
        <f t="shared" ref="D2555:D2557" si="116">G2555/40</f>
        <v>180</v>
      </c>
      <c r="E2555" s="21">
        <f t="shared" si="114"/>
        <v>1540</v>
      </c>
      <c r="F2555" s="21">
        <v>40800</v>
      </c>
      <c r="G2555" s="21">
        <v>7200</v>
      </c>
      <c r="H2555" s="21">
        <f t="shared" si="115"/>
        <v>48000</v>
      </c>
    </row>
    <row r="2556" ht="20.25" spans="1:8">
      <c r="A2556" s="10">
        <v>2550</v>
      </c>
      <c r="B2556" s="11" t="s">
        <v>2096</v>
      </c>
      <c r="C2556" s="21">
        <f t="shared" si="113"/>
        <v>720</v>
      </c>
      <c r="D2556" s="21">
        <f t="shared" si="116"/>
        <v>300</v>
      </c>
      <c r="E2556" s="21">
        <f t="shared" si="114"/>
        <v>1020</v>
      </c>
      <c r="F2556" s="21">
        <v>21600</v>
      </c>
      <c r="G2556" s="21">
        <v>12000</v>
      </c>
      <c r="H2556" s="21">
        <f t="shared" si="115"/>
        <v>33600</v>
      </c>
    </row>
    <row r="2557" ht="20.25" spans="1:8">
      <c r="A2557" s="10">
        <v>2551</v>
      </c>
      <c r="B2557" s="20" t="s">
        <v>2097</v>
      </c>
      <c r="C2557" s="21">
        <f t="shared" si="113"/>
        <v>360</v>
      </c>
      <c r="D2557" s="21">
        <f t="shared" si="116"/>
        <v>360</v>
      </c>
      <c r="E2557" s="21">
        <f t="shared" si="114"/>
        <v>720</v>
      </c>
      <c r="F2557" s="21">
        <v>10800</v>
      </c>
      <c r="G2557" s="21">
        <v>14400</v>
      </c>
      <c r="H2557" s="21">
        <f t="shared" si="115"/>
        <v>25200</v>
      </c>
    </row>
    <row r="2558" ht="40.5" spans="1:8">
      <c r="A2558" s="10">
        <v>2552</v>
      </c>
      <c r="B2558" s="11" t="s">
        <v>2098</v>
      </c>
      <c r="C2558" s="21">
        <f t="shared" si="113"/>
        <v>80</v>
      </c>
      <c r="D2558" s="21"/>
      <c r="E2558" s="21">
        <f t="shared" si="114"/>
        <v>80</v>
      </c>
      <c r="F2558" s="21">
        <v>2400</v>
      </c>
      <c r="G2558" s="21"/>
      <c r="H2558" s="21">
        <f t="shared" si="115"/>
        <v>2400</v>
      </c>
    </row>
    <row r="2559" ht="20.25" spans="1:8">
      <c r="A2559" s="10">
        <v>2553</v>
      </c>
      <c r="B2559" s="11" t="s">
        <v>2099</v>
      </c>
      <c r="C2559" s="21"/>
      <c r="D2559" s="21">
        <f t="shared" ref="D2559:D2562" si="117">G2559/40</f>
        <v>90</v>
      </c>
      <c r="E2559" s="21">
        <f t="shared" si="114"/>
        <v>90</v>
      </c>
      <c r="F2559" s="21"/>
      <c r="G2559" s="21">
        <v>3600</v>
      </c>
      <c r="H2559" s="21">
        <f t="shared" si="115"/>
        <v>3600</v>
      </c>
    </row>
    <row r="2560" ht="20.25" spans="1:8">
      <c r="A2560" s="10">
        <v>2554</v>
      </c>
      <c r="B2560" s="11" t="s">
        <v>2100</v>
      </c>
      <c r="C2560" s="21"/>
      <c r="D2560" s="21">
        <f t="shared" si="117"/>
        <v>90</v>
      </c>
      <c r="E2560" s="21">
        <f t="shared" si="114"/>
        <v>90</v>
      </c>
      <c r="F2560" s="21"/>
      <c r="G2560" s="21">
        <v>3600</v>
      </c>
      <c r="H2560" s="21">
        <f t="shared" si="115"/>
        <v>3600</v>
      </c>
    </row>
    <row r="2561" ht="20.25" spans="1:8">
      <c r="A2561" s="10">
        <v>2555</v>
      </c>
      <c r="B2561" s="20" t="s">
        <v>2101</v>
      </c>
      <c r="C2561" s="21"/>
      <c r="D2561" s="21">
        <f t="shared" si="117"/>
        <v>180</v>
      </c>
      <c r="E2561" s="21">
        <f t="shared" si="114"/>
        <v>180</v>
      </c>
      <c r="F2561" s="21"/>
      <c r="G2561" s="21">
        <v>7200</v>
      </c>
      <c r="H2561" s="21">
        <f t="shared" si="115"/>
        <v>7200</v>
      </c>
    </row>
    <row r="2562" ht="20.25" spans="1:8">
      <c r="A2562" s="10">
        <v>2556</v>
      </c>
      <c r="B2562" s="20" t="s">
        <v>2102</v>
      </c>
      <c r="C2562" s="21"/>
      <c r="D2562" s="21">
        <f t="shared" si="117"/>
        <v>330</v>
      </c>
      <c r="E2562" s="21">
        <f t="shared" si="114"/>
        <v>330</v>
      </c>
      <c r="F2562" s="21"/>
      <c r="G2562" s="21">
        <v>13200</v>
      </c>
      <c r="H2562" s="21">
        <f t="shared" si="115"/>
        <v>13200</v>
      </c>
    </row>
    <row r="2563" ht="20.25" spans="1:8">
      <c r="A2563" s="10">
        <v>2557</v>
      </c>
      <c r="B2563" s="20" t="s">
        <v>2103</v>
      </c>
      <c r="C2563" s="21">
        <f t="shared" ref="C2563:C2579" si="118">F2563/30</f>
        <v>120</v>
      </c>
      <c r="D2563" s="21"/>
      <c r="E2563" s="21">
        <f t="shared" si="114"/>
        <v>120</v>
      </c>
      <c r="F2563" s="21">
        <v>3600</v>
      </c>
      <c r="G2563" s="21"/>
      <c r="H2563" s="21">
        <f t="shared" si="115"/>
        <v>3600</v>
      </c>
    </row>
    <row r="2564" ht="20.25" spans="1:8">
      <c r="A2564" s="10">
        <v>2558</v>
      </c>
      <c r="B2564" s="20" t="s">
        <v>2104</v>
      </c>
      <c r="C2564" s="21">
        <f t="shared" si="118"/>
        <v>360</v>
      </c>
      <c r="D2564" s="21"/>
      <c r="E2564" s="21">
        <f t="shared" si="114"/>
        <v>360</v>
      </c>
      <c r="F2564" s="21">
        <v>10800</v>
      </c>
      <c r="G2564" s="21"/>
      <c r="H2564" s="21">
        <f t="shared" si="115"/>
        <v>10800</v>
      </c>
    </row>
    <row r="2565" ht="20.25" spans="1:8">
      <c r="A2565" s="10">
        <v>2559</v>
      </c>
      <c r="B2565" s="20" t="s">
        <v>2105</v>
      </c>
      <c r="C2565" s="21">
        <f t="shared" si="118"/>
        <v>102</v>
      </c>
      <c r="D2565" s="21"/>
      <c r="E2565" s="21">
        <f t="shared" si="114"/>
        <v>102</v>
      </c>
      <c r="F2565" s="21">
        <v>3060</v>
      </c>
      <c r="G2565" s="21"/>
      <c r="H2565" s="21">
        <f t="shared" si="115"/>
        <v>3060</v>
      </c>
    </row>
    <row r="2566" ht="20.25" spans="1:8">
      <c r="A2566" s="10">
        <v>2560</v>
      </c>
      <c r="B2566" s="20" t="s">
        <v>2106</v>
      </c>
      <c r="C2566" s="21">
        <f t="shared" si="118"/>
        <v>300</v>
      </c>
      <c r="D2566" s="21"/>
      <c r="E2566" s="21">
        <f t="shared" si="114"/>
        <v>300</v>
      </c>
      <c r="F2566" s="21">
        <v>9000</v>
      </c>
      <c r="G2566" s="21"/>
      <c r="H2566" s="21">
        <f t="shared" si="115"/>
        <v>9000</v>
      </c>
    </row>
    <row r="2567" ht="20.25" spans="1:8">
      <c r="A2567" s="10">
        <v>2561</v>
      </c>
      <c r="B2567" s="20" t="s">
        <v>2107</v>
      </c>
      <c r="C2567" s="21">
        <f t="shared" si="118"/>
        <v>360</v>
      </c>
      <c r="D2567" s="21"/>
      <c r="E2567" s="21">
        <f t="shared" si="114"/>
        <v>360</v>
      </c>
      <c r="F2567" s="21">
        <v>10800</v>
      </c>
      <c r="G2567" s="21"/>
      <c r="H2567" s="21">
        <f t="shared" si="115"/>
        <v>10800</v>
      </c>
    </row>
    <row r="2568" ht="20.25" spans="1:8">
      <c r="A2568" s="10">
        <v>2562</v>
      </c>
      <c r="B2568" s="20" t="s">
        <v>2108</v>
      </c>
      <c r="C2568" s="21">
        <f t="shared" si="118"/>
        <v>360</v>
      </c>
      <c r="D2568" s="21">
        <f t="shared" ref="D2568:D2571" si="119">G2568/40</f>
        <v>150</v>
      </c>
      <c r="E2568" s="21">
        <f t="shared" si="114"/>
        <v>510</v>
      </c>
      <c r="F2568" s="21">
        <v>10800</v>
      </c>
      <c r="G2568" s="21">
        <v>6000</v>
      </c>
      <c r="H2568" s="21">
        <f t="shared" si="115"/>
        <v>16800</v>
      </c>
    </row>
    <row r="2569" ht="20.25" spans="1:8">
      <c r="A2569" s="10">
        <v>2563</v>
      </c>
      <c r="B2569" s="20" t="s">
        <v>2109</v>
      </c>
      <c r="C2569" s="21">
        <f t="shared" si="118"/>
        <v>360</v>
      </c>
      <c r="D2569" s="21">
        <f t="shared" si="119"/>
        <v>150</v>
      </c>
      <c r="E2569" s="21">
        <f t="shared" si="114"/>
        <v>510</v>
      </c>
      <c r="F2569" s="21">
        <v>10800</v>
      </c>
      <c r="G2569" s="21">
        <v>6000</v>
      </c>
      <c r="H2569" s="21">
        <f t="shared" si="115"/>
        <v>16800</v>
      </c>
    </row>
    <row r="2570" ht="20.25" spans="1:8">
      <c r="A2570" s="10">
        <v>2564</v>
      </c>
      <c r="B2570" s="20" t="s">
        <v>2110</v>
      </c>
      <c r="C2570" s="21">
        <f t="shared" si="118"/>
        <v>180</v>
      </c>
      <c r="D2570" s="21"/>
      <c r="E2570" s="21">
        <f t="shared" si="114"/>
        <v>180</v>
      </c>
      <c r="F2570" s="21">
        <v>5400</v>
      </c>
      <c r="G2570" s="21"/>
      <c r="H2570" s="21">
        <f t="shared" si="115"/>
        <v>5400</v>
      </c>
    </row>
    <row r="2571" ht="20.25" spans="1:8">
      <c r="A2571" s="10">
        <v>2565</v>
      </c>
      <c r="B2571" s="20" t="s">
        <v>2111</v>
      </c>
      <c r="C2571" s="21">
        <f t="shared" si="118"/>
        <v>405</v>
      </c>
      <c r="D2571" s="21">
        <f t="shared" si="119"/>
        <v>454</v>
      </c>
      <c r="E2571" s="21">
        <f t="shared" si="114"/>
        <v>859</v>
      </c>
      <c r="F2571" s="21">
        <v>12150</v>
      </c>
      <c r="G2571" s="21">
        <v>18160</v>
      </c>
      <c r="H2571" s="21">
        <f t="shared" si="115"/>
        <v>30310</v>
      </c>
    </row>
    <row r="2572" ht="20.25" spans="1:8">
      <c r="A2572" s="10">
        <v>2566</v>
      </c>
      <c r="B2572" s="20" t="s">
        <v>2112</v>
      </c>
      <c r="C2572" s="21">
        <f t="shared" si="118"/>
        <v>51</v>
      </c>
      <c r="D2572" s="21"/>
      <c r="E2572" s="21">
        <f t="shared" si="114"/>
        <v>51</v>
      </c>
      <c r="F2572" s="21">
        <v>1530</v>
      </c>
      <c r="G2572" s="21"/>
      <c r="H2572" s="21">
        <f t="shared" si="115"/>
        <v>1530</v>
      </c>
    </row>
    <row r="2573" ht="20.25" spans="1:8">
      <c r="A2573" s="10">
        <v>2567</v>
      </c>
      <c r="B2573" s="20" t="s">
        <v>2113</v>
      </c>
      <c r="C2573" s="21">
        <f t="shared" si="118"/>
        <v>180</v>
      </c>
      <c r="D2573" s="21"/>
      <c r="E2573" s="21">
        <f t="shared" si="114"/>
        <v>180</v>
      </c>
      <c r="F2573" s="21">
        <v>5400</v>
      </c>
      <c r="G2573" s="21"/>
      <c r="H2573" s="21">
        <f t="shared" si="115"/>
        <v>5400</v>
      </c>
    </row>
    <row r="2574" ht="20.25" spans="1:8">
      <c r="A2574" s="10">
        <v>2568</v>
      </c>
      <c r="B2574" s="20" t="s">
        <v>2114</v>
      </c>
      <c r="C2574" s="21">
        <f t="shared" si="118"/>
        <v>270</v>
      </c>
      <c r="D2574" s="21"/>
      <c r="E2574" s="21">
        <f t="shared" si="114"/>
        <v>270</v>
      </c>
      <c r="F2574" s="21">
        <v>8100</v>
      </c>
      <c r="G2574" s="21"/>
      <c r="H2574" s="21">
        <f t="shared" si="115"/>
        <v>8100</v>
      </c>
    </row>
    <row r="2575" ht="20.25" spans="1:8">
      <c r="A2575" s="10">
        <v>2569</v>
      </c>
      <c r="B2575" s="20" t="s">
        <v>2115</v>
      </c>
      <c r="C2575" s="21">
        <f t="shared" si="118"/>
        <v>80</v>
      </c>
      <c r="D2575" s="21"/>
      <c r="E2575" s="21">
        <f t="shared" si="114"/>
        <v>80</v>
      </c>
      <c r="F2575" s="21">
        <v>2400</v>
      </c>
      <c r="G2575" s="21"/>
      <c r="H2575" s="21">
        <f t="shared" si="115"/>
        <v>2400</v>
      </c>
    </row>
    <row r="2576" ht="20.25" spans="1:8">
      <c r="A2576" s="10">
        <v>2570</v>
      </c>
      <c r="B2576" s="20" t="s">
        <v>2116</v>
      </c>
      <c r="C2576" s="21">
        <f t="shared" si="118"/>
        <v>96</v>
      </c>
      <c r="D2576" s="21"/>
      <c r="E2576" s="21">
        <f t="shared" si="114"/>
        <v>96</v>
      </c>
      <c r="F2576" s="21">
        <v>2880</v>
      </c>
      <c r="G2576" s="21"/>
      <c r="H2576" s="21">
        <f t="shared" si="115"/>
        <v>2880</v>
      </c>
    </row>
    <row r="2577" ht="20.25" spans="1:8">
      <c r="A2577" s="10">
        <v>2571</v>
      </c>
      <c r="B2577" s="20" t="s">
        <v>2117</v>
      </c>
      <c r="C2577" s="21">
        <f t="shared" si="118"/>
        <v>40</v>
      </c>
      <c r="D2577" s="21"/>
      <c r="E2577" s="21">
        <f t="shared" si="114"/>
        <v>40</v>
      </c>
      <c r="F2577" s="21">
        <v>1200</v>
      </c>
      <c r="G2577" s="21"/>
      <c r="H2577" s="21">
        <f t="shared" si="115"/>
        <v>1200</v>
      </c>
    </row>
    <row r="2578" ht="20.25" spans="1:8">
      <c r="A2578" s="10">
        <v>2572</v>
      </c>
      <c r="B2578" s="20" t="s">
        <v>2118</v>
      </c>
      <c r="C2578" s="21">
        <f t="shared" si="118"/>
        <v>216</v>
      </c>
      <c r="D2578" s="21">
        <f>G2578/40</f>
        <v>90</v>
      </c>
      <c r="E2578" s="21">
        <f t="shared" si="114"/>
        <v>306</v>
      </c>
      <c r="F2578" s="21">
        <v>6480</v>
      </c>
      <c r="G2578" s="21">
        <v>3600</v>
      </c>
      <c r="H2578" s="21">
        <f t="shared" si="115"/>
        <v>10080</v>
      </c>
    </row>
    <row r="2579" ht="20.25" spans="1:8">
      <c r="A2579" s="10">
        <v>2573</v>
      </c>
      <c r="B2579" s="20" t="s">
        <v>2119</v>
      </c>
      <c r="C2579" s="21">
        <f t="shared" si="118"/>
        <v>120</v>
      </c>
      <c r="D2579" s="21"/>
      <c r="E2579" s="21">
        <f t="shared" si="114"/>
        <v>120</v>
      </c>
      <c r="F2579" s="21">
        <v>3600</v>
      </c>
      <c r="G2579" s="21"/>
      <c r="H2579" s="21">
        <f t="shared" si="115"/>
        <v>3600</v>
      </c>
    </row>
    <row r="2580" ht="20.25" spans="1:8">
      <c r="A2580" s="10">
        <v>2574</v>
      </c>
      <c r="B2580" s="20" t="s">
        <v>2120</v>
      </c>
      <c r="C2580" s="21"/>
      <c r="D2580" s="21">
        <f>G2580/40</f>
        <v>75</v>
      </c>
      <c r="E2580" s="21">
        <f t="shared" si="114"/>
        <v>75</v>
      </c>
      <c r="F2580" s="21"/>
      <c r="G2580" s="21">
        <v>3000</v>
      </c>
      <c r="H2580" s="21">
        <f t="shared" si="115"/>
        <v>3000</v>
      </c>
    </row>
    <row r="2581" ht="20.25" spans="1:8">
      <c r="A2581" s="10">
        <v>2575</v>
      </c>
      <c r="B2581" s="20" t="s">
        <v>2121</v>
      </c>
      <c r="C2581" s="21">
        <f t="shared" ref="C2581:C2607" si="120">F2581/30</f>
        <v>180</v>
      </c>
      <c r="D2581" s="21"/>
      <c r="E2581" s="21">
        <f t="shared" si="114"/>
        <v>180</v>
      </c>
      <c r="F2581" s="21">
        <v>5400</v>
      </c>
      <c r="G2581" s="21"/>
      <c r="H2581" s="21">
        <f t="shared" si="115"/>
        <v>5400</v>
      </c>
    </row>
    <row r="2582" ht="20.25" spans="1:8">
      <c r="A2582" s="10">
        <v>2576</v>
      </c>
      <c r="B2582" s="20" t="s">
        <v>2122</v>
      </c>
      <c r="C2582" s="21">
        <f t="shared" si="120"/>
        <v>270</v>
      </c>
      <c r="D2582" s="21"/>
      <c r="E2582" s="21">
        <f t="shared" si="114"/>
        <v>270</v>
      </c>
      <c r="F2582" s="21">
        <v>8100</v>
      </c>
      <c r="G2582" s="21"/>
      <c r="H2582" s="21">
        <f t="shared" si="115"/>
        <v>8100</v>
      </c>
    </row>
    <row r="2583" ht="20.25" spans="1:8">
      <c r="A2583" s="10">
        <v>2577</v>
      </c>
      <c r="B2583" s="20" t="s">
        <v>2123</v>
      </c>
      <c r="C2583" s="21">
        <f t="shared" si="120"/>
        <v>216</v>
      </c>
      <c r="D2583" s="21"/>
      <c r="E2583" s="21">
        <f t="shared" si="114"/>
        <v>216</v>
      </c>
      <c r="F2583" s="21">
        <v>6480</v>
      </c>
      <c r="G2583" s="21"/>
      <c r="H2583" s="21">
        <f t="shared" si="115"/>
        <v>6480</v>
      </c>
    </row>
    <row r="2584" ht="20.25" spans="1:8">
      <c r="A2584" s="10">
        <v>2578</v>
      </c>
      <c r="B2584" s="20" t="s">
        <v>2124</v>
      </c>
      <c r="C2584" s="21">
        <f t="shared" si="120"/>
        <v>51</v>
      </c>
      <c r="D2584" s="21"/>
      <c r="E2584" s="21">
        <f t="shared" si="114"/>
        <v>51</v>
      </c>
      <c r="F2584" s="21">
        <v>1530</v>
      </c>
      <c r="G2584" s="21"/>
      <c r="H2584" s="21">
        <f t="shared" si="115"/>
        <v>1530</v>
      </c>
    </row>
    <row r="2585" ht="20.25" spans="1:8">
      <c r="A2585" s="10">
        <v>2579</v>
      </c>
      <c r="B2585" s="20" t="s">
        <v>2125</v>
      </c>
      <c r="C2585" s="21">
        <f t="shared" si="120"/>
        <v>40</v>
      </c>
      <c r="D2585" s="21"/>
      <c r="E2585" s="21">
        <f t="shared" si="114"/>
        <v>40</v>
      </c>
      <c r="F2585" s="21">
        <v>1200</v>
      </c>
      <c r="G2585" s="21"/>
      <c r="H2585" s="21">
        <f t="shared" si="115"/>
        <v>1200</v>
      </c>
    </row>
    <row r="2586" ht="20.25" spans="1:8">
      <c r="A2586" s="10">
        <v>2580</v>
      </c>
      <c r="B2586" s="20" t="s">
        <v>2126</v>
      </c>
      <c r="C2586" s="21">
        <f t="shared" si="120"/>
        <v>270</v>
      </c>
      <c r="D2586" s="21"/>
      <c r="E2586" s="21">
        <f t="shared" si="114"/>
        <v>270</v>
      </c>
      <c r="F2586" s="21">
        <v>8100</v>
      </c>
      <c r="G2586" s="21"/>
      <c r="H2586" s="21">
        <f t="shared" si="115"/>
        <v>8100</v>
      </c>
    </row>
    <row r="2587" ht="20.25" spans="1:8">
      <c r="A2587" s="10">
        <v>2581</v>
      </c>
      <c r="B2587" s="20" t="s">
        <v>2127</v>
      </c>
      <c r="C2587" s="21">
        <f t="shared" si="120"/>
        <v>180</v>
      </c>
      <c r="D2587" s="21"/>
      <c r="E2587" s="21">
        <f t="shared" si="114"/>
        <v>180</v>
      </c>
      <c r="F2587" s="21">
        <v>5400</v>
      </c>
      <c r="G2587" s="21"/>
      <c r="H2587" s="21">
        <f t="shared" si="115"/>
        <v>5400</v>
      </c>
    </row>
    <row r="2588" ht="20.25" spans="1:8">
      <c r="A2588" s="10">
        <v>2582</v>
      </c>
      <c r="B2588" s="20" t="s">
        <v>2128</v>
      </c>
      <c r="C2588" s="21">
        <f t="shared" si="120"/>
        <v>240</v>
      </c>
      <c r="D2588" s="21"/>
      <c r="E2588" s="21">
        <f t="shared" si="114"/>
        <v>240</v>
      </c>
      <c r="F2588" s="21">
        <v>7200</v>
      </c>
      <c r="G2588" s="21"/>
      <c r="H2588" s="21">
        <f t="shared" si="115"/>
        <v>7200</v>
      </c>
    </row>
    <row r="2589" ht="20.25" spans="1:8">
      <c r="A2589" s="10">
        <v>2583</v>
      </c>
      <c r="B2589" s="20" t="s">
        <v>2129</v>
      </c>
      <c r="C2589" s="21">
        <f t="shared" si="120"/>
        <v>51</v>
      </c>
      <c r="D2589" s="21"/>
      <c r="E2589" s="21">
        <f t="shared" si="114"/>
        <v>51</v>
      </c>
      <c r="F2589" s="21">
        <v>1530</v>
      </c>
      <c r="G2589" s="21"/>
      <c r="H2589" s="21">
        <f t="shared" si="115"/>
        <v>1530</v>
      </c>
    </row>
    <row r="2590" ht="20.25" spans="1:8">
      <c r="A2590" s="10">
        <v>2584</v>
      </c>
      <c r="B2590" s="20" t="s">
        <v>2130</v>
      </c>
      <c r="C2590" s="21">
        <f t="shared" si="120"/>
        <v>120</v>
      </c>
      <c r="D2590" s="21"/>
      <c r="E2590" s="21">
        <f t="shared" si="114"/>
        <v>120</v>
      </c>
      <c r="F2590" s="21">
        <v>3600</v>
      </c>
      <c r="G2590" s="21"/>
      <c r="H2590" s="21">
        <f t="shared" si="115"/>
        <v>3600</v>
      </c>
    </row>
    <row r="2591" ht="20.25" spans="1:8">
      <c r="A2591" s="10">
        <v>2585</v>
      </c>
      <c r="B2591" s="20" t="s">
        <v>2131</v>
      </c>
      <c r="C2591" s="21">
        <f t="shared" si="120"/>
        <v>180</v>
      </c>
      <c r="D2591" s="21"/>
      <c r="E2591" s="21">
        <f t="shared" si="114"/>
        <v>180</v>
      </c>
      <c r="F2591" s="21">
        <v>5400</v>
      </c>
      <c r="G2591" s="21"/>
      <c r="H2591" s="21">
        <f t="shared" si="115"/>
        <v>5400</v>
      </c>
    </row>
    <row r="2592" ht="20.25" spans="1:8">
      <c r="A2592" s="10">
        <v>2586</v>
      </c>
      <c r="B2592" s="20" t="s">
        <v>2132</v>
      </c>
      <c r="C2592" s="21">
        <f t="shared" si="120"/>
        <v>720</v>
      </c>
      <c r="D2592" s="21"/>
      <c r="E2592" s="21">
        <f t="shared" si="114"/>
        <v>720</v>
      </c>
      <c r="F2592" s="21">
        <v>21600</v>
      </c>
      <c r="G2592" s="21"/>
      <c r="H2592" s="21">
        <f t="shared" si="115"/>
        <v>21600</v>
      </c>
    </row>
    <row r="2593" ht="20.25" spans="1:8">
      <c r="A2593" s="10">
        <v>2587</v>
      </c>
      <c r="B2593" s="20" t="s">
        <v>2133</v>
      </c>
      <c r="C2593" s="21">
        <f t="shared" si="120"/>
        <v>180</v>
      </c>
      <c r="D2593" s="21"/>
      <c r="E2593" s="21">
        <f t="shared" si="114"/>
        <v>180</v>
      </c>
      <c r="F2593" s="21">
        <v>5400</v>
      </c>
      <c r="G2593" s="21"/>
      <c r="H2593" s="21">
        <f t="shared" si="115"/>
        <v>5400</v>
      </c>
    </row>
    <row r="2594" ht="20.25" spans="1:8">
      <c r="A2594" s="10">
        <v>2588</v>
      </c>
      <c r="B2594" s="20" t="s">
        <v>2134</v>
      </c>
      <c r="C2594" s="21">
        <f t="shared" si="120"/>
        <v>270</v>
      </c>
      <c r="D2594" s="21"/>
      <c r="E2594" s="21">
        <f t="shared" si="114"/>
        <v>270</v>
      </c>
      <c r="F2594" s="21">
        <v>8100</v>
      </c>
      <c r="G2594" s="21"/>
      <c r="H2594" s="21">
        <f t="shared" si="115"/>
        <v>8100</v>
      </c>
    </row>
    <row r="2595" ht="20.25" spans="1:8">
      <c r="A2595" s="10">
        <v>2589</v>
      </c>
      <c r="B2595" s="20" t="s">
        <v>2135</v>
      </c>
      <c r="C2595" s="21">
        <f t="shared" si="120"/>
        <v>180</v>
      </c>
      <c r="D2595" s="21"/>
      <c r="E2595" s="21">
        <f t="shared" si="114"/>
        <v>180</v>
      </c>
      <c r="F2595" s="21">
        <v>5400</v>
      </c>
      <c r="G2595" s="21"/>
      <c r="H2595" s="21">
        <f t="shared" si="115"/>
        <v>5400</v>
      </c>
    </row>
    <row r="2596" ht="20.25" spans="1:8">
      <c r="A2596" s="10">
        <v>2590</v>
      </c>
      <c r="B2596" s="20" t="s">
        <v>2136</v>
      </c>
      <c r="C2596" s="21">
        <f t="shared" si="120"/>
        <v>216</v>
      </c>
      <c r="D2596" s="21"/>
      <c r="E2596" s="21">
        <f t="shared" si="114"/>
        <v>216</v>
      </c>
      <c r="F2596" s="21">
        <v>6480</v>
      </c>
      <c r="G2596" s="21"/>
      <c r="H2596" s="21">
        <f t="shared" si="115"/>
        <v>6480</v>
      </c>
    </row>
    <row r="2597" ht="20.25" spans="1:8">
      <c r="A2597" s="10">
        <v>2591</v>
      </c>
      <c r="B2597" s="20" t="s">
        <v>1572</v>
      </c>
      <c r="C2597" s="21">
        <f t="shared" si="120"/>
        <v>240</v>
      </c>
      <c r="D2597" s="21"/>
      <c r="E2597" s="21">
        <f t="shared" si="114"/>
        <v>240</v>
      </c>
      <c r="F2597" s="21">
        <v>7200</v>
      </c>
      <c r="G2597" s="21"/>
      <c r="H2597" s="21">
        <f t="shared" si="115"/>
        <v>7200</v>
      </c>
    </row>
    <row r="2598" ht="20.25" spans="1:8">
      <c r="A2598" s="10">
        <v>2592</v>
      </c>
      <c r="B2598" s="20" t="s">
        <v>2137</v>
      </c>
      <c r="C2598" s="21">
        <f t="shared" si="120"/>
        <v>450</v>
      </c>
      <c r="D2598" s="21"/>
      <c r="E2598" s="21">
        <f t="shared" si="114"/>
        <v>450</v>
      </c>
      <c r="F2598" s="21">
        <v>13500</v>
      </c>
      <c r="G2598" s="21"/>
      <c r="H2598" s="21">
        <f t="shared" si="115"/>
        <v>13500</v>
      </c>
    </row>
    <row r="2599" ht="20.25" spans="1:8">
      <c r="A2599" s="10">
        <v>2593</v>
      </c>
      <c r="B2599" s="20" t="s">
        <v>2138</v>
      </c>
      <c r="C2599" s="21">
        <f t="shared" si="120"/>
        <v>51</v>
      </c>
      <c r="D2599" s="21"/>
      <c r="E2599" s="21">
        <f t="shared" si="114"/>
        <v>51</v>
      </c>
      <c r="F2599" s="21">
        <v>1530</v>
      </c>
      <c r="G2599" s="21"/>
      <c r="H2599" s="21">
        <f t="shared" si="115"/>
        <v>1530</v>
      </c>
    </row>
    <row r="2600" ht="20.25" spans="1:8">
      <c r="A2600" s="10">
        <v>2594</v>
      </c>
      <c r="B2600" s="20" t="s">
        <v>2139</v>
      </c>
      <c r="C2600" s="21">
        <f t="shared" si="120"/>
        <v>51</v>
      </c>
      <c r="D2600" s="21"/>
      <c r="E2600" s="21">
        <f t="shared" si="114"/>
        <v>51</v>
      </c>
      <c r="F2600" s="21">
        <v>1530</v>
      </c>
      <c r="G2600" s="21"/>
      <c r="H2600" s="21">
        <f t="shared" si="115"/>
        <v>1530</v>
      </c>
    </row>
    <row r="2601" ht="20.25" spans="1:8">
      <c r="A2601" s="10">
        <v>2595</v>
      </c>
      <c r="B2601" s="20" t="s">
        <v>2140</v>
      </c>
      <c r="C2601" s="21">
        <f t="shared" si="120"/>
        <v>630</v>
      </c>
      <c r="D2601" s="21"/>
      <c r="E2601" s="21">
        <f t="shared" si="114"/>
        <v>630</v>
      </c>
      <c r="F2601" s="21">
        <v>18900</v>
      </c>
      <c r="G2601" s="21"/>
      <c r="H2601" s="21">
        <f t="shared" si="115"/>
        <v>18900</v>
      </c>
    </row>
    <row r="2602" ht="20.25" spans="1:8">
      <c r="A2602" s="10">
        <v>2596</v>
      </c>
      <c r="B2602" s="20" t="s">
        <v>2141</v>
      </c>
      <c r="C2602" s="21">
        <f t="shared" si="120"/>
        <v>24</v>
      </c>
      <c r="D2602" s="21"/>
      <c r="E2602" s="21">
        <f t="shared" si="114"/>
        <v>24</v>
      </c>
      <c r="F2602" s="21">
        <v>720</v>
      </c>
      <c r="G2602" s="21"/>
      <c r="H2602" s="21">
        <f t="shared" si="115"/>
        <v>720</v>
      </c>
    </row>
    <row r="2603" ht="20.25" spans="1:8">
      <c r="A2603" s="10">
        <v>2597</v>
      </c>
      <c r="B2603" s="20" t="s">
        <v>2142</v>
      </c>
      <c r="C2603" s="21">
        <f t="shared" si="120"/>
        <v>540</v>
      </c>
      <c r="D2603" s="21"/>
      <c r="E2603" s="21">
        <f t="shared" si="114"/>
        <v>540</v>
      </c>
      <c r="F2603" s="21">
        <v>16200</v>
      </c>
      <c r="G2603" s="21"/>
      <c r="H2603" s="21">
        <f t="shared" si="115"/>
        <v>16200</v>
      </c>
    </row>
    <row r="2604" ht="20.25" spans="1:8">
      <c r="A2604" s="10">
        <v>2598</v>
      </c>
      <c r="B2604" s="20" t="s">
        <v>2143</v>
      </c>
      <c r="C2604" s="21">
        <f t="shared" si="120"/>
        <v>40</v>
      </c>
      <c r="D2604" s="21"/>
      <c r="E2604" s="21">
        <f t="shared" si="114"/>
        <v>40</v>
      </c>
      <c r="F2604" s="21">
        <v>1200</v>
      </c>
      <c r="G2604" s="21"/>
      <c r="H2604" s="21">
        <f t="shared" si="115"/>
        <v>1200</v>
      </c>
    </row>
    <row r="2605" ht="20.25" spans="1:8">
      <c r="A2605" s="10">
        <v>2599</v>
      </c>
      <c r="B2605" s="20" t="s">
        <v>2144</v>
      </c>
      <c r="C2605" s="21">
        <f t="shared" si="120"/>
        <v>120</v>
      </c>
      <c r="D2605" s="21"/>
      <c r="E2605" s="21">
        <f t="shared" si="114"/>
        <v>120</v>
      </c>
      <c r="F2605" s="21">
        <v>3600</v>
      </c>
      <c r="G2605" s="21"/>
      <c r="H2605" s="21">
        <f t="shared" si="115"/>
        <v>3600</v>
      </c>
    </row>
    <row r="2606" ht="20.25" spans="1:8">
      <c r="A2606" s="10">
        <v>2600</v>
      </c>
      <c r="B2606" s="20" t="s">
        <v>2145</v>
      </c>
      <c r="C2606" s="21">
        <f t="shared" si="120"/>
        <v>60</v>
      </c>
      <c r="D2606" s="21"/>
      <c r="E2606" s="21">
        <f t="shared" si="114"/>
        <v>60</v>
      </c>
      <c r="F2606" s="21">
        <v>1800</v>
      </c>
      <c r="G2606" s="21"/>
      <c r="H2606" s="21">
        <f t="shared" si="115"/>
        <v>1800</v>
      </c>
    </row>
    <row r="2607" ht="20.25" spans="1:8">
      <c r="A2607" s="10">
        <v>2601</v>
      </c>
      <c r="B2607" s="20" t="s">
        <v>2146</v>
      </c>
      <c r="C2607" s="21">
        <f t="shared" si="120"/>
        <v>80</v>
      </c>
      <c r="D2607" s="21"/>
      <c r="E2607" s="21">
        <f t="shared" si="114"/>
        <v>80</v>
      </c>
      <c r="F2607" s="21">
        <v>2400</v>
      </c>
      <c r="G2607" s="21"/>
      <c r="H2607" s="21">
        <f t="shared" si="115"/>
        <v>2400</v>
      </c>
    </row>
    <row r="2608" ht="20.25" spans="1:8">
      <c r="A2608" s="10">
        <v>2602</v>
      </c>
      <c r="B2608" s="20" t="s">
        <v>2147</v>
      </c>
      <c r="C2608" s="21"/>
      <c r="D2608" s="21">
        <f>G2608/40</f>
        <v>180</v>
      </c>
      <c r="E2608" s="21">
        <f t="shared" si="114"/>
        <v>180</v>
      </c>
      <c r="F2608" s="21"/>
      <c r="G2608" s="21">
        <v>7200</v>
      </c>
      <c r="H2608" s="21">
        <f t="shared" si="115"/>
        <v>7200</v>
      </c>
    </row>
    <row r="2609" ht="20.25" spans="1:8">
      <c r="A2609" s="10">
        <v>2603</v>
      </c>
      <c r="B2609" s="20" t="s">
        <v>2148</v>
      </c>
      <c r="C2609" s="21">
        <f t="shared" ref="C2609:C2635" si="121">F2609/30</f>
        <v>80</v>
      </c>
      <c r="D2609" s="21"/>
      <c r="E2609" s="21">
        <f t="shared" si="114"/>
        <v>80</v>
      </c>
      <c r="F2609" s="21">
        <v>2400</v>
      </c>
      <c r="G2609" s="21"/>
      <c r="H2609" s="21">
        <f t="shared" si="115"/>
        <v>2400</v>
      </c>
    </row>
    <row r="2610" ht="20.25" spans="1:8">
      <c r="A2610" s="10">
        <v>2604</v>
      </c>
      <c r="B2610" s="20" t="s">
        <v>2149</v>
      </c>
      <c r="C2610" s="21">
        <f t="shared" si="121"/>
        <v>120</v>
      </c>
      <c r="D2610" s="21"/>
      <c r="E2610" s="21">
        <f t="shared" si="114"/>
        <v>120</v>
      </c>
      <c r="F2610" s="21">
        <v>3600</v>
      </c>
      <c r="G2610" s="21"/>
      <c r="H2610" s="21">
        <f t="shared" si="115"/>
        <v>3600</v>
      </c>
    </row>
    <row r="2611" ht="20.25" spans="1:8">
      <c r="A2611" s="10">
        <v>2605</v>
      </c>
      <c r="B2611" s="20" t="s">
        <v>2150</v>
      </c>
      <c r="C2611" s="21">
        <f t="shared" si="121"/>
        <v>180</v>
      </c>
      <c r="D2611" s="21"/>
      <c r="E2611" s="21">
        <f t="shared" si="114"/>
        <v>180</v>
      </c>
      <c r="F2611" s="21">
        <v>5400</v>
      </c>
      <c r="G2611" s="21"/>
      <c r="H2611" s="21">
        <f t="shared" si="115"/>
        <v>5400</v>
      </c>
    </row>
    <row r="2612" ht="20.25" spans="1:8">
      <c r="A2612" s="10">
        <v>2606</v>
      </c>
      <c r="B2612" s="20" t="s">
        <v>2151</v>
      </c>
      <c r="C2612" s="21">
        <f t="shared" si="121"/>
        <v>51</v>
      </c>
      <c r="D2612" s="21"/>
      <c r="E2612" s="21">
        <f t="shared" si="114"/>
        <v>51</v>
      </c>
      <c r="F2612" s="21">
        <v>1530</v>
      </c>
      <c r="G2612" s="21"/>
      <c r="H2612" s="21">
        <f t="shared" si="115"/>
        <v>1530</v>
      </c>
    </row>
    <row r="2613" ht="20.25" spans="1:8">
      <c r="A2613" s="10">
        <v>2607</v>
      </c>
      <c r="B2613" s="20" t="s">
        <v>2152</v>
      </c>
      <c r="C2613" s="21">
        <f t="shared" si="121"/>
        <v>240</v>
      </c>
      <c r="D2613" s="21"/>
      <c r="E2613" s="21">
        <f t="shared" si="114"/>
        <v>240</v>
      </c>
      <c r="F2613" s="21">
        <v>7200</v>
      </c>
      <c r="G2613" s="21"/>
      <c r="H2613" s="21">
        <f t="shared" si="115"/>
        <v>7200</v>
      </c>
    </row>
    <row r="2614" ht="20.25" spans="1:8">
      <c r="A2614" s="10">
        <v>2608</v>
      </c>
      <c r="B2614" s="20" t="s">
        <v>2153</v>
      </c>
      <c r="C2614" s="21">
        <f t="shared" si="121"/>
        <v>180</v>
      </c>
      <c r="D2614" s="21"/>
      <c r="E2614" s="21">
        <f t="shared" si="114"/>
        <v>180</v>
      </c>
      <c r="F2614" s="21">
        <v>5400</v>
      </c>
      <c r="G2614" s="21"/>
      <c r="H2614" s="21">
        <f t="shared" si="115"/>
        <v>5400</v>
      </c>
    </row>
    <row r="2615" ht="20.25" spans="1:8">
      <c r="A2615" s="10">
        <v>2609</v>
      </c>
      <c r="B2615" s="20" t="s">
        <v>2154</v>
      </c>
      <c r="C2615" s="21">
        <f t="shared" si="121"/>
        <v>51</v>
      </c>
      <c r="D2615" s="21"/>
      <c r="E2615" s="21">
        <f t="shared" si="114"/>
        <v>51</v>
      </c>
      <c r="F2615" s="21">
        <v>1530</v>
      </c>
      <c r="G2615" s="21"/>
      <c r="H2615" s="21">
        <f t="shared" si="115"/>
        <v>1530</v>
      </c>
    </row>
    <row r="2616" ht="20.25" spans="1:8">
      <c r="A2616" s="10">
        <v>2610</v>
      </c>
      <c r="B2616" s="20" t="s">
        <v>2155</v>
      </c>
      <c r="C2616" s="21">
        <f t="shared" si="121"/>
        <v>51</v>
      </c>
      <c r="D2616" s="21"/>
      <c r="E2616" s="21">
        <f t="shared" si="114"/>
        <v>51</v>
      </c>
      <c r="F2616" s="21">
        <v>1530</v>
      </c>
      <c r="G2616" s="21"/>
      <c r="H2616" s="21">
        <f t="shared" si="115"/>
        <v>1530</v>
      </c>
    </row>
    <row r="2617" ht="20.25" spans="1:8">
      <c r="A2617" s="10">
        <v>2611</v>
      </c>
      <c r="B2617" s="20" t="s">
        <v>2156</v>
      </c>
      <c r="C2617" s="21">
        <f t="shared" si="121"/>
        <v>180</v>
      </c>
      <c r="D2617" s="21"/>
      <c r="E2617" s="21">
        <f t="shared" si="114"/>
        <v>180</v>
      </c>
      <c r="F2617" s="21">
        <v>5400</v>
      </c>
      <c r="G2617" s="21"/>
      <c r="H2617" s="21">
        <f t="shared" si="115"/>
        <v>5400</v>
      </c>
    </row>
    <row r="2618" ht="20.25" spans="1:8">
      <c r="A2618" s="10">
        <v>2612</v>
      </c>
      <c r="B2618" s="20" t="s">
        <v>2157</v>
      </c>
      <c r="C2618" s="21">
        <f t="shared" si="121"/>
        <v>180</v>
      </c>
      <c r="D2618" s="21"/>
      <c r="E2618" s="21">
        <f t="shared" ref="E2618:E2681" si="122">C2618+D2618</f>
        <v>180</v>
      </c>
      <c r="F2618" s="21">
        <v>5400</v>
      </c>
      <c r="G2618" s="21"/>
      <c r="H2618" s="21">
        <f t="shared" ref="H2618:H2681" si="123">F2618+G2618</f>
        <v>5400</v>
      </c>
    </row>
    <row r="2619" ht="20.25" spans="1:8">
      <c r="A2619" s="10">
        <v>2613</v>
      </c>
      <c r="B2619" s="20" t="s">
        <v>2158</v>
      </c>
      <c r="C2619" s="21">
        <f t="shared" si="121"/>
        <v>80</v>
      </c>
      <c r="D2619" s="21"/>
      <c r="E2619" s="21">
        <f t="shared" si="122"/>
        <v>80</v>
      </c>
      <c r="F2619" s="21">
        <v>2400</v>
      </c>
      <c r="G2619" s="21"/>
      <c r="H2619" s="21">
        <f t="shared" si="123"/>
        <v>2400</v>
      </c>
    </row>
    <row r="2620" ht="20.25" spans="1:8">
      <c r="A2620" s="10">
        <v>2614</v>
      </c>
      <c r="B2620" s="20" t="s">
        <v>2159</v>
      </c>
      <c r="C2620" s="21">
        <f t="shared" si="121"/>
        <v>120</v>
      </c>
      <c r="D2620" s="21"/>
      <c r="E2620" s="21">
        <f t="shared" si="122"/>
        <v>120</v>
      </c>
      <c r="F2620" s="21">
        <v>3600</v>
      </c>
      <c r="G2620" s="21"/>
      <c r="H2620" s="21">
        <f t="shared" si="123"/>
        <v>3600</v>
      </c>
    </row>
    <row r="2621" ht="20.25" spans="1:8">
      <c r="A2621" s="10">
        <v>2615</v>
      </c>
      <c r="B2621" s="20" t="s">
        <v>2160</v>
      </c>
      <c r="C2621" s="21">
        <f t="shared" si="121"/>
        <v>80</v>
      </c>
      <c r="D2621" s="21"/>
      <c r="E2621" s="21">
        <f t="shared" si="122"/>
        <v>80</v>
      </c>
      <c r="F2621" s="21">
        <v>2400</v>
      </c>
      <c r="G2621" s="21"/>
      <c r="H2621" s="21">
        <f t="shared" si="123"/>
        <v>2400</v>
      </c>
    </row>
    <row r="2622" ht="20.25" spans="1:8">
      <c r="A2622" s="10">
        <v>2616</v>
      </c>
      <c r="B2622" s="20" t="s">
        <v>2161</v>
      </c>
      <c r="C2622" s="21">
        <f t="shared" si="121"/>
        <v>40</v>
      </c>
      <c r="D2622" s="21"/>
      <c r="E2622" s="21">
        <f t="shared" si="122"/>
        <v>40</v>
      </c>
      <c r="F2622" s="21">
        <v>1200</v>
      </c>
      <c r="G2622" s="21"/>
      <c r="H2622" s="21">
        <f t="shared" si="123"/>
        <v>1200</v>
      </c>
    </row>
    <row r="2623" ht="20.25" spans="1:8">
      <c r="A2623" s="10">
        <v>2617</v>
      </c>
      <c r="B2623" s="20" t="s">
        <v>2162</v>
      </c>
      <c r="C2623" s="21">
        <f t="shared" si="121"/>
        <v>240</v>
      </c>
      <c r="D2623" s="21"/>
      <c r="E2623" s="21">
        <f t="shared" si="122"/>
        <v>240</v>
      </c>
      <c r="F2623" s="21">
        <v>7200</v>
      </c>
      <c r="G2623" s="21"/>
      <c r="H2623" s="21">
        <f t="shared" si="123"/>
        <v>7200</v>
      </c>
    </row>
    <row r="2624" ht="20.25" spans="1:8">
      <c r="A2624" s="10">
        <v>2618</v>
      </c>
      <c r="B2624" s="20" t="s">
        <v>2163</v>
      </c>
      <c r="C2624" s="21">
        <f t="shared" si="121"/>
        <v>153</v>
      </c>
      <c r="D2624" s="21"/>
      <c r="E2624" s="21">
        <f t="shared" si="122"/>
        <v>153</v>
      </c>
      <c r="F2624" s="21">
        <v>4590</v>
      </c>
      <c r="G2624" s="21"/>
      <c r="H2624" s="21">
        <f t="shared" si="123"/>
        <v>4590</v>
      </c>
    </row>
    <row r="2625" ht="20.25" spans="1:8">
      <c r="A2625" s="10">
        <v>2619</v>
      </c>
      <c r="B2625" s="20" t="s">
        <v>2164</v>
      </c>
      <c r="C2625" s="21">
        <f t="shared" si="121"/>
        <v>51</v>
      </c>
      <c r="D2625" s="21"/>
      <c r="E2625" s="21">
        <f t="shared" si="122"/>
        <v>51</v>
      </c>
      <c r="F2625" s="21">
        <v>1530</v>
      </c>
      <c r="G2625" s="21"/>
      <c r="H2625" s="21">
        <f t="shared" si="123"/>
        <v>1530</v>
      </c>
    </row>
    <row r="2626" ht="20.25" spans="1:8">
      <c r="A2626" s="10">
        <v>2620</v>
      </c>
      <c r="B2626" s="20" t="s">
        <v>2165</v>
      </c>
      <c r="C2626" s="21">
        <f t="shared" si="121"/>
        <v>40</v>
      </c>
      <c r="D2626" s="21"/>
      <c r="E2626" s="21">
        <f t="shared" si="122"/>
        <v>40</v>
      </c>
      <c r="F2626" s="21">
        <v>1200</v>
      </c>
      <c r="G2626" s="21"/>
      <c r="H2626" s="21">
        <f t="shared" si="123"/>
        <v>1200</v>
      </c>
    </row>
    <row r="2627" ht="20.25" spans="1:8">
      <c r="A2627" s="10">
        <v>2621</v>
      </c>
      <c r="B2627" s="20" t="s">
        <v>2166</v>
      </c>
      <c r="C2627" s="21">
        <f t="shared" si="121"/>
        <v>51</v>
      </c>
      <c r="D2627" s="21"/>
      <c r="E2627" s="21">
        <f t="shared" si="122"/>
        <v>51</v>
      </c>
      <c r="F2627" s="21">
        <v>1530</v>
      </c>
      <c r="G2627" s="21"/>
      <c r="H2627" s="21">
        <f t="shared" si="123"/>
        <v>1530</v>
      </c>
    </row>
    <row r="2628" ht="20.25" spans="1:8">
      <c r="A2628" s="10">
        <v>2622</v>
      </c>
      <c r="B2628" s="20" t="s">
        <v>2167</v>
      </c>
      <c r="C2628" s="21">
        <f t="shared" si="121"/>
        <v>40</v>
      </c>
      <c r="D2628" s="21"/>
      <c r="E2628" s="21">
        <f t="shared" si="122"/>
        <v>40</v>
      </c>
      <c r="F2628" s="21">
        <v>1200</v>
      </c>
      <c r="G2628" s="21"/>
      <c r="H2628" s="21">
        <f t="shared" si="123"/>
        <v>1200</v>
      </c>
    </row>
    <row r="2629" ht="20.25" spans="1:8">
      <c r="A2629" s="10">
        <v>2623</v>
      </c>
      <c r="B2629" s="20" t="s">
        <v>2168</v>
      </c>
      <c r="C2629" s="21">
        <f t="shared" si="121"/>
        <v>40</v>
      </c>
      <c r="D2629" s="21"/>
      <c r="E2629" s="21">
        <f t="shared" si="122"/>
        <v>40</v>
      </c>
      <c r="F2629" s="21">
        <v>1200</v>
      </c>
      <c r="G2629" s="21"/>
      <c r="H2629" s="21">
        <f t="shared" si="123"/>
        <v>1200</v>
      </c>
    </row>
    <row r="2630" ht="20.25" spans="1:8">
      <c r="A2630" s="10">
        <v>2624</v>
      </c>
      <c r="B2630" s="20" t="s">
        <v>2169</v>
      </c>
      <c r="C2630" s="21">
        <f t="shared" si="121"/>
        <v>51</v>
      </c>
      <c r="D2630" s="21"/>
      <c r="E2630" s="21">
        <f t="shared" si="122"/>
        <v>51</v>
      </c>
      <c r="F2630" s="21">
        <v>1530</v>
      </c>
      <c r="G2630" s="21"/>
      <c r="H2630" s="21">
        <f t="shared" si="123"/>
        <v>1530</v>
      </c>
    </row>
    <row r="2631" ht="20.25" spans="1:8">
      <c r="A2631" s="10">
        <v>2625</v>
      </c>
      <c r="B2631" s="20" t="s">
        <v>2170</v>
      </c>
      <c r="C2631" s="21">
        <f t="shared" si="121"/>
        <v>300</v>
      </c>
      <c r="D2631" s="21"/>
      <c r="E2631" s="21">
        <f t="shared" si="122"/>
        <v>300</v>
      </c>
      <c r="F2631" s="21">
        <v>9000</v>
      </c>
      <c r="G2631" s="21"/>
      <c r="H2631" s="21">
        <f t="shared" si="123"/>
        <v>9000</v>
      </c>
    </row>
    <row r="2632" ht="20.25" spans="1:8">
      <c r="A2632" s="10">
        <v>2626</v>
      </c>
      <c r="B2632" s="20" t="s">
        <v>2171</v>
      </c>
      <c r="C2632" s="21">
        <f t="shared" si="121"/>
        <v>40</v>
      </c>
      <c r="D2632" s="21"/>
      <c r="E2632" s="21">
        <f t="shared" si="122"/>
        <v>40</v>
      </c>
      <c r="F2632" s="21">
        <v>1200</v>
      </c>
      <c r="G2632" s="21"/>
      <c r="H2632" s="21">
        <f t="shared" si="123"/>
        <v>1200</v>
      </c>
    </row>
    <row r="2633" ht="20.25" spans="1:8">
      <c r="A2633" s="10">
        <v>2627</v>
      </c>
      <c r="B2633" s="20" t="s">
        <v>2172</v>
      </c>
      <c r="C2633" s="21">
        <f t="shared" si="121"/>
        <v>195</v>
      </c>
      <c r="D2633" s="21"/>
      <c r="E2633" s="21">
        <f t="shared" si="122"/>
        <v>195</v>
      </c>
      <c r="F2633" s="21">
        <v>5850</v>
      </c>
      <c r="G2633" s="21"/>
      <c r="H2633" s="21">
        <f t="shared" si="123"/>
        <v>5850</v>
      </c>
    </row>
    <row r="2634" ht="20.25" spans="1:8">
      <c r="A2634" s="10">
        <v>2628</v>
      </c>
      <c r="B2634" s="20" t="s">
        <v>2173</v>
      </c>
      <c r="C2634" s="21">
        <f t="shared" si="121"/>
        <v>360</v>
      </c>
      <c r="D2634" s="21"/>
      <c r="E2634" s="21">
        <f t="shared" si="122"/>
        <v>360</v>
      </c>
      <c r="F2634" s="21">
        <v>10800</v>
      </c>
      <c r="G2634" s="21"/>
      <c r="H2634" s="21">
        <f t="shared" si="123"/>
        <v>10800</v>
      </c>
    </row>
    <row r="2635" ht="20.25" spans="1:8">
      <c r="A2635" s="10">
        <v>2629</v>
      </c>
      <c r="B2635" s="20" t="s">
        <v>2174</v>
      </c>
      <c r="C2635" s="21">
        <f t="shared" si="121"/>
        <v>240</v>
      </c>
      <c r="D2635" s="21"/>
      <c r="E2635" s="21">
        <f t="shared" si="122"/>
        <v>240</v>
      </c>
      <c r="F2635" s="21">
        <v>7200</v>
      </c>
      <c r="G2635" s="21"/>
      <c r="H2635" s="21">
        <f t="shared" si="123"/>
        <v>7200</v>
      </c>
    </row>
    <row r="2636" ht="20.25" spans="1:8">
      <c r="A2636" s="10">
        <v>2630</v>
      </c>
      <c r="B2636" s="20" t="s">
        <v>2175</v>
      </c>
      <c r="C2636" s="21"/>
      <c r="D2636" s="21">
        <f>G2636/40</f>
        <v>90</v>
      </c>
      <c r="E2636" s="21">
        <f t="shared" si="122"/>
        <v>90</v>
      </c>
      <c r="F2636" s="21"/>
      <c r="G2636" s="21">
        <v>3600</v>
      </c>
      <c r="H2636" s="21">
        <f t="shared" si="123"/>
        <v>3600</v>
      </c>
    </row>
    <row r="2637" ht="20.25" spans="1:8">
      <c r="A2637" s="10">
        <v>2631</v>
      </c>
      <c r="B2637" s="20" t="s">
        <v>2176</v>
      </c>
      <c r="C2637" s="21">
        <f t="shared" ref="C2637:C2649" si="124">F2637/30</f>
        <v>51</v>
      </c>
      <c r="D2637" s="21"/>
      <c r="E2637" s="21">
        <f t="shared" si="122"/>
        <v>51</v>
      </c>
      <c r="F2637" s="21">
        <v>1530</v>
      </c>
      <c r="G2637" s="21"/>
      <c r="H2637" s="21">
        <f t="shared" si="123"/>
        <v>1530</v>
      </c>
    </row>
    <row r="2638" ht="20.25" spans="1:8">
      <c r="A2638" s="10">
        <v>2632</v>
      </c>
      <c r="B2638" s="20" t="s">
        <v>2177</v>
      </c>
      <c r="C2638" s="21">
        <f t="shared" si="124"/>
        <v>216</v>
      </c>
      <c r="D2638" s="21"/>
      <c r="E2638" s="21">
        <f t="shared" si="122"/>
        <v>216</v>
      </c>
      <c r="F2638" s="21">
        <v>6480</v>
      </c>
      <c r="G2638" s="21"/>
      <c r="H2638" s="21">
        <f t="shared" si="123"/>
        <v>6480</v>
      </c>
    </row>
    <row r="2639" ht="20.25" spans="1:8">
      <c r="A2639" s="10">
        <v>2633</v>
      </c>
      <c r="B2639" s="20" t="s">
        <v>2178</v>
      </c>
      <c r="C2639" s="21">
        <f t="shared" si="124"/>
        <v>51</v>
      </c>
      <c r="D2639" s="21"/>
      <c r="E2639" s="21">
        <f t="shared" si="122"/>
        <v>51</v>
      </c>
      <c r="F2639" s="21">
        <v>1530</v>
      </c>
      <c r="G2639" s="21"/>
      <c r="H2639" s="21">
        <f t="shared" si="123"/>
        <v>1530</v>
      </c>
    </row>
    <row r="2640" ht="20.25" spans="1:8">
      <c r="A2640" s="10">
        <v>2634</v>
      </c>
      <c r="B2640" s="20" t="s">
        <v>2179</v>
      </c>
      <c r="C2640" s="21">
        <f t="shared" si="124"/>
        <v>360</v>
      </c>
      <c r="D2640" s="21"/>
      <c r="E2640" s="21">
        <f t="shared" si="122"/>
        <v>360</v>
      </c>
      <c r="F2640" s="21">
        <v>10800</v>
      </c>
      <c r="G2640" s="21"/>
      <c r="H2640" s="21">
        <f t="shared" si="123"/>
        <v>10800</v>
      </c>
    </row>
    <row r="2641" ht="20.25" spans="1:8">
      <c r="A2641" s="10">
        <v>2635</v>
      </c>
      <c r="B2641" s="20" t="s">
        <v>2180</v>
      </c>
      <c r="C2641" s="21">
        <f t="shared" si="124"/>
        <v>720</v>
      </c>
      <c r="D2641" s="21">
        <f>G2641/40</f>
        <v>135</v>
      </c>
      <c r="E2641" s="21">
        <f t="shared" si="122"/>
        <v>855</v>
      </c>
      <c r="F2641" s="21">
        <v>21600</v>
      </c>
      <c r="G2641" s="21">
        <v>5400</v>
      </c>
      <c r="H2641" s="21">
        <f t="shared" si="123"/>
        <v>27000</v>
      </c>
    </row>
    <row r="2642" ht="20.25" spans="1:8">
      <c r="A2642" s="10">
        <v>2636</v>
      </c>
      <c r="B2642" s="20" t="s">
        <v>2181</v>
      </c>
      <c r="C2642" s="21">
        <f t="shared" si="124"/>
        <v>360</v>
      </c>
      <c r="D2642" s="21"/>
      <c r="E2642" s="21">
        <f t="shared" si="122"/>
        <v>360</v>
      </c>
      <c r="F2642" s="21">
        <v>10800</v>
      </c>
      <c r="G2642" s="21"/>
      <c r="H2642" s="21">
        <f t="shared" si="123"/>
        <v>10800</v>
      </c>
    </row>
    <row r="2643" ht="20.25" spans="1:8">
      <c r="A2643" s="10">
        <v>2637</v>
      </c>
      <c r="B2643" s="20" t="s">
        <v>2182</v>
      </c>
      <c r="C2643" s="21">
        <f t="shared" si="124"/>
        <v>153</v>
      </c>
      <c r="D2643" s="21"/>
      <c r="E2643" s="21">
        <f t="shared" si="122"/>
        <v>153</v>
      </c>
      <c r="F2643" s="21">
        <v>4590</v>
      </c>
      <c r="G2643" s="21"/>
      <c r="H2643" s="21">
        <f t="shared" si="123"/>
        <v>4590</v>
      </c>
    </row>
    <row r="2644" ht="20.25" spans="1:8">
      <c r="A2644" s="10">
        <v>2638</v>
      </c>
      <c r="B2644" s="20" t="s">
        <v>2183</v>
      </c>
      <c r="C2644" s="21">
        <f t="shared" si="124"/>
        <v>1200</v>
      </c>
      <c r="D2644" s="21"/>
      <c r="E2644" s="21">
        <f t="shared" si="122"/>
        <v>1200</v>
      </c>
      <c r="F2644" s="21">
        <v>36000</v>
      </c>
      <c r="G2644" s="21"/>
      <c r="H2644" s="21">
        <f t="shared" si="123"/>
        <v>36000</v>
      </c>
    </row>
    <row r="2645" ht="20.25" spans="1:8">
      <c r="A2645" s="10">
        <v>2639</v>
      </c>
      <c r="B2645" s="20" t="s">
        <v>2184</v>
      </c>
      <c r="C2645" s="21">
        <f t="shared" si="124"/>
        <v>270</v>
      </c>
      <c r="D2645" s="21"/>
      <c r="E2645" s="21">
        <f t="shared" si="122"/>
        <v>270</v>
      </c>
      <c r="F2645" s="21">
        <v>8100</v>
      </c>
      <c r="G2645" s="21"/>
      <c r="H2645" s="21">
        <f t="shared" si="123"/>
        <v>8100</v>
      </c>
    </row>
    <row r="2646" ht="20.25" spans="1:8">
      <c r="A2646" s="10">
        <v>2640</v>
      </c>
      <c r="B2646" s="20" t="s">
        <v>2185</v>
      </c>
      <c r="C2646" s="21">
        <f t="shared" si="124"/>
        <v>51</v>
      </c>
      <c r="D2646" s="21"/>
      <c r="E2646" s="21">
        <f t="shared" si="122"/>
        <v>51</v>
      </c>
      <c r="F2646" s="21">
        <v>1530</v>
      </c>
      <c r="G2646" s="21"/>
      <c r="H2646" s="21">
        <f t="shared" si="123"/>
        <v>1530</v>
      </c>
    </row>
    <row r="2647" ht="20.25" spans="1:8">
      <c r="A2647" s="10">
        <v>2641</v>
      </c>
      <c r="B2647" s="20" t="s">
        <v>2186</v>
      </c>
      <c r="C2647" s="21">
        <f t="shared" si="124"/>
        <v>450</v>
      </c>
      <c r="D2647" s="21"/>
      <c r="E2647" s="21">
        <f t="shared" si="122"/>
        <v>450</v>
      </c>
      <c r="F2647" s="21">
        <v>13500</v>
      </c>
      <c r="G2647" s="21"/>
      <c r="H2647" s="21">
        <f t="shared" si="123"/>
        <v>13500</v>
      </c>
    </row>
    <row r="2648" ht="20.25" spans="1:8">
      <c r="A2648" s="10">
        <v>2642</v>
      </c>
      <c r="B2648" s="20" t="s">
        <v>2187</v>
      </c>
      <c r="C2648" s="21">
        <f t="shared" si="124"/>
        <v>120</v>
      </c>
      <c r="D2648" s="21"/>
      <c r="E2648" s="21">
        <f t="shared" si="122"/>
        <v>120</v>
      </c>
      <c r="F2648" s="21">
        <v>3600</v>
      </c>
      <c r="G2648" s="21"/>
      <c r="H2648" s="21">
        <f t="shared" si="123"/>
        <v>3600</v>
      </c>
    </row>
    <row r="2649" ht="20.25" spans="1:8">
      <c r="A2649" s="10">
        <v>2643</v>
      </c>
      <c r="B2649" s="20" t="s">
        <v>2188</v>
      </c>
      <c r="C2649" s="21">
        <f t="shared" si="124"/>
        <v>120</v>
      </c>
      <c r="D2649" s="21"/>
      <c r="E2649" s="21">
        <f t="shared" si="122"/>
        <v>120</v>
      </c>
      <c r="F2649" s="21">
        <v>3600</v>
      </c>
      <c r="G2649" s="21"/>
      <c r="H2649" s="21">
        <f t="shared" si="123"/>
        <v>3600</v>
      </c>
    </row>
    <row r="2650" ht="20.25" spans="1:8">
      <c r="A2650" s="10">
        <v>2644</v>
      </c>
      <c r="B2650" s="20" t="s">
        <v>2189</v>
      </c>
      <c r="C2650" s="21"/>
      <c r="D2650" s="21">
        <f>G2650/40</f>
        <v>90</v>
      </c>
      <c r="E2650" s="21">
        <f t="shared" si="122"/>
        <v>90</v>
      </c>
      <c r="F2650" s="21"/>
      <c r="G2650" s="21">
        <v>3600</v>
      </c>
      <c r="H2650" s="21">
        <f t="shared" si="123"/>
        <v>3600</v>
      </c>
    </row>
    <row r="2651" ht="20.25" spans="1:8">
      <c r="A2651" s="10">
        <v>2645</v>
      </c>
      <c r="B2651" s="20" t="s">
        <v>2190</v>
      </c>
      <c r="C2651" s="21">
        <f t="shared" ref="C2651:C2659" si="125">F2651/30</f>
        <v>180</v>
      </c>
      <c r="D2651" s="21"/>
      <c r="E2651" s="21">
        <f t="shared" si="122"/>
        <v>180</v>
      </c>
      <c r="F2651" s="21">
        <v>5400</v>
      </c>
      <c r="G2651" s="21"/>
      <c r="H2651" s="21">
        <f t="shared" si="123"/>
        <v>5400</v>
      </c>
    </row>
    <row r="2652" ht="20.25" spans="1:8">
      <c r="A2652" s="10">
        <v>2646</v>
      </c>
      <c r="B2652" s="20" t="s">
        <v>2191</v>
      </c>
      <c r="C2652" s="21">
        <f t="shared" si="125"/>
        <v>360</v>
      </c>
      <c r="D2652" s="21"/>
      <c r="E2652" s="21">
        <f t="shared" si="122"/>
        <v>360</v>
      </c>
      <c r="F2652" s="21">
        <v>10800</v>
      </c>
      <c r="G2652" s="21"/>
      <c r="H2652" s="21">
        <f t="shared" si="123"/>
        <v>10800</v>
      </c>
    </row>
    <row r="2653" ht="20.25" spans="1:8">
      <c r="A2653" s="10">
        <v>2647</v>
      </c>
      <c r="B2653" s="20" t="s">
        <v>2192</v>
      </c>
      <c r="C2653" s="21">
        <f t="shared" si="125"/>
        <v>180</v>
      </c>
      <c r="D2653" s="21"/>
      <c r="E2653" s="21">
        <f t="shared" si="122"/>
        <v>180</v>
      </c>
      <c r="F2653" s="21">
        <v>5400</v>
      </c>
      <c r="G2653" s="21"/>
      <c r="H2653" s="21">
        <f t="shared" si="123"/>
        <v>5400</v>
      </c>
    </row>
    <row r="2654" ht="20.25" spans="1:8">
      <c r="A2654" s="10">
        <v>2648</v>
      </c>
      <c r="B2654" s="20" t="s">
        <v>2193</v>
      </c>
      <c r="C2654" s="21">
        <f t="shared" si="125"/>
        <v>102</v>
      </c>
      <c r="D2654" s="21"/>
      <c r="E2654" s="21">
        <f t="shared" si="122"/>
        <v>102</v>
      </c>
      <c r="F2654" s="21">
        <v>3060</v>
      </c>
      <c r="G2654" s="21"/>
      <c r="H2654" s="21">
        <f t="shared" si="123"/>
        <v>3060</v>
      </c>
    </row>
    <row r="2655" ht="20.25" spans="1:8">
      <c r="A2655" s="10">
        <v>2649</v>
      </c>
      <c r="B2655" s="20" t="s">
        <v>2194</v>
      </c>
      <c r="C2655" s="21">
        <f t="shared" si="125"/>
        <v>51</v>
      </c>
      <c r="D2655" s="21"/>
      <c r="E2655" s="21">
        <f t="shared" si="122"/>
        <v>51</v>
      </c>
      <c r="F2655" s="21">
        <v>1530</v>
      </c>
      <c r="G2655" s="21"/>
      <c r="H2655" s="21">
        <f t="shared" si="123"/>
        <v>1530</v>
      </c>
    </row>
    <row r="2656" ht="20.25" spans="1:8">
      <c r="A2656" s="10">
        <v>2650</v>
      </c>
      <c r="B2656" s="20" t="s">
        <v>2195</v>
      </c>
      <c r="C2656" s="21">
        <f t="shared" si="125"/>
        <v>102</v>
      </c>
      <c r="D2656" s="21"/>
      <c r="E2656" s="21">
        <f t="shared" si="122"/>
        <v>102</v>
      </c>
      <c r="F2656" s="21">
        <v>3060</v>
      </c>
      <c r="G2656" s="21"/>
      <c r="H2656" s="21">
        <f t="shared" si="123"/>
        <v>3060</v>
      </c>
    </row>
    <row r="2657" ht="20.25" spans="1:8">
      <c r="A2657" s="10">
        <v>2651</v>
      </c>
      <c r="B2657" s="20" t="s">
        <v>2196</v>
      </c>
      <c r="C2657" s="21">
        <f t="shared" si="125"/>
        <v>60</v>
      </c>
      <c r="D2657" s="21"/>
      <c r="E2657" s="21">
        <f t="shared" si="122"/>
        <v>60</v>
      </c>
      <c r="F2657" s="21">
        <v>1800</v>
      </c>
      <c r="G2657" s="21"/>
      <c r="H2657" s="21">
        <f t="shared" si="123"/>
        <v>1800</v>
      </c>
    </row>
    <row r="2658" ht="20.25" spans="1:8">
      <c r="A2658" s="10">
        <v>2652</v>
      </c>
      <c r="B2658" s="20" t="s">
        <v>2197</v>
      </c>
      <c r="C2658" s="21">
        <f t="shared" si="125"/>
        <v>40</v>
      </c>
      <c r="D2658" s="21"/>
      <c r="E2658" s="21">
        <f t="shared" si="122"/>
        <v>40</v>
      </c>
      <c r="F2658" s="21">
        <v>1200</v>
      </c>
      <c r="G2658" s="21"/>
      <c r="H2658" s="21">
        <f t="shared" si="123"/>
        <v>1200</v>
      </c>
    </row>
    <row r="2659" ht="20.25" spans="1:8">
      <c r="A2659" s="10">
        <v>2653</v>
      </c>
      <c r="B2659" s="20" t="s">
        <v>2198</v>
      </c>
      <c r="C2659" s="21">
        <f t="shared" si="125"/>
        <v>80</v>
      </c>
      <c r="D2659" s="21"/>
      <c r="E2659" s="21">
        <f t="shared" si="122"/>
        <v>80</v>
      </c>
      <c r="F2659" s="21">
        <v>2400</v>
      </c>
      <c r="G2659" s="21"/>
      <c r="H2659" s="21">
        <f t="shared" si="123"/>
        <v>2400</v>
      </c>
    </row>
    <row r="2660" ht="20.25" spans="1:8">
      <c r="A2660" s="10">
        <v>2654</v>
      </c>
      <c r="B2660" s="20" t="s">
        <v>2199</v>
      </c>
      <c r="C2660" s="21"/>
      <c r="D2660" s="21">
        <f t="shared" ref="D2660:D2663" si="126">G2660/40</f>
        <v>270</v>
      </c>
      <c r="E2660" s="21">
        <f t="shared" si="122"/>
        <v>270</v>
      </c>
      <c r="F2660" s="21"/>
      <c r="G2660" s="21">
        <v>10800</v>
      </c>
      <c r="H2660" s="21">
        <f t="shared" si="123"/>
        <v>10800</v>
      </c>
    </row>
    <row r="2661" ht="20.25" spans="1:8">
      <c r="A2661" s="10">
        <v>2655</v>
      </c>
      <c r="B2661" s="20" t="s">
        <v>2200</v>
      </c>
      <c r="C2661" s="21"/>
      <c r="D2661" s="21">
        <f t="shared" si="126"/>
        <v>67.5</v>
      </c>
      <c r="E2661" s="21">
        <f t="shared" si="122"/>
        <v>67.5</v>
      </c>
      <c r="F2661" s="21"/>
      <c r="G2661" s="21">
        <v>2700</v>
      </c>
      <c r="H2661" s="21">
        <f t="shared" si="123"/>
        <v>2700</v>
      </c>
    </row>
    <row r="2662" ht="20.25" spans="1:8">
      <c r="A2662" s="10">
        <v>2656</v>
      </c>
      <c r="B2662" s="20" t="s">
        <v>2201</v>
      </c>
      <c r="C2662" s="21">
        <f t="shared" ref="C2662:C2668" si="127">F2662/30</f>
        <v>51</v>
      </c>
      <c r="D2662" s="21"/>
      <c r="E2662" s="21">
        <f t="shared" si="122"/>
        <v>51</v>
      </c>
      <c r="F2662" s="21">
        <v>1530</v>
      </c>
      <c r="G2662" s="21"/>
      <c r="H2662" s="21">
        <f t="shared" si="123"/>
        <v>1530</v>
      </c>
    </row>
    <row r="2663" ht="20.25" spans="1:8">
      <c r="A2663" s="10">
        <v>2657</v>
      </c>
      <c r="B2663" s="20" t="s">
        <v>2202</v>
      </c>
      <c r="C2663" s="21"/>
      <c r="D2663" s="21">
        <f t="shared" si="126"/>
        <v>150</v>
      </c>
      <c r="E2663" s="21">
        <f t="shared" si="122"/>
        <v>150</v>
      </c>
      <c r="F2663" s="21"/>
      <c r="G2663" s="21">
        <v>6000</v>
      </c>
      <c r="H2663" s="21">
        <f t="shared" si="123"/>
        <v>6000</v>
      </c>
    </row>
    <row r="2664" ht="20.25" spans="1:8">
      <c r="A2664" s="10">
        <v>2658</v>
      </c>
      <c r="B2664" s="20" t="s">
        <v>2203</v>
      </c>
      <c r="C2664" s="21">
        <f t="shared" si="127"/>
        <v>180</v>
      </c>
      <c r="D2664" s="21"/>
      <c r="E2664" s="21">
        <f t="shared" si="122"/>
        <v>180</v>
      </c>
      <c r="F2664" s="21">
        <v>5400</v>
      </c>
      <c r="G2664" s="21"/>
      <c r="H2664" s="21">
        <f t="shared" si="123"/>
        <v>5400</v>
      </c>
    </row>
    <row r="2665" ht="20.25" spans="1:8">
      <c r="A2665" s="10">
        <v>2659</v>
      </c>
      <c r="B2665" s="20" t="s">
        <v>2204</v>
      </c>
      <c r="C2665" s="21">
        <f t="shared" si="127"/>
        <v>51</v>
      </c>
      <c r="D2665" s="21"/>
      <c r="E2665" s="21">
        <f t="shared" si="122"/>
        <v>51</v>
      </c>
      <c r="F2665" s="21">
        <v>1530</v>
      </c>
      <c r="G2665" s="21"/>
      <c r="H2665" s="21">
        <f t="shared" si="123"/>
        <v>1530</v>
      </c>
    </row>
    <row r="2666" ht="20.25" spans="1:8">
      <c r="A2666" s="10">
        <v>2660</v>
      </c>
      <c r="B2666" s="20" t="s">
        <v>2205</v>
      </c>
      <c r="C2666" s="21">
        <f t="shared" si="127"/>
        <v>216</v>
      </c>
      <c r="D2666" s="21"/>
      <c r="E2666" s="21">
        <f t="shared" si="122"/>
        <v>216</v>
      </c>
      <c r="F2666" s="21">
        <v>6480</v>
      </c>
      <c r="G2666" s="21"/>
      <c r="H2666" s="21">
        <f t="shared" si="123"/>
        <v>6480</v>
      </c>
    </row>
    <row r="2667" ht="20.25" spans="1:8">
      <c r="A2667" s="10">
        <v>2661</v>
      </c>
      <c r="B2667" s="20" t="s">
        <v>2206</v>
      </c>
      <c r="C2667" s="21">
        <f t="shared" si="127"/>
        <v>270</v>
      </c>
      <c r="D2667" s="21"/>
      <c r="E2667" s="21">
        <f t="shared" si="122"/>
        <v>270</v>
      </c>
      <c r="F2667" s="21">
        <v>8100</v>
      </c>
      <c r="G2667" s="21"/>
      <c r="H2667" s="21">
        <f t="shared" si="123"/>
        <v>8100</v>
      </c>
    </row>
    <row r="2668" ht="20.25" spans="1:8">
      <c r="A2668" s="10">
        <v>2662</v>
      </c>
      <c r="B2668" s="20" t="s">
        <v>2207</v>
      </c>
      <c r="C2668" s="21">
        <f t="shared" si="127"/>
        <v>900</v>
      </c>
      <c r="D2668" s="21"/>
      <c r="E2668" s="21">
        <f t="shared" si="122"/>
        <v>900</v>
      </c>
      <c r="F2668" s="21">
        <v>27000</v>
      </c>
      <c r="G2668" s="21"/>
      <c r="H2668" s="21">
        <f t="shared" si="123"/>
        <v>27000</v>
      </c>
    </row>
    <row r="2669" ht="20.25" spans="1:8">
      <c r="A2669" s="10">
        <v>2663</v>
      </c>
      <c r="B2669" s="20" t="s">
        <v>2208</v>
      </c>
      <c r="C2669" s="21"/>
      <c r="D2669" s="21">
        <f t="shared" ref="D2669:D2674" si="128">G2669/40</f>
        <v>90</v>
      </c>
      <c r="E2669" s="21">
        <f t="shared" si="122"/>
        <v>90</v>
      </c>
      <c r="F2669" s="21"/>
      <c r="G2669" s="21">
        <v>3600</v>
      </c>
      <c r="H2669" s="21">
        <f t="shared" si="123"/>
        <v>3600</v>
      </c>
    </row>
    <row r="2670" ht="20.25" spans="1:8">
      <c r="A2670" s="10">
        <v>2664</v>
      </c>
      <c r="B2670" s="20" t="s">
        <v>2209</v>
      </c>
      <c r="C2670" s="21">
        <f t="shared" ref="C2670:C2673" si="129">F2670/30</f>
        <v>80</v>
      </c>
      <c r="D2670" s="21"/>
      <c r="E2670" s="21">
        <f t="shared" si="122"/>
        <v>80</v>
      </c>
      <c r="F2670" s="21">
        <v>2400</v>
      </c>
      <c r="G2670" s="21"/>
      <c r="H2670" s="21">
        <f t="shared" si="123"/>
        <v>2400</v>
      </c>
    </row>
    <row r="2671" ht="20.25" spans="1:8">
      <c r="A2671" s="10">
        <v>2665</v>
      </c>
      <c r="B2671" s="20" t="s">
        <v>2210</v>
      </c>
      <c r="C2671" s="21"/>
      <c r="D2671" s="21">
        <f t="shared" si="128"/>
        <v>90</v>
      </c>
      <c r="E2671" s="21">
        <f t="shared" si="122"/>
        <v>90</v>
      </c>
      <c r="F2671" s="21"/>
      <c r="G2671" s="21">
        <v>3600</v>
      </c>
      <c r="H2671" s="21">
        <f t="shared" si="123"/>
        <v>3600</v>
      </c>
    </row>
    <row r="2672" ht="20.25" spans="1:8">
      <c r="A2672" s="10">
        <v>2666</v>
      </c>
      <c r="B2672" s="20" t="s">
        <v>2211</v>
      </c>
      <c r="C2672" s="21">
        <f t="shared" si="129"/>
        <v>51</v>
      </c>
      <c r="D2672" s="21"/>
      <c r="E2672" s="21">
        <f t="shared" si="122"/>
        <v>51</v>
      </c>
      <c r="F2672" s="21">
        <v>1530</v>
      </c>
      <c r="G2672" s="21"/>
      <c r="H2672" s="21">
        <f t="shared" si="123"/>
        <v>1530</v>
      </c>
    </row>
    <row r="2673" ht="20.25" spans="1:8">
      <c r="A2673" s="10">
        <v>2667</v>
      </c>
      <c r="B2673" s="20" t="s">
        <v>2212</v>
      </c>
      <c r="C2673" s="21">
        <f t="shared" si="129"/>
        <v>51</v>
      </c>
      <c r="D2673" s="21"/>
      <c r="E2673" s="21">
        <f t="shared" si="122"/>
        <v>51</v>
      </c>
      <c r="F2673" s="21">
        <v>1530</v>
      </c>
      <c r="G2673" s="21"/>
      <c r="H2673" s="21">
        <f t="shared" si="123"/>
        <v>1530</v>
      </c>
    </row>
    <row r="2674" ht="20.25" spans="1:8">
      <c r="A2674" s="10">
        <v>2668</v>
      </c>
      <c r="B2674" s="20" t="s">
        <v>2213</v>
      </c>
      <c r="C2674" s="21"/>
      <c r="D2674" s="21">
        <f t="shared" si="128"/>
        <v>90</v>
      </c>
      <c r="E2674" s="21">
        <f t="shared" si="122"/>
        <v>90</v>
      </c>
      <c r="F2674" s="21"/>
      <c r="G2674" s="21">
        <v>3600</v>
      </c>
      <c r="H2674" s="21">
        <f t="shared" si="123"/>
        <v>3600</v>
      </c>
    </row>
    <row r="2675" ht="20.25" spans="1:8">
      <c r="A2675" s="10">
        <v>2669</v>
      </c>
      <c r="B2675" s="20" t="s">
        <v>2214</v>
      </c>
      <c r="C2675" s="21">
        <f t="shared" ref="C2675:C2682" si="130">F2675/30</f>
        <v>540</v>
      </c>
      <c r="D2675" s="21"/>
      <c r="E2675" s="21">
        <f t="shared" si="122"/>
        <v>540</v>
      </c>
      <c r="F2675" s="21">
        <v>16200</v>
      </c>
      <c r="G2675" s="21"/>
      <c r="H2675" s="21">
        <f t="shared" si="123"/>
        <v>16200</v>
      </c>
    </row>
    <row r="2676" ht="20.25" spans="1:8">
      <c r="A2676" s="10">
        <v>2670</v>
      </c>
      <c r="B2676" s="20" t="s">
        <v>2215</v>
      </c>
      <c r="C2676" s="21">
        <f t="shared" si="130"/>
        <v>900</v>
      </c>
      <c r="D2676" s="21"/>
      <c r="E2676" s="21">
        <f t="shared" si="122"/>
        <v>900</v>
      </c>
      <c r="F2676" s="21">
        <v>27000</v>
      </c>
      <c r="G2676" s="21"/>
      <c r="H2676" s="21">
        <f t="shared" si="123"/>
        <v>27000</v>
      </c>
    </row>
    <row r="2677" ht="20.25" spans="1:8">
      <c r="A2677" s="10">
        <v>2671</v>
      </c>
      <c r="B2677" s="20" t="s">
        <v>2216</v>
      </c>
      <c r="C2677" s="21">
        <f t="shared" si="130"/>
        <v>153</v>
      </c>
      <c r="D2677" s="21"/>
      <c r="E2677" s="21">
        <f t="shared" si="122"/>
        <v>153</v>
      </c>
      <c r="F2677" s="21">
        <v>4590</v>
      </c>
      <c r="G2677" s="21"/>
      <c r="H2677" s="21">
        <f t="shared" si="123"/>
        <v>4590</v>
      </c>
    </row>
    <row r="2678" ht="20.25" spans="1:8">
      <c r="A2678" s="10">
        <v>2672</v>
      </c>
      <c r="B2678" s="20" t="s">
        <v>2217</v>
      </c>
      <c r="C2678" s="21">
        <f t="shared" si="130"/>
        <v>51</v>
      </c>
      <c r="D2678" s="21"/>
      <c r="E2678" s="21">
        <f t="shared" si="122"/>
        <v>51</v>
      </c>
      <c r="F2678" s="21">
        <v>1530</v>
      </c>
      <c r="G2678" s="21"/>
      <c r="H2678" s="21">
        <f t="shared" si="123"/>
        <v>1530</v>
      </c>
    </row>
    <row r="2679" ht="20.25" spans="1:8">
      <c r="A2679" s="10">
        <v>2673</v>
      </c>
      <c r="B2679" s="20" t="s">
        <v>2218</v>
      </c>
      <c r="C2679" s="21">
        <f t="shared" si="130"/>
        <v>51</v>
      </c>
      <c r="D2679" s="21"/>
      <c r="E2679" s="21">
        <f t="shared" si="122"/>
        <v>51</v>
      </c>
      <c r="F2679" s="21">
        <v>1530</v>
      </c>
      <c r="G2679" s="21"/>
      <c r="H2679" s="21">
        <f t="shared" si="123"/>
        <v>1530</v>
      </c>
    </row>
    <row r="2680" ht="20.25" spans="1:8">
      <c r="A2680" s="10">
        <v>2674</v>
      </c>
      <c r="B2680" s="20" t="s">
        <v>2219</v>
      </c>
      <c r="C2680" s="21">
        <f t="shared" si="130"/>
        <v>51</v>
      </c>
      <c r="D2680" s="21"/>
      <c r="E2680" s="21">
        <f t="shared" si="122"/>
        <v>51</v>
      </c>
      <c r="F2680" s="21">
        <v>1530</v>
      </c>
      <c r="G2680" s="21"/>
      <c r="H2680" s="21">
        <f t="shared" si="123"/>
        <v>1530</v>
      </c>
    </row>
    <row r="2681" ht="20.25" spans="1:8">
      <c r="A2681" s="10">
        <v>2675</v>
      </c>
      <c r="B2681" s="20" t="s">
        <v>2220</v>
      </c>
      <c r="C2681" s="21">
        <f t="shared" si="130"/>
        <v>120</v>
      </c>
      <c r="D2681" s="21"/>
      <c r="E2681" s="21">
        <f t="shared" si="122"/>
        <v>120</v>
      </c>
      <c r="F2681" s="21">
        <v>3600</v>
      </c>
      <c r="G2681" s="21"/>
      <c r="H2681" s="21">
        <f t="shared" si="123"/>
        <v>3600</v>
      </c>
    </row>
    <row r="2682" ht="20.25" spans="1:8">
      <c r="A2682" s="10">
        <v>2676</v>
      </c>
      <c r="B2682" s="20" t="s">
        <v>2221</v>
      </c>
      <c r="C2682" s="21">
        <f t="shared" si="130"/>
        <v>40</v>
      </c>
      <c r="D2682" s="21"/>
      <c r="E2682" s="21">
        <f t="shared" ref="E2682:E2745" si="131">C2682+D2682</f>
        <v>40</v>
      </c>
      <c r="F2682" s="21">
        <v>1200</v>
      </c>
      <c r="G2682" s="21"/>
      <c r="H2682" s="21">
        <f t="shared" ref="H2682:H2745" si="132">F2682+G2682</f>
        <v>1200</v>
      </c>
    </row>
    <row r="2683" ht="20.25" spans="1:8">
      <c r="A2683" s="10">
        <v>2677</v>
      </c>
      <c r="B2683" s="20" t="s">
        <v>2222</v>
      </c>
      <c r="C2683" s="21"/>
      <c r="D2683" s="21">
        <f>G2683/40</f>
        <v>90</v>
      </c>
      <c r="E2683" s="21">
        <f t="shared" si="131"/>
        <v>90</v>
      </c>
      <c r="F2683" s="21"/>
      <c r="G2683" s="21">
        <v>3600</v>
      </c>
      <c r="H2683" s="21">
        <f t="shared" si="132"/>
        <v>3600</v>
      </c>
    </row>
    <row r="2684" ht="20.25" spans="1:8">
      <c r="A2684" s="10">
        <v>2678</v>
      </c>
      <c r="B2684" s="20" t="s">
        <v>2223</v>
      </c>
      <c r="C2684" s="21">
        <f t="shared" ref="C2684:C2704" si="133">F2684/30</f>
        <v>270</v>
      </c>
      <c r="D2684" s="21"/>
      <c r="E2684" s="21">
        <f t="shared" si="131"/>
        <v>270</v>
      </c>
      <c r="F2684" s="21">
        <v>8100</v>
      </c>
      <c r="G2684" s="21"/>
      <c r="H2684" s="21">
        <f t="shared" si="132"/>
        <v>8100</v>
      </c>
    </row>
    <row r="2685" ht="20.25" spans="1:8">
      <c r="A2685" s="10">
        <v>2679</v>
      </c>
      <c r="B2685" s="20" t="s">
        <v>2224</v>
      </c>
      <c r="C2685" s="21">
        <f t="shared" si="133"/>
        <v>120</v>
      </c>
      <c r="D2685" s="21"/>
      <c r="E2685" s="21">
        <f t="shared" si="131"/>
        <v>120</v>
      </c>
      <c r="F2685" s="21">
        <v>3600</v>
      </c>
      <c r="G2685" s="21"/>
      <c r="H2685" s="21">
        <f t="shared" si="132"/>
        <v>3600</v>
      </c>
    </row>
    <row r="2686" ht="20.25" spans="1:8">
      <c r="A2686" s="10">
        <v>2680</v>
      </c>
      <c r="B2686" s="20" t="s">
        <v>2225</v>
      </c>
      <c r="C2686" s="21">
        <f t="shared" si="133"/>
        <v>60</v>
      </c>
      <c r="D2686" s="21"/>
      <c r="E2686" s="21">
        <f t="shared" si="131"/>
        <v>60</v>
      </c>
      <c r="F2686" s="21">
        <v>1800</v>
      </c>
      <c r="G2686" s="21"/>
      <c r="H2686" s="21">
        <f t="shared" si="132"/>
        <v>1800</v>
      </c>
    </row>
    <row r="2687" ht="20.25" spans="1:8">
      <c r="A2687" s="10">
        <v>2681</v>
      </c>
      <c r="B2687" s="20" t="s">
        <v>2226</v>
      </c>
      <c r="C2687" s="21">
        <f t="shared" si="133"/>
        <v>102</v>
      </c>
      <c r="D2687" s="21"/>
      <c r="E2687" s="21">
        <f t="shared" si="131"/>
        <v>102</v>
      </c>
      <c r="F2687" s="21">
        <v>3060</v>
      </c>
      <c r="G2687" s="21"/>
      <c r="H2687" s="21">
        <f t="shared" si="132"/>
        <v>3060</v>
      </c>
    </row>
    <row r="2688" ht="20.25" spans="1:8">
      <c r="A2688" s="10">
        <v>2682</v>
      </c>
      <c r="B2688" s="20" t="s">
        <v>2227</v>
      </c>
      <c r="C2688" s="21">
        <f t="shared" si="133"/>
        <v>51</v>
      </c>
      <c r="D2688" s="21"/>
      <c r="E2688" s="21">
        <f t="shared" si="131"/>
        <v>51</v>
      </c>
      <c r="F2688" s="21">
        <v>1530</v>
      </c>
      <c r="G2688" s="21"/>
      <c r="H2688" s="21">
        <f t="shared" si="132"/>
        <v>1530</v>
      </c>
    </row>
    <row r="2689" ht="20.25" spans="1:8">
      <c r="A2689" s="10">
        <v>2683</v>
      </c>
      <c r="B2689" s="20" t="s">
        <v>2228</v>
      </c>
      <c r="C2689" s="21">
        <f t="shared" si="133"/>
        <v>134</v>
      </c>
      <c r="D2689" s="21"/>
      <c r="E2689" s="21">
        <f t="shared" si="131"/>
        <v>134</v>
      </c>
      <c r="F2689" s="21">
        <v>4020</v>
      </c>
      <c r="G2689" s="21"/>
      <c r="H2689" s="21">
        <f t="shared" si="132"/>
        <v>4020</v>
      </c>
    </row>
    <row r="2690" ht="20.25" spans="1:8">
      <c r="A2690" s="10">
        <v>2684</v>
      </c>
      <c r="B2690" s="20" t="s">
        <v>2229</v>
      </c>
      <c r="C2690" s="21">
        <f t="shared" si="133"/>
        <v>270</v>
      </c>
      <c r="D2690" s="21"/>
      <c r="E2690" s="21">
        <f t="shared" si="131"/>
        <v>270</v>
      </c>
      <c r="F2690" s="21">
        <v>8100</v>
      </c>
      <c r="G2690" s="21"/>
      <c r="H2690" s="21">
        <f t="shared" si="132"/>
        <v>8100</v>
      </c>
    </row>
    <row r="2691" ht="20.25" spans="1:8">
      <c r="A2691" s="10">
        <v>2685</v>
      </c>
      <c r="B2691" s="20" t="s">
        <v>2230</v>
      </c>
      <c r="C2691" s="21">
        <f t="shared" si="133"/>
        <v>270</v>
      </c>
      <c r="D2691" s="21"/>
      <c r="E2691" s="21">
        <f t="shared" si="131"/>
        <v>270</v>
      </c>
      <c r="F2691" s="21">
        <v>8100</v>
      </c>
      <c r="G2691" s="21"/>
      <c r="H2691" s="21">
        <f t="shared" si="132"/>
        <v>8100</v>
      </c>
    </row>
    <row r="2692" ht="20.25" spans="1:8">
      <c r="A2692" s="10">
        <v>2686</v>
      </c>
      <c r="B2692" s="20" t="s">
        <v>2231</v>
      </c>
      <c r="C2692" s="21">
        <f t="shared" si="133"/>
        <v>120</v>
      </c>
      <c r="D2692" s="21"/>
      <c r="E2692" s="21">
        <f t="shared" si="131"/>
        <v>120</v>
      </c>
      <c r="F2692" s="21">
        <v>3600</v>
      </c>
      <c r="G2692" s="21"/>
      <c r="H2692" s="21">
        <f t="shared" si="132"/>
        <v>3600</v>
      </c>
    </row>
    <row r="2693" ht="20.25" spans="1:8">
      <c r="A2693" s="10">
        <v>2687</v>
      </c>
      <c r="B2693" s="20" t="s">
        <v>2232</v>
      </c>
      <c r="C2693" s="21">
        <f t="shared" si="133"/>
        <v>180</v>
      </c>
      <c r="D2693" s="21"/>
      <c r="E2693" s="21">
        <f t="shared" si="131"/>
        <v>180</v>
      </c>
      <c r="F2693" s="21">
        <v>5400</v>
      </c>
      <c r="G2693" s="21"/>
      <c r="H2693" s="21">
        <f t="shared" si="132"/>
        <v>5400</v>
      </c>
    </row>
    <row r="2694" ht="20.25" spans="1:8">
      <c r="A2694" s="10">
        <v>2688</v>
      </c>
      <c r="B2694" s="20" t="s">
        <v>2233</v>
      </c>
      <c r="C2694" s="21">
        <f t="shared" si="133"/>
        <v>80</v>
      </c>
      <c r="D2694" s="21"/>
      <c r="E2694" s="21">
        <f t="shared" si="131"/>
        <v>80</v>
      </c>
      <c r="F2694" s="21">
        <v>2400</v>
      </c>
      <c r="G2694" s="21"/>
      <c r="H2694" s="21">
        <f t="shared" si="132"/>
        <v>2400</v>
      </c>
    </row>
    <row r="2695" ht="20.25" spans="1:8">
      <c r="A2695" s="10">
        <v>2689</v>
      </c>
      <c r="B2695" s="20" t="s">
        <v>2234</v>
      </c>
      <c r="C2695" s="21">
        <f t="shared" si="133"/>
        <v>270</v>
      </c>
      <c r="D2695" s="21"/>
      <c r="E2695" s="21">
        <f t="shared" si="131"/>
        <v>270</v>
      </c>
      <c r="F2695" s="21">
        <v>8100</v>
      </c>
      <c r="G2695" s="21"/>
      <c r="H2695" s="21">
        <f t="shared" si="132"/>
        <v>8100</v>
      </c>
    </row>
    <row r="2696" ht="20.25" spans="1:8">
      <c r="A2696" s="10">
        <v>2690</v>
      </c>
      <c r="B2696" s="20" t="s">
        <v>2235</v>
      </c>
      <c r="C2696" s="21">
        <f t="shared" si="133"/>
        <v>540</v>
      </c>
      <c r="D2696" s="21"/>
      <c r="E2696" s="21">
        <f t="shared" si="131"/>
        <v>540</v>
      </c>
      <c r="F2696" s="21">
        <v>16200</v>
      </c>
      <c r="G2696" s="21"/>
      <c r="H2696" s="21">
        <f t="shared" si="132"/>
        <v>16200</v>
      </c>
    </row>
    <row r="2697" ht="20.25" spans="1:8">
      <c r="A2697" s="10">
        <v>2691</v>
      </c>
      <c r="B2697" s="20" t="s">
        <v>2236</v>
      </c>
      <c r="C2697" s="21">
        <f t="shared" si="133"/>
        <v>60</v>
      </c>
      <c r="D2697" s="21"/>
      <c r="E2697" s="21">
        <f t="shared" si="131"/>
        <v>60</v>
      </c>
      <c r="F2697" s="21">
        <v>1800</v>
      </c>
      <c r="G2697" s="21"/>
      <c r="H2697" s="21">
        <f t="shared" si="132"/>
        <v>1800</v>
      </c>
    </row>
    <row r="2698" ht="20.25" spans="1:8">
      <c r="A2698" s="10">
        <v>2692</v>
      </c>
      <c r="B2698" s="20" t="s">
        <v>2237</v>
      </c>
      <c r="C2698" s="21">
        <f t="shared" si="133"/>
        <v>60</v>
      </c>
      <c r="D2698" s="21"/>
      <c r="E2698" s="21">
        <f t="shared" si="131"/>
        <v>60</v>
      </c>
      <c r="F2698" s="21">
        <v>1800</v>
      </c>
      <c r="G2698" s="21"/>
      <c r="H2698" s="21">
        <f t="shared" si="132"/>
        <v>1800</v>
      </c>
    </row>
    <row r="2699" ht="20.25" spans="1:8">
      <c r="A2699" s="10">
        <v>2693</v>
      </c>
      <c r="B2699" s="20" t="s">
        <v>2238</v>
      </c>
      <c r="C2699" s="21">
        <f t="shared" si="133"/>
        <v>51</v>
      </c>
      <c r="D2699" s="21"/>
      <c r="E2699" s="21">
        <f t="shared" si="131"/>
        <v>51</v>
      </c>
      <c r="F2699" s="21">
        <v>1530</v>
      </c>
      <c r="G2699" s="21"/>
      <c r="H2699" s="21">
        <f t="shared" si="132"/>
        <v>1530</v>
      </c>
    </row>
    <row r="2700" ht="20.25" spans="1:8">
      <c r="A2700" s="10">
        <v>2694</v>
      </c>
      <c r="B2700" s="20" t="s">
        <v>2239</v>
      </c>
      <c r="C2700" s="21">
        <f t="shared" si="133"/>
        <v>80</v>
      </c>
      <c r="D2700" s="21"/>
      <c r="E2700" s="21">
        <f t="shared" si="131"/>
        <v>80</v>
      </c>
      <c r="F2700" s="21">
        <v>2400</v>
      </c>
      <c r="G2700" s="21"/>
      <c r="H2700" s="21">
        <f t="shared" si="132"/>
        <v>2400</v>
      </c>
    </row>
    <row r="2701" ht="20.25" spans="1:8">
      <c r="A2701" s="10">
        <v>2695</v>
      </c>
      <c r="B2701" s="20" t="s">
        <v>2240</v>
      </c>
      <c r="C2701" s="21">
        <f t="shared" si="133"/>
        <v>120</v>
      </c>
      <c r="D2701" s="21"/>
      <c r="E2701" s="21">
        <f t="shared" si="131"/>
        <v>120</v>
      </c>
      <c r="F2701" s="21">
        <v>3600</v>
      </c>
      <c r="G2701" s="21"/>
      <c r="H2701" s="21">
        <f t="shared" si="132"/>
        <v>3600</v>
      </c>
    </row>
    <row r="2702" ht="20.25" spans="1:8">
      <c r="A2702" s="10">
        <v>2696</v>
      </c>
      <c r="B2702" s="20" t="s">
        <v>2241</v>
      </c>
      <c r="C2702" s="21">
        <f t="shared" si="133"/>
        <v>240</v>
      </c>
      <c r="D2702" s="21">
        <f t="shared" ref="D2702:D2706" si="134">G2702/40</f>
        <v>60</v>
      </c>
      <c r="E2702" s="21">
        <f t="shared" si="131"/>
        <v>300</v>
      </c>
      <c r="F2702" s="21">
        <v>7200</v>
      </c>
      <c r="G2702" s="21">
        <v>2400</v>
      </c>
      <c r="H2702" s="21">
        <f t="shared" si="132"/>
        <v>9600</v>
      </c>
    </row>
    <row r="2703" ht="20.25" spans="1:8">
      <c r="A2703" s="10">
        <v>2697</v>
      </c>
      <c r="B2703" s="20" t="s">
        <v>2242</v>
      </c>
      <c r="C2703" s="21">
        <f t="shared" si="133"/>
        <v>102</v>
      </c>
      <c r="D2703" s="21"/>
      <c r="E2703" s="21">
        <f t="shared" si="131"/>
        <v>102</v>
      </c>
      <c r="F2703" s="21">
        <v>3060</v>
      </c>
      <c r="G2703" s="21"/>
      <c r="H2703" s="21">
        <f t="shared" si="132"/>
        <v>3060</v>
      </c>
    </row>
    <row r="2704" ht="20.25" spans="1:8">
      <c r="A2704" s="10">
        <v>2698</v>
      </c>
      <c r="B2704" s="20" t="s">
        <v>2243</v>
      </c>
      <c r="C2704" s="21">
        <f t="shared" si="133"/>
        <v>40</v>
      </c>
      <c r="D2704" s="21"/>
      <c r="E2704" s="21">
        <f t="shared" si="131"/>
        <v>40</v>
      </c>
      <c r="F2704" s="21">
        <v>1200</v>
      </c>
      <c r="G2704" s="21"/>
      <c r="H2704" s="21">
        <f t="shared" si="132"/>
        <v>1200</v>
      </c>
    </row>
    <row r="2705" ht="20.25" spans="1:8">
      <c r="A2705" s="10">
        <v>2699</v>
      </c>
      <c r="B2705" s="20" t="s">
        <v>2244</v>
      </c>
      <c r="C2705" s="21"/>
      <c r="D2705" s="21">
        <f t="shared" si="134"/>
        <v>60</v>
      </c>
      <c r="E2705" s="21">
        <f t="shared" si="131"/>
        <v>60</v>
      </c>
      <c r="F2705" s="21"/>
      <c r="G2705" s="21">
        <v>2400</v>
      </c>
      <c r="H2705" s="21">
        <f t="shared" si="132"/>
        <v>2400</v>
      </c>
    </row>
    <row r="2706" ht="20.25" spans="1:8">
      <c r="A2706" s="10">
        <v>2700</v>
      </c>
      <c r="B2706" s="20" t="s">
        <v>2245</v>
      </c>
      <c r="C2706" s="21">
        <f t="shared" ref="C2706:C2708" si="135">F2706/30</f>
        <v>102</v>
      </c>
      <c r="D2706" s="21">
        <f t="shared" si="134"/>
        <v>90</v>
      </c>
      <c r="E2706" s="21">
        <f t="shared" si="131"/>
        <v>192</v>
      </c>
      <c r="F2706" s="21">
        <v>3060</v>
      </c>
      <c r="G2706" s="21">
        <v>3600</v>
      </c>
      <c r="H2706" s="21">
        <f t="shared" si="132"/>
        <v>6660</v>
      </c>
    </row>
    <row r="2707" ht="20.25" spans="1:8">
      <c r="A2707" s="10">
        <v>2701</v>
      </c>
      <c r="B2707" s="20" t="s">
        <v>2246</v>
      </c>
      <c r="C2707" s="21">
        <f t="shared" si="135"/>
        <v>360</v>
      </c>
      <c r="D2707" s="21"/>
      <c r="E2707" s="21">
        <f t="shared" si="131"/>
        <v>360</v>
      </c>
      <c r="F2707" s="21">
        <v>10800</v>
      </c>
      <c r="G2707" s="21"/>
      <c r="H2707" s="21">
        <f t="shared" si="132"/>
        <v>10800</v>
      </c>
    </row>
    <row r="2708" ht="20.25" spans="1:8">
      <c r="A2708" s="10">
        <v>2702</v>
      </c>
      <c r="B2708" s="20" t="s">
        <v>2247</v>
      </c>
      <c r="C2708" s="21">
        <f t="shared" si="135"/>
        <v>270</v>
      </c>
      <c r="D2708" s="21"/>
      <c r="E2708" s="21">
        <f t="shared" si="131"/>
        <v>270</v>
      </c>
      <c r="F2708" s="21">
        <v>8100</v>
      </c>
      <c r="G2708" s="21"/>
      <c r="H2708" s="21">
        <f t="shared" si="132"/>
        <v>8100</v>
      </c>
    </row>
    <row r="2709" ht="20.25" spans="1:8">
      <c r="A2709" s="10">
        <v>2703</v>
      </c>
      <c r="B2709" s="20" t="s">
        <v>2248</v>
      </c>
      <c r="C2709" s="21"/>
      <c r="D2709" s="21">
        <f>G2709/40</f>
        <v>90</v>
      </c>
      <c r="E2709" s="21">
        <f t="shared" si="131"/>
        <v>90</v>
      </c>
      <c r="F2709" s="21"/>
      <c r="G2709" s="21">
        <v>3600</v>
      </c>
      <c r="H2709" s="21">
        <f t="shared" si="132"/>
        <v>3600</v>
      </c>
    </row>
    <row r="2710" ht="20.25" spans="1:8">
      <c r="A2710" s="10">
        <v>2704</v>
      </c>
      <c r="B2710" s="20" t="s">
        <v>2249</v>
      </c>
      <c r="C2710" s="21">
        <f t="shared" ref="C2710:C2741" si="136">F2710/30</f>
        <v>270</v>
      </c>
      <c r="D2710" s="21"/>
      <c r="E2710" s="21">
        <f t="shared" si="131"/>
        <v>270</v>
      </c>
      <c r="F2710" s="21">
        <v>8100</v>
      </c>
      <c r="G2710" s="21"/>
      <c r="H2710" s="21">
        <f t="shared" si="132"/>
        <v>8100</v>
      </c>
    </row>
    <row r="2711" ht="20.25" spans="1:8">
      <c r="A2711" s="10">
        <v>2705</v>
      </c>
      <c r="B2711" s="20" t="s">
        <v>2250</v>
      </c>
      <c r="C2711" s="21">
        <f t="shared" si="136"/>
        <v>630</v>
      </c>
      <c r="D2711" s="21"/>
      <c r="E2711" s="21">
        <f t="shared" si="131"/>
        <v>630</v>
      </c>
      <c r="F2711" s="21">
        <v>18900</v>
      </c>
      <c r="G2711" s="21"/>
      <c r="H2711" s="21">
        <f t="shared" si="132"/>
        <v>18900</v>
      </c>
    </row>
    <row r="2712" ht="20.25" spans="1:8">
      <c r="A2712" s="10">
        <v>2706</v>
      </c>
      <c r="B2712" s="20" t="s">
        <v>2251</v>
      </c>
      <c r="C2712" s="21">
        <f t="shared" si="136"/>
        <v>102</v>
      </c>
      <c r="D2712" s="21"/>
      <c r="E2712" s="21">
        <f t="shared" si="131"/>
        <v>102</v>
      </c>
      <c r="F2712" s="21">
        <v>3060</v>
      </c>
      <c r="G2712" s="21"/>
      <c r="H2712" s="21">
        <f t="shared" si="132"/>
        <v>3060</v>
      </c>
    </row>
    <row r="2713" ht="20.25" spans="1:8">
      <c r="A2713" s="10">
        <v>2707</v>
      </c>
      <c r="B2713" s="20" t="s">
        <v>2252</v>
      </c>
      <c r="C2713" s="21">
        <f t="shared" si="136"/>
        <v>120</v>
      </c>
      <c r="D2713" s="21"/>
      <c r="E2713" s="21">
        <f t="shared" si="131"/>
        <v>120</v>
      </c>
      <c r="F2713" s="21">
        <v>3600</v>
      </c>
      <c r="G2713" s="21"/>
      <c r="H2713" s="21">
        <f t="shared" si="132"/>
        <v>3600</v>
      </c>
    </row>
    <row r="2714" ht="20.25" spans="1:8">
      <c r="A2714" s="10">
        <v>2708</v>
      </c>
      <c r="B2714" s="20" t="s">
        <v>2253</v>
      </c>
      <c r="C2714" s="21">
        <f t="shared" si="136"/>
        <v>120</v>
      </c>
      <c r="D2714" s="21">
        <f>G2714/40</f>
        <v>90</v>
      </c>
      <c r="E2714" s="21">
        <f t="shared" si="131"/>
        <v>210</v>
      </c>
      <c r="F2714" s="21">
        <v>3600</v>
      </c>
      <c r="G2714" s="21">
        <v>3600</v>
      </c>
      <c r="H2714" s="21">
        <f t="shared" si="132"/>
        <v>7200</v>
      </c>
    </row>
    <row r="2715" ht="20.25" spans="1:8">
      <c r="A2715" s="10">
        <v>2709</v>
      </c>
      <c r="B2715" s="20" t="s">
        <v>2254</v>
      </c>
      <c r="C2715" s="21">
        <f t="shared" si="136"/>
        <v>540</v>
      </c>
      <c r="D2715" s="21">
        <f>G2715/40</f>
        <v>252</v>
      </c>
      <c r="E2715" s="21">
        <f t="shared" si="131"/>
        <v>792</v>
      </c>
      <c r="F2715" s="21">
        <v>16200</v>
      </c>
      <c r="G2715" s="21">
        <v>10080</v>
      </c>
      <c r="H2715" s="21">
        <f t="shared" si="132"/>
        <v>26280</v>
      </c>
    </row>
    <row r="2716" ht="20.25" spans="1:8">
      <c r="A2716" s="10">
        <v>2710</v>
      </c>
      <c r="B2716" s="20" t="s">
        <v>2255</v>
      </c>
      <c r="C2716" s="21">
        <f t="shared" si="136"/>
        <v>40</v>
      </c>
      <c r="D2716" s="21"/>
      <c r="E2716" s="21">
        <f t="shared" si="131"/>
        <v>40</v>
      </c>
      <c r="F2716" s="21">
        <v>1200</v>
      </c>
      <c r="G2716" s="21"/>
      <c r="H2716" s="21">
        <f t="shared" si="132"/>
        <v>1200</v>
      </c>
    </row>
    <row r="2717" ht="20.25" spans="1:8">
      <c r="A2717" s="10">
        <v>2711</v>
      </c>
      <c r="B2717" s="20" t="s">
        <v>2256</v>
      </c>
      <c r="C2717" s="21">
        <f t="shared" si="136"/>
        <v>360</v>
      </c>
      <c r="D2717" s="21"/>
      <c r="E2717" s="21">
        <f t="shared" si="131"/>
        <v>360</v>
      </c>
      <c r="F2717" s="21">
        <v>10800</v>
      </c>
      <c r="G2717" s="21"/>
      <c r="H2717" s="21">
        <f t="shared" si="132"/>
        <v>10800</v>
      </c>
    </row>
    <row r="2718" ht="20.25" spans="1:8">
      <c r="A2718" s="10">
        <v>2712</v>
      </c>
      <c r="B2718" s="20" t="s">
        <v>2257</v>
      </c>
      <c r="C2718" s="21">
        <f t="shared" si="136"/>
        <v>40</v>
      </c>
      <c r="D2718" s="21"/>
      <c r="E2718" s="21">
        <f t="shared" si="131"/>
        <v>40</v>
      </c>
      <c r="F2718" s="21">
        <v>1200</v>
      </c>
      <c r="G2718" s="21"/>
      <c r="H2718" s="21">
        <f t="shared" si="132"/>
        <v>1200</v>
      </c>
    </row>
    <row r="2719" ht="20.25" spans="1:8">
      <c r="A2719" s="10">
        <v>2713</v>
      </c>
      <c r="B2719" s="20" t="s">
        <v>2258</v>
      </c>
      <c r="C2719" s="21">
        <f t="shared" si="136"/>
        <v>240</v>
      </c>
      <c r="D2719" s="21"/>
      <c r="E2719" s="21">
        <f t="shared" si="131"/>
        <v>240</v>
      </c>
      <c r="F2719" s="21">
        <v>7200</v>
      </c>
      <c r="G2719" s="21"/>
      <c r="H2719" s="21">
        <f t="shared" si="132"/>
        <v>7200</v>
      </c>
    </row>
    <row r="2720" ht="20.25" spans="1:8">
      <c r="A2720" s="10">
        <v>2714</v>
      </c>
      <c r="B2720" s="20" t="s">
        <v>2259</v>
      </c>
      <c r="C2720" s="21">
        <f t="shared" si="136"/>
        <v>90</v>
      </c>
      <c r="D2720" s="21"/>
      <c r="E2720" s="21">
        <f t="shared" si="131"/>
        <v>90</v>
      </c>
      <c r="F2720" s="21">
        <v>2700</v>
      </c>
      <c r="G2720" s="21"/>
      <c r="H2720" s="21">
        <f t="shared" si="132"/>
        <v>2700</v>
      </c>
    </row>
    <row r="2721" ht="20.25" spans="1:8">
      <c r="A2721" s="10">
        <v>2715</v>
      </c>
      <c r="B2721" s="20" t="s">
        <v>2260</v>
      </c>
      <c r="C2721" s="21">
        <f t="shared" si="136"/>
        <v>630</v>
      </c>
      <c r="D2721" s="21"/>
      <c r="E2721" s="21">
        <f t="shared" si="131"/>
        <v>630</v>
      </c>
      <c r="F2721" s="21">
        <v>18900</v>
      </c>
      <c r="G2721" s="21"/>
      <c r="H2721" s="21">
        <f t="shared" si="132"/>
        <v>18900</v>
      </c>
    </row>
    <row r="2722" ht="40.5" spans="1:8">
      <c r="A2722" s="10">
        <v>2716</v>
      </c>
      <c r="B2722" s="24" t="s">
        <v>2261</v>
      </c>
      <c r="C2722" s="21">
        <f t="shared" si="136"/>
        <v>51</v>
      </c>
      <c r="D2722" s="21"/>
      <c r="E2722" s="21">
        <f t="shared" si="131"/>
        <v>51</v>
      </c>
      <c r="F2722" s="21">
        <v>1530</v>
      </c>
      <c r="G2722" s="21"/>
      <c r="H2722" s="21">
        <f t="shared" si="132"/>
        <v>1530</v>
      </c>
    </row>
    <row r="2723" ht="20.25" spans="1:8">
      <c r="A2723" s="10">
        <v>2717</v>
      </c>
      <c r="B2723" s="20" t="s">
        <v>2262</v>
      </c>
      <c r="C2723" s="21">
        <f t="shared" si="136"/>
        <v>720</v>
      </c>
      <c r="D2723" s="21"/>
      <c r="E2723" s="21">
        <f t="shared" si="131"/>
        <v>720</v>
      </c>
      <c r="F2723" s="21">
        <v>21600</v>
      </c>
      <c r="G2723" s="21"/>
      <c r="H2723" s="21">
        <f t="shared" si="132"/>
        <v>21600</v>
      </c>
    </row>
    <row r="2724" ht="20.25" spans="1:8">
      <c r="A2724" s="10">
        <v>2718</v>
      </c>
      <c r="B2724" s="20" t="s">
        <v>2263</v>
      </c>
      <c r="C2724" s="21">
        <f t="shared" si="136"/>
        <v>51</v>
      </c>
      <c r="D2724" s="21"/>
      <c r="E2724" s="21">
        <f t="shared" si="131"/>
        <v>51</v>
      </c>
      <c r="F2724" s="21">
        <v>1530</v>
      </c>
      <c r="G2724" s="21"/>
      <c r="H2724" s="21">
        <f t="shared" si="132"/>
        <v>1530</v>
      </c>
    </row>
    <row r="2725" ht="20.25" spans="1:8">
      <c r="A2725" s="10">
        <v>2719</v>
      </c>
      <c r="B2725" s="20" t="s">
        <v>2264</v>
      </c>
      <c r="C2725" s="21">
        <f t="shared" si="136"/>
        <v>51</v>
      </c>
      <c r="D2725" s="21"/>
      <c r="E2725" s="21">
        <f t="shared" si="131"/>
        <v>51</v>
      </c>
      <c r="F2725" s="21">
        <v>1530</v>
      </c>
      <c r="G2725" s="21"/>
      <c r="H2725" s="21">
        <f t="shared" si="132"/>
        <v>1530</v>
      </c>
    </row>
    <row r="2726" ht="20.25" spans="1:8">
      <c r="A2726" s="10">
        <v>2720</v>
      </c>
      <c r="B2726" s="20" t="s">
        <v>2265</v>
      </c>
      <c r="C2726" s="21">
        <f t="shared" si="136"/>
        <v>40</v>
      </c>
      <c r="D2726" s="21"/>
      <c r="E2726" s="21">
        <f t="shared" si="131"/>
        <v>40</v>
      </c>
      <c r="F2726" s="21">
        <v>1200</v>
      </c>
      <c r="G2726" s="21"/>
      <c r="H2726" s="21">
        <f t="shared" si="132"/>
        <v>1200</v>
      </c>
    </row>
    <row r="2727" ht="20.25" spans="1:8">
      <c r="A2727" s="10">
        <v>2721</v>
      </c>
      <c r="B2727" s="20" t="s">
        <v>2266</v>
      </c>
      <c r="C2727" s="21">
        <f t="shared" si="136"/>
        <v>90</v>
      </c>
      <c r="D2727" s="21"/>
      <c r="E2727" s="21">
        <f t="shared" si="131"/>
        <v>90</v>
      </c>
      <c r="F2727" s="21">
        <v>2700</v>
      </c>
      <c r="G2727" s="21"/>
      <c r="H2727" s="21">
        <f t="shared" si="132"/>
        <v>2700</v>
      </c>
    </row>
    <row r="2728" ht="20.25" spans="1:8">
      <c r="A2728" s="10">
        <v>2722</v>
      </c>
      <c r="B2728" s="20" t="s">
        <v>2267</v>
      </c>
      <c r="C2728" s="21">
        <f t="shared" si="136"/>
        <v>36</v>
      </c>
      <c r="D2728" s="21"/>
      <c r="E2728" s="21">
        <f t="shared" si="131"/>
        <v>36</v>
      </c>
      <c r="F2728" s="21">
        <v>1080</v>
      </c>
      <c r="G2728" s="21"/>
      <c r="H2728" s="21">
        <f t="shared" si="132"/>
        <v>1080</v>
      </c>
    </row>
    <row r="2729" ht="20.25" spans="1:8">
      <c r="A2729" s="10">
        <v>2723</v>
      </c>
      <c r="B2729" s="20" t="s">
        <v>2268</v>
      </c>
      <c r="C2729" s="21">
        <f t="shared" si="136"/>
        <v>60</v>
      </c>
      <c r="D2729" s="21"/>
      <c r="E2729" s="21">
        <f t="shared" si="131"/>
        <v>60</v>
      </c>
      <c r="F2729" s="21">
        <v>1800</v>
      </c>
      <c r="G2729" s="21"/>
      <c r="H2729" s="21">
        <f t="shared" si="132"/>
        <v>1800</v>
      </c>
    </row>
    <row r="2730" ht="20.25" spans="1:8">
      <c r="A2730" s="10">
        <v>2724</v>
      </c>
      <c r="B2730" s="20" t="s">
        <v>2269</v>
      </c>
      <c r="C2730" s="21">
        <f t="shared" si="136"/>
        <v>60</v>
      </c>
      <c r="D2730" s="21"/>
      <c r="E2730" s="21">
        <f t="shared" si="131"/>
        <v>60</v>
      </c>
      <c r="F2730" s="21">
        <v>1800</v>
      </c>
      <c r="G2730" s="21"/>
      <c r="H2730" s="21">
        <f t="shared" si="132"/>
        <v>1800</v>
      </c>
    </row>
    <row r="2731" ht="20.25" spans="1:8">
      <c r="A2731" s="10">
        <v>2725</v>
      </c>
      <c r="B2731" s="20" t="s">
        <v>2270</v>
      </c>
      <c r="C2731" s="21">
        <f t="shared" si="136"/>
        <v>90</v>
      </c>
      <c r="D2731" s="21"/>
      <c r="E2731" s="21">
        <f t="shared" si="131"/>
        <v>90</v>
      </c>
      <c r="F2731" s="21">
        <v>2700</v>
      </c>
      <c r="G2731" s="21"/>
      <c r="H2731" s="21">
        <f t="shared" si="132"/>
        <v>2700</v>
      </c>
    </row>
    <row r="2732" ht="20.25" spans="1:8">
      <c r="A2732" s="10">
        <v>2726</v>
      </c>
      <c r="B2732" s="20" t="s">
        <v>2271</v>
      </c>
      <c r="C2732" s="21">
        <f t="shared" si="136"/>
        <v>90</v>
      </c>
      <c r="D2732" s="21"/>
      <c r="E2732" s="21">
        <f t="shared" si="131"/>
        <v>90</v>
      </c>
      <c r="F2732" s="21">
        <v>2700</v>
      </c>
      <c r="G2732" s="21"/>
      <c r="H2732" s="21">
        <f t="shared" si="132"/>
        <v>2700</v>
      </c>
    </row>
    <row r="2733" ht="20.25" spans="1:8">
      <c r="A2733" s="10">
        <v>2727</v>
      </c>
      <c r="B2733" s="20" t="s">
        <v>2272</v>
      </c>
      <c r="C2733" s="21">
        <f t="shared" si="136"/>
        <v>40</v>
      </c>
      <c r="D2733" s="21"/>
      <c r="E2733" s="21">
        <f t="shared" si="131"/>
        <v>40</v>
      </c>
      <c r="F2733" s="21">
        <v>1200</v>
      </c>
      <c r="G2733" s="21"/>
      <c r="H2733" s="21">
        <f t="shared" si="132"/>
        <v>1200</v>
      </c>
    </row>
    <row r="2734" ht="20.25" spans="1:8">
      <c r="A2734" s="10">
        <v>2728</v>
      </c>
      <c r="B2734" s="20" t="s">
        <v>2273</v>
      </c>
      <c r="C2734" s="21">
        <f t="shared" si="136"/>
        <v>80</v>
      </c>
      <c r="D2734" s="21"/>
      <c r="E2734" s="21">
        <f t="shared" si="131"/>
        <v>80</v>
      </c>
      <c r="F2734" s="21">
        <v>2400</v>
      </c>
      <c r="G2734" s="21"/>
      <c r="H2734" s="21">
        <f t="shared" si="132"/>
        <v>2400</v>
      </c>
    </row>
    <row r="2735" ht="20.25" spans="1:8">
      <c r="A2735" s="10">
        <v>2729</v>
      </c>
      <c r="B2735" s="20" t="s">
        <v>2274</v>
      </c>
      <c r="C2735" s="21">
        <f t="shared" si="136"/>
        <v>40</v>
      </c>
      <c r="D2735" s="21"/>
      <c r="E2735" s="21">
        <f t="shared" si="131"/>
        <v>40</v>
      </c>
      <c r="F2735" s="21">
        <v>1200</v>
      </c>
      <c r="G2735" s="21"/>
      <c r="H2735" s="21">
        <f t="shared" si="132"/>
        <v>1200</v>
      </c>
    </row>
    <row r="2736" ht="20.25" spans="1:8">
      <c r="A2736" s="10">
        <v>2730</v>
      </c>
      <c r="B2736" s="20" t="s">
        <v>2275</v>
      </c>
      <c r="C2736" s="21">
        <f t="shared" si="136"/>
        <v>540</v>
      </c>
      <c r="D2736" s="21"/>
      <c r="E2736" s="21">
        <f t="shared" si="131"/>
        <v>540</v>
      </c>
      <c r="F2736" s="21">
        <v>16200</v>
      </c>
      <c r="G2736" s="21"/>
      <c r="H2736" s="21">
        <f t="shared" si="132"/>
        <v>16200</v>
      </c>
    </row>
    <row r="2737" ht="20.25" spans="1:8">
      <c r="A2737" s="10">
        <v>2731</v>
      </c>
      <c r="B2737" s="20" t="s">
        <v>2276</v>
      </c>
      <c r="C2737" s="21">
        <f t="shared" si="136"/>
        <v>76.5</v>
      </c>
      <c r="D2737" s="21"/>
      <c r="E2737" s="21">
        <f t="shared" si="131"/>
        <v>76.5</v>
      </c>
      <c r="F2737" s="21">
        <v>2295</v>
      </c>
      <c r="G2737" s="21"/>
      <c r="H2737" s="21">
        <f t="shared" si="132"/>
        <v>2295</v>
      </c>
    </row>
    <row r="2738" ht="20.25" spans="1:8">
      <c r="A2738" s="10">
        <v>2732</v>
      </c>
      <c r="B2738" s="20" t="s">
        <v>2277</v>
      </c>
      <c r="C2738" s="21">
        <f t="shared" si="136"/>
        <v>51</v>
      </c>
      <c r="D2738" s="21"/>
      <c r="E2738" s="21">
        <f t="shared" si="131"/>
        <v>51</v>
      </c>
      <c r="F2738" s="21">
        <v>1530</v>
      </c>
      <c r="G2738" s="21"/>
      <c r="H2738" s="21">
        <f t="shared" si="132"/>
        <v>1530</v>
      </c>
    </row>
    <row r="2739" ht="20.25" spans="1:8">
      <c r="A2739" s="10">
        <v>2733</v>
      </c>
      <c r="B2739" s="20" t="s">
        <v>2278</v>
      </c>
      <c r="C2739" s="21">
        <f t="shared" si="136"/>
        <v>45</v>
      </c>
      <c r="D2739" s="21"/>
      <c r="E2739" s="21">
        <f t="shared" si="131"/>
        <v>45</v>
      </c>
      <c r="F2739" s="21">
        <v>1350</v>
      </c>
      <c r="G2739" s="21"/>
      <c r="H2739" s="21">
        <f t="shared" si="132"/>
        <v>1350</v>
      </c>
    </row>
    <row r="2740" ht="20.25" spans="1:8">
      <c r="A2740" s="10">
        <v>2734</v>
      </c>
      <c r="B2740" s="20" t="s">
        <v>2279</v>
      </c>
      <c r="C2740" s="21">
        <f t="shared" si="136"/>
        <v>60</v>
      </c>
      <c r="D2740" s="21"/>
      <c r="E2740" s="21">
        <f t="shared" si="131"/>
        <v>60</v>
      </c>
      <c r="F2740" s="21">
        <v>1800</v>
      </c>
      <c r="G2740" s="21"/>
      <c r="H2740" s="21">
        <f t="shared" si="132"/>
        <v>1800</v>
      </c>
    </row>
    <row r="2741" ht="20.25" spans="1:8">
      <c r="A2741" s="10">
        <v>2735</v>
      </c>
      <c r="B2741" s="20" t="s">
        <v>2280</v>
      </c>
      <c r="C2741" s="21">
        <f t="shared" si="136"/>
        <v>160</v>
      </c>
      <c r="D2741" s="21"/>
      <c r="E2741" s="21">
        <f t="shared" si="131"/>
        <v>160</v>
      </c>
      <c r="F2741" s="21">
        <v>4800</v>
      </c>
      <c r="G2741" s="21"/>
      <c r="H2741" s="21">
        <f t="shared" si="132"/>
        <v>4800</v>
      </c>
    </row>
    <row r="2742" ht="20.25" spans="1:8">
      <c r="A2742" s="10">
        <v>2736</v>
      </c>
      <c r="B2742" s="20" t="s">
        <v>2281</v>
      </c>
      <c r="C2742" s="21"/>
      <c r="D2742" s="21">
        <v>48.75</v>
      </c>
      <c r="E2742" s="21">
        <f t="shared" si="131"/>
        <v>48.75</v>
      </c>
      <c r="F2742" s="21"/>
      <c r="G2742" s="21">
        <v>975</v>
      </c>
      <c r="H2742" s="21">
        <f t="shared" si="132"/>
        <v>975</v>
      </c>
    </row>
    <row r="2743" ht="20.25" spans="1:8">
      <c r="A2743" s="10">
        <v>2737</v>
      </c>
      <c r="B2743" s="20" t="s">
        <v>2282</v>
      </c>
      <c r="C2743" s="21">
        <f t="shared" ref="C2743:C2748" si="137">F2743/30</f>
        <v>102</v>
      </c>
      <c r="D2743" s="21"/>
      <c r="E2743" s="21">
        <f t="shared" si="131"/>
        <v>102</v>
      </c>
      <c r="F2743" s="21">
        <v>3060</v>
      </c>
      <c r="G2743" s="21"/>
      <c r="H2743" s="21">
        <f t="shared" si="132"/>
        <v>3060</v>
      </c>
    </row>
    <row r="2744" ht="20.25" spans="1:8">
      <c r="A2744" s="10">
        <v>2738</v>
      </c>
      <c r="B2744" s="20" t="s">
        <v>1137</v>
      </c>
      <c r="C2744" s="21">
        <f t="shared" si="137"/>
        <v>30</v>
      </c>
      <c r="D2744" s="21"/>
      <c r="E2744" s="21">
        <f t="shared" si="131"/>
        <v>30</v>
      </c>
      <c r="F2744" s="21">
        <v>900</v>
      </c>
      <c r="G2744" s="21"/>
      <c r="H2744" s="21">
        <f t="shared" si="132"/>
        <v>900</v>
      </c>
    </row>
    <row r="2745" ht="20.25" spans="1:8">
      <c r="A2745" s="10">
        <v>2739</v>
      </c>
      <c r="B2745" s="20" t="s">
        <v>2283</v>
      </c>
      <c r="C2745" s="21">
        <f t="shared" si="137"/>
        <v>240</v>
      </c>
      <c r="D2745" s="21"/>
      <c r="E2745" s="21">
        <f t="shared" si="131"/>
        <v>240</v>
      </c>
      <c r="F2745" s="21">
        <v>7200</v>
      </c>
      <c r="G2745" s="21"/>
      <c r="H2745" s="21">
        <f t="shared" si="132"/>
        <v>7200</v>
      </c>
    </row>
    <row r="2746" ht="20.25" spans="1:8">
      <c r="A2746" s="10">
        <v>2740</v>
      </c>
      <c r="B2746" s="20" t="s">
        <v>2284</v>
      </c>
      <c r="C2746" s="21">
        <f t="shared" si="137"/>
        <v>40</v>
      </c>
      <c r="D2746" s="21"/>
      <c r="E2746" s="21">
        <f t="shared" ref="E2746:E2809" si="138">C2746+D2746</f>
        <v>40</v>
      </c>
      <c r="F2746" s="21">
        <v>1200</v>
      </c>
      <c r="G2746" s="21"/>
      <c r="H2746" s="21">
        <f t="shared" ref="H2746:H2809" si="139">F2746+G2746</f>
        <v>1200</v>
      </c>
    </row>
    <row r="2747" ht="20.25" spans="1:8">
      <c r="A2747" s="10">
        <v>2741</v>
      </c>
      <c r="B2747" s="20" t="s">
        <v>2285</v>
      </c>
      <c r="C2747" s="21">
        <f t="shared" si="137"/>
        <v>51</v>
      </c>
      <c r="D2747" s="21"/>
      <c r="E2747" s="21">
        <f t="shared" si="138"/>
        <v>51</v>
      </c>
      <c r="F2747" s="21">
        <v>1530</v>
      </c>
      <c r="G2747" s="21"/>
      <c r="H2747" s="21">
        <f t="shared" si="139"/>
        <v>1530</v>
      </c>
    </row>
    <row r="2748" ht="20.25" spans="1:8">
      <c r="A2748" s="10">
        <v>2742</v>
      </c>
      <c r="B2748" s="20" t="s">
        <v>2147</v>
      </c>
      <c r="C2748" s="21">
        <f t="shared" si="137"/>
        <v>51</v>
      </c>
      <c r="D2748" s="21"/>
      <c r="E2748" s="21">
        <f t="shared" si="138"/>
        <v>51</v>
      </c>
      <c r="F2748" s="21">
        <v>1530</v>
      </c>
      <c r="G2748" s="21"/>
      <c r="H2748" s="21">
        <f t="shared" si="139"/>
        <v>1530</v>
      </c>
    </row>
    <row r="2749" ht="20.25" spans="1:8">
      <c r="A2749" s="10">
        <v>2743</v>
      </c>
      <c r="B2749" s="20" t="s">
        <v>723</v>
      </c>
      <c r="C2749" s="21">
        <v>144</v>
      </c>
      <c r="D2749" s="21"/>
      <c r="E2749" s="21">
        <f t="shared" si="138"/>
        <v>144</v>
      </c>
      <c r="F2749" s="21">
        <v>2160</v>
      </c>
      <c r="G2749" s="21"/>
      <c r="H2749" s="21">
        <f t="shared" si="139"/>
        <v>2160</v>
      </c>
    </row>
    <row r="2750" ht="20.25" spans="1:8">
      <c r="A2750" s="10">
        <v>2744</v>
      </c>
      <c r="B2750" s="20" t="s">
        <v>2286</v>
      </c>
      <c r="C2750" s="21">
        <f t="shared" ref="C2750:C2765" si="140">F2750/30</f>
        <v>51</v>
      </c>
      <c r="D2750" s="21"/>
      <c r="E2750" s="21">
        <f t="shared" si="138"/>
        <v>51</v>
      </c>
      <c r="F2750" s="21">
        <v>1530</v>
      </c>
      <c r="G2750" s="21"/>
      <c r="H2750" s="21">
        <f t="shared" si="139"/>
        <v>1530</v>
      </c>
    </row>
    <row r="2751" ht="20.25" spans="1:8">
      <c r="A2751" s="10">
        <v>2745</v>
      </c>
      <c r="B2751" s="20" t="s">
        <v>2287</v>
      </c>
      <c r="C2751" s="21">
        <f t="shared" si="140"/>
        <v>40</v>
      </c>
      <c r="D2751" s="21"/>
      <c r="E2751" s="21">
        <f t="shared" si="138"/>
        <v>40</v>
      </c>
      <c r="F2751" s="21">
        <v>1200</v>
      </c>
      <c r="G2751" s="21"/>
      <c r="H2751" s="21">
        <f t="shared" si="139"/>
        <v>1200</v>
      </c>
    </row>
    <row r="2752" ht="20.25" spans="1:8">
      <c r="A2752" s="10">
        <v>2746</v>
      </c>
      <c r="B2752" s="20" t="s">
        <v>2288</v>
      </c>
      <c r="C2752" s="21">
        <f t="shared" si="140"/>
        <v>120</v>
      </c>
      <c r="D2752" s="21">
        <f>G2752/40</f>
        <v>120</v>
      </c>
      <c r="E2752" s="21">
        <f t="shared" si="138"/>
        <v>240</v>
      </c>
      <c r="F2752" s="21">
        <v>3600</v>
      </c>
      <c r="G2752" s="21">
        <v>4800</v>
      </c>
      <c r="H2752" s="21">
        <f t="shared" si="139"/>
        <v>8400</v>
      </c>
    </row>
    <row r="2753" ht="20.25" spans="1:8">
      <c r="A2753" s="10">
        <v>2747</v>
      </c>
      <c r="B2753" s="20" t="s">
        <v>320</v>
      </c>
      <c r="C2753" s="21">
        <f t="shared" si="140"/>
        <v>40</v>
      </c>
      <c r="D2753" s="21"/>
      <c r="E2753" s="21">
        <f t="shared" si="138"/>
        <v>40</v>
      </c>
      <c r="F2753" s="21">
        <v>1200</v>
      </c>
      <c r="G2753" s="21"/>
      <c r="H2753" s="21">
        <f t="shared" si="139"/>
        <v>1200</v>
      </c>
    </row>
    <row r="2754" ht="20.25" spans="1:8">
      <c r="A2754" s="10">
        <v>2748</v>
      </c>
      <c r="B2754" s="20" t="s">
        <v>2289</v>
      </c>
      <c r="C2754" s="21">
        <f t="shared" si="140"/>
        <v>51</v>
      </c>
      <c r="D2754" s="21"/>
      <c r="E2754" s="21">
        <f t="shared" si="138"/>
        <v>51</v>
      </c>
      <c r="F2754" s="21">
        <v>1530</v>
      </c>
      <c r="G2754" s="21"/>
      <c r="H2754" s="21">
        <f t="shared" si="139"/>
        <v>1530</v>
      </c>
    </row>
    <row r="2755" ht="20.25" spans="1:8">
      <c r="A2755" s="10">
        <v>2749</v>
      </c>
      <c r="B2755" s="20" t="s">
        <v>2290</v>
      </c>
      <c r="C2755" s="21">
        <f t="shared" si="140"/>
        <v>80</v>
      </c>
      <c r="D2755" s="21"/>
      <c r="E2755" s="21">
        <f t="shared" si="138"/>
        <v>80</v>
      </c>
      <c r="F2755" s="21">
        <v>2400</v>
      </c>
      <c r="G2755" s="21"/>
      <c r="H2755" s="21">
        <f t="shared" si="139"/>
        <v>2400</v>
      </c>
    </row>
    <row r="2756" ht="20.25" spans="1:8">
      <c r="A2756" s="10">
        <v>2750</v>
      </c>
      <c r="B2756" s="20" t="s">
        <v>2121</v>
      </c>
      <c r="C2756" s="21">
        <f t="shared" si="140"/>
        <v>240</v>
      </c>
      <c r="D2756" s="21"/>
      <c r="E2756" s="21">
        <f t="shared" si="138"/>
        <v>240</v>
      </c>
      <c r="F2756" s="21">
        <v>7200</v>
      </c>
      <c r="G2756" s="21"/>
      <c r="H2756" s="21">
        <f t="shared" si="139"/>
        <v>7200</v>
      </c>
    </row>
    <row r="2757" ht="20.25" spans="1:8">
      <c r="A2757" s="10">
        <v>2751</v>
      </c>
      <c r="B2757" s="20" t="s">
        <v>2291</v>
      </c>
      <c r="C2757" s="21">
        <f t="shared" si="140"/>
        <v>36</v>
      </c>
      <c r="D2757" s="21"/>
      <c r="E2757" s="21">
        <f t="shared" si="138"/>
        <v>36</v>
      </c>
      <c r="F2757" s="21">
        <v>1080</v>
      </c>
      <c r="G2757" s="21"/>
      <c r="H2757" s="21">
        <f t="shared" si="139"/>
        <v>1080</v>
      </c>
    </row>
    <row r="2758" ht="20.25" spans="1:8">
      <c r="A2758" s="10">
        <v>2752</v>
      </c>
      <c r="B2758" s="20" t="s">
        <v>2292</v>
      </c>
      <c r="C2758" s="21">
        <f t="shared" si="140"/>
        <v>1605</v>
      </c>
      <c r="D2758" s="21"/>
      <c r="E2758" s="21">
        <f t="shared" si="138"/>
        <v>1605</v>
      </c>
      <c r="F2758" s="21">
        <v>48150</v>
      </c>
      <c r="G2758" s="21"/>
      <c r="H2758" s="21">
        <f t="shared" si="139"/>
        <v>48150</v>
      </c>
    </row>
    <row r="2759" ht="20.25" spans="1:8">
      <c r="A2759" s="10">
        <v>2753</v>
      </c>
      <c r="B2759" s="20" t="s">
        <v>215</v>
      </c>
      <c r="C2759" s="21">
        <f t="shared" si="140"/>
        <v>2880</v>
      </c>
      <c r="D2759" s="21"/>
      <c r="E2759" s="21">
        <f t="shared" si="138"/>
        <v>2880</v>
      </c>
      <c r="F2759" s="21">
        <v>86400</v>
      </c>
      <c r="G2759" s="21"/>
      <c r="H2759" s="21">
        <f t="shared" si="139"/>
        <v>86400</v>
      </c>
    </row>
    <row r="2760" ht="20.25" spans="1:8">
      <c r="A2760" s="10">
        <v>2754</v>
      </c>
      <c r="B2760" s="20" t="s">
        <v>2293</v>
      </c>
      <c r="C2760" s="21">
        <f t="shared" si="140"/>
        <v>840</v>
      </c>
      <c r="D2760" s="21"/>
      <c r="E2760" s="21">
        <f t="shared" si="138"/>
        <v>840</v>
      </c>
      <c r="F2760" s="21">
        <v>25200</v>
      </c>
      <c r="G2760" s="21"/>
      <c r="H2760" s="21">
        <f t="shared" si="139"/>
        <v>25200</v>
      </c>
    </row>
    <row r="2761" ht="20.25" spans="1:8">
      <c r="A2761" s="10">
        <v>2755</v>
      </c>
      <c r="B2761" s="20" t="s">
        <v>2130</v>
      </c>
      <c r="C2761" s="21">
        <f t="shared" si="140"/>
        <v>96</v>
      </c>
      <c r="D2761" s="21"/>
      <c r="E2761" s="21">
        <f t="shared" si="138"/>
        <v>96</v>
      </c>
      <c r="F2761" s="21">
        <v>2880</v>
      </c>
      <c r="G2761" s="21"/>
      <c r="H2761" s="21">
        <f t="shared" si="139"/>
        <v>2880</v>
      </c>
    </row>
    <row r="2762" ht="20.25" spans="1:8">
      <c r="A2762" s="10">
        <v>2756</v>
      </c>
      <c r="B2762" s="20" t="s">
        <v>2294</v>
      </c>
      <c r="C2762" s="21">
        <f t="shared" si="140"/>
        <v>900</v>
      </c>
      <c r="D2762" s="21">
        <f t="shared" ref="D2762:D2767" si="141">G2762/40</f>
        <v>120</v>
      </c>
      <c r="E2762" s="21">
        <f t="shared" si="138"/>
        <v>1020</v>
      </c>
      <c r="F2762" s="21">
        <v>27000</v>
      </c>
      <c r="G2762" s="21">
        <v>4800</v>
      </c>
      <c r="H2762" s="21">
        <f t="shared" si="139"/>
        <v>31800</v>
      </c>
    </row>
    <row r="2763" ht="20.25" spans="1:8">
      <c r="A2763" s="10">
        <v>2757</v>
      </c>
      <c r="B2763" s="20" t="s">
        <v>2295</v>
      </c>
      <c r="C2763" s="21">
        <f t="shared" si="140"/>
        <v>270</v>
      </c>
      <c r="D2763" s="21">
        <f t="shared" si="141"/>
        <v>180</v>
      </c>
      <c r="E2763" s="21">
        <f t="shared" si="138"/>
        <v>450</v>
      </c>
      <c r="F2763" s="21">
        <v>8100</v>
      </c>
      <c r="G2763" s="21">
        <v>7200</v>
      </c>
      <c r="H2763" s="21">
        <f t="shared" si="139"/>
        <v>15300</v>
      </c>
    </row>
    <row r="2764" ht="20.25" spans="1:8">
      <c r="A2764" s="10">
        <v>2758</v>
      </c>
      <c r="B2764" s="20" t="s">
        <v>2180</v>
      </c>
      <c r="C2764" s="21">
        <f t="shared" si="140"/>
        <v>720</v>
      </c>
      <c r="D2764" s="21">
        <f t="shared" si="141"/>
        <v>180</v>
      </c>
      <c r="E2764" s="21">
        <f t="shared" si="138"/>
        <v>900</v>
      </c>
      <c r="F2764" s="21">
        <v>21600</v>
      </c>
      <c r="G2764" s="21">
        <v>7200</v>
      </c>
      <c r="H2764" s="21">
        <f t="shared" si="139"/>
        <v>28800</v>
      </c>
    </row>
    <row r="2765" ht="20.25" spans="1:8">
      <c r="A2765" s="10">
        <v>2759</v>
      </c>
      <c r="B2765" s="20" t="s">
        <v>2108</v>
      </c>
      <c r="C2765" s="21">
        <f t="shared" si="140"/>
        <v>180</v>
      </c>
      <c r="D2765" s="21">
        <f t="shared" si="141"/>
        <v>90</v>
      </c>
      <c r="E2765" s="21">
        <f t="shared" si="138"/>
        <v>270</v>
      </c>
      <c r="F2765" s="21">
        <v>5400</v>
      </c>
      <c r="G2765" s="21">
        <v>3600</v>
      </c>
      <c r="H2765" s="21">
        <f t="shared" si="139"/>
        <v>9000</v>
      </c>
    </row>
    <row r="2766" ht="20.25" spans="1:8">
      <c r="A2766" s="10">
        <v>2760</v>
      </c>
      <c r="B2766" s="20" t="s">
        <v>2101</v>
      </c>
      <c r="C2766" s="21"/>
      <c r="D2766" s="21">
        <f t="shared" si="141"/>
        <v>180</v>
      </c>
      <c r="E2766" s="21">
        <f t="shared" si="138"/>
        <v>180</v>
      </c>
      <c r="F2766" s="21"/>
      <c r="G2766" s="21">
        <v>7200</v>
      </c>
      <c r="H2766" s="21">
        <f t="shared" si="139"/>
        <v>7200</v>
      </c>
    </row>
    <row r="2767" ht="20.25" spans="1:8">
      <c r="A2767" s="10">
        <v>2761</v>
      </c>
      <c r="B2767" s="20" t="s">
        <v>2296</v>
      </c>
      <c r="C2767" s="21"/>
      <c r="D2767" s="21">
        <f t="shared" si="141"/>
        <v>180</v>
      </c>
      <c r="E2767" s="21">
        <f t="shared" si="138"/>
        <v>180</v>
      </c>
      <c r="F2767" s="21"/>
      <c r="G2767" s="21">
        <v>7200</v>
      </c>
      <c r="H2767" s="21">
        <f t="shared" si="139"/>
        <v>7200</v>
      </c>
    </row>
    <row r="2768" ht="20.25" spans="1:8">
      <c r="A2768" s="10">
        <v>2762</v>
      </c>
      <c r="B2768" s="20" t="s">
        <v>2297</v>
      </c>
      <c r="C2768" s="21">
        <f t="shared" ref="C2768:C2779" si="142">F2768/30</f>
        <v>270</v>
      </c>
      <c r="D2768" s="21"/>
      <c r="E2768" s="21">
        <f t="shared" si="138"/>
        <v>270</v>
      </c>
      <c r="F2768" s="21">
        <v>8100</v>
      </c>
      <c r="G2768" s="21"/>
      <c r="H2768" s="21">
        <f t="shared" si="139"/>
        <v>8100</v>
      </c>
    </row>
    <row r="2769" ht="20.25" spans="1:8">
      <c r="A2769" s="10">
        <v>2763</v>
      </c>
      <c r="B2769" s="20" t="s">
        <v>2133</v>
      </c>
      <c r="C2769" s="21">
        <f t="shared" si="142"/>
        <v>360</v>
      </c>
      <c r="D2769" s="21">
        <f t="shared" ref="D2769:D2771" si="143">G2769/40</f>
        <v>180</v>
      </c>
      <c r="E2769" s="21">
        <f t="shared" si="138"/>
        <v>540</v>
      </c>
      <c r="F2769" s="21">
        <v>10800</v>
      </c>
      <c r="G2769" s="21">
        <v>7200</v>
      </c>
      <c r="H2769" s="21">
        <f t="shared" si="139"/>
        <v>18000</v>
      </c>
    </row>
    <row r="2770" ht="20.25" spans="1:8">
      <c r="A2770" s="10">
        <v>2764</v>
      </c>
      <c r="B2770" s="20" t="s">
        <v>2298</v>
      </c>
      <c r="C2770" s="21">
        <f t="shared" si="142"/>
        <v>270</v>
      </c>
      <c r="D2770" s="21">
        <f t="shared" si="143"/>
        <v>90</v>
      </c>
      <c r="E2770" s="21">
        <f t="shared" si="138"/>
        <v>360</v>
      </c>
      <c r="F2770" s="21">
        <v>8100</v>
      </c>
      <c r="G2770" s="21">
        <v>3600</v>
      </c>
      <c r="H2770" s="21">
        <f t="shared" si="139"/>
        <v>11700</v>
      </c>
    </row>
    <row r="2771" ht="20.25" spans="1:8">
      <c r="A2771" s="10">
        <v>2765</v>
      </c>
      <c r="B2771" s="20" t="s">
        <v>2299</v>
      </c>
      <c r="C2771" s="21">
        <f t="shared" si="142"/>
        <v>360</v>
      </c>
      <c r="D2771" s="21">
        <f t="shared" si="143"/>
        <v>180</v>
      </c>
      <c r="E2771" s="21">
        <f t="shared" si="138"/>
        <v>540</v>
      </c>
      <c r="F2771" s="21">
        <v>10800</v>
      </c>
      <c r="G2771" s="21">
        <v>7200</v>
      </c>
      <c r="H2771" s="21">
        <f t="shared" si="139"/>
        <v>18000</v>
      </c>
    </row>
    <row r="2772" ht="20.25" spans="1:8">
      <c r="A2772" s="10">
        <v>2766</v>
      </c>
      <c r="B2772" s="20" t="s">
        <v>2300</v>
      </c>
      <c r="C2772" s="21">
        <f t="shared" si="142"/>
        <v>40</v>
      </c>
      <c r="D2772" s="21"/>
      <c r="E2772" s="21">
        <f t="shared" si="138"/>
        <v>40</v>
      </c>
      <c r="F2772" s="21">
        <v>1200</v>
      </c>
      <c r="G2772" s="21"/>
      <c r="H2772" s="21">
        <f t="shared" si="139"/>
        <v>1200</v>
      </c>
    </row>
    <row r="2773" ht="20.25" spans="1:8">
      <c r="A2773" s="10">
        <v>2767</v>
      </c>
      <c r="B2773" s="20" t="s">
        <v>2253</v>
      </c>
      <c r="C2773" s="21">
        <f t="shared" si="142"/>
        <v>80</v>
      </c>
      <c r="D2773" s="21">
        <f t="shared" ref="D2773:D2780" si="144">G2773/40</f>
        <v>90</v>
      </c>
      <c r="E2773" s="21">
        <f t="shared" si="138"/>
        <v>170</v>
      </c>
      <c r="F2773" s="21">
        <v>2400</v>
      </c>
      <c r="G2773" s="21">
        <v>3600</v>
      </c>
      <c r="H2773" s="21">
        <f t="shared" si="139"/>
        <v>6000</v>
      </c>
    </row>
    <row r="2774" ht="20.25" spans="1:8">
      <c r="A2774" s="10">
        <v>2768</v>
      </c>
      <c r="B2774" s="20" t="s">
        <v>2102</v>
      </c>
      <c r="C2774" s="21">
        <f t="shared" si="142"/>
        <v>51</v>
      </c>
      <c r="D2774" s="21">
        <f t="shared" si="144"/>
        <v>360</v>
      </c>
      <c r="E2774" s="21">
        <f t="shared" si="138"/>
        <v>411</v>
      </c>
      <c r="F2774" s="21">
        <v>1530</v>
      </c>
      <c r="G2774" s="21">
        <v>14400</v>
      </c>
      <c r="H2774" s="21">
        <f t="shared" si="139"/>
        <v>15930</v>
      </c>
    </row>
    <row r="2775" ht="20.25" spans="1:8">
      <c r="A2775" s="10">
        <v>2769</v>
      </c>
      <c r="B2775" s="20" t="s">
        <v>2301</v>
      </c>
      <c r="C2775" s="21">
        <f t="shared" si="142"/>
        <v>180</v>
      </c>
      <c r="D2775" s="21">
        <f t="shared" si="144"/>
        <v>180</v>
      </c>
      <c r="E2775" s="21">
        <f t="shared" si="138"/>
        <v>360</v>
      </c>
      <c r="F2775" s="21">
        <v>5400</v>
      </c>
      <c r="G2775" s="21">
        <v>7200</v>
      </c>
      <c r="H2775" s="21">
        <f t="shared" si="139"/>
        <v>12600</v>
      </c>
    </row>
    <row r="2776" ht="20.25" spans="1:8">
      <c r="A2776" s="10">
        <v>2770</v>
      </c>
      <c r="B2776" s="20" t="s">
        <v>2302</v>
      </c>
      <c r="C2776" s="21">
        <f t="shared" si="142"/>
        <v>720</v>
      </c>
      <c r="D2776" s="21">
        <f t="shared" si="144"/>
        <v>180</v>
      </c>
      <c r="E2776" s="21">
        <f t="shared" si="138"/>
        <v>900</v>
      </c>
      <c r="F2776" s="21">
        <v>21600</v>
      </c>
      <c r="G2776" s="21">
        <v>7200</v>
      </c>
      <c r="H2776" s="21">
        <f t="shared" si="139"/>
        <v>28800</v>
      </c>
    </row>
    <row r="2777" ht="20.25" spans="1:8">
      <c r="A2777" s="10">
        <v>2771</v>
      </c>
      <c r="B2777" s="20" t="s">
        <v>2303</v>
      </c>
      <c r="C2777" s="21">
        <f t="shared" si="142"/>
        <v>180</v>
      </c>
      <c r="D2777" s="21">
        <f t="shared" si="144"/>
        <v>180</v>
      </c>
      <c r="E2777" s="21">
        <f t="shared" si="138"/>
        <v>360</v>
      </c>
      <c r="F2777" s="21">
        <v>5400</v>
      </c>
      <c r="G2777" s="21">
        <v>7200</v>
      </c>
      <c r="H2777" s="21">
        <f t="shared" si="139"/>
        <v>12600</v>
      </c>
    </row>
    <row r="2778" ht="20.25" spans="1:8">
      <c r="A2778" s="10">
        <v>2772</v>
      </c>
      <c r="B2778" s="20" t="s">
        <v>2097</v>
      </c>
      <c r="C2778" s="21">
        <f t="shared" si="142"/>
        <v>360</v>
      </c>
      <c r="D2778" s="21">
        <f t="shared" si="144"/>
        <v>360</v>
      </c>
      <c r="E2778" s="21">
        <f t="shared" si="138"/>
        <v>720</v>
      </c>
      <c r="F2778" s="21">
        <v>10800</v>
      </c>
      <c r="G2778" s="21">
        <v>14400</v>
      </c>
      <c r="H2778" s="21">
        <f t="shared" si="139"/>
        <v>25200</v>
      </c>
    </row>
    <row r="2779" ht="20.25" spans="1:8">
      <c r="A2779" s="10">
        <v>2773</v>
      </c>
      <c r="B2779" s="20" t="s">
        <v>2304</v>
      </c>
      <c r="C2779" s="21">
        <f t="shared" si="142"/>
        <v>720</v>
      </c>
      <c r="D2779" s="21">
        <f t="shared" si="144"/>
        <v>180</v>
      </c>
      <c r="E2779" s="21">
        <f t="shared" si="138"/>
        <v>900</v>
      </c>
      <c r="F2779" s="21">
        <v>21600</v>
      </c>
      <c r="G2779" s="21">
        <v>7200</v>
      </c>
      <c r="H2779" s="21">
        <f t="shared" si="139"/>
        <v>28800</v>
      </c>
    </row>
    <row r="2780" ht="20.25" spans="1:8">
      <c r="A2780" s="10">
        <v>2774</v>
      </c>
      <c r="B2780" s="20" t="s">
        <v>2202</v>
      </c>
      <c r="C2780" s="21"/>
      <c r="D2780" s="21">
        <f t="shared" si="144"/>
        <v>180</v>
      </c>
      <c r="E2780" s="21">
        <f t="shared" si="138"/>
        <v>180</v>
      </c>
      <c r="F2780" s="21"/>
      <c r="G2780" s="21">
        <v>7200</v>
      </c>
      <c r="H2780" s="21">
        <f t="shared" si="139"/>
        <v>7200</v>
      </c>
    </row>
    <row r="2781" ht="20.25" spans="1:8">
      <c r="A2781" s="10">
        <v>2775</v>
      </c>
      <c r="B2781" s="20" t="s">
        <v>2305</v>
      </c>
      <c r="C2781" s="21">
        <f>F2781/30</f>
        <v>51</v>
      </c>
      <c r="D2781" s="21"/>
      <c r="E2781" s="21">
        <f t="shared" si="138"/>
        <v>51</v>
      </c>
      <c r="F2781" s="21">
        <v>1530</v>
      </c>
      <c r="G2781" s="21"/>
      <c r="H2781" s="21">
        <f t="shared" si="139"/>
        <v>1530</v>
      </c>
    </row>
    <row r="2782" ht="20.25" spans="1:8">
      <c r="A2782" s="10">
        <v>2776</v>
      </c>
      <c r="B2782" s="20" t="s">
        <v>2120</v>
      </c>
      <c r="C2782" s="21"/>
      <c r="D2782" s="21">
        <f t="shared" ref="D2782:D2785" si="145">G2782/40</f>
        <v>90</v>
      </c>
      <c r="E2782" s="21">
        <f t="shared" si="138"/>
        <v>90</v>
      </c>
      <c r="F2782" s="21"/>
      <c r="G2782" s="21">
        <v>3600</v>
      </c>
      <c r="H2782" s="21">
        <f t="shared" si="139"/>
        <v>3600</v>
      </c>
    </row>
    <row r="2783" ht="20.25" spans="1:8">
      <c r="A2783" s="10">
        <v>2777</v>
      </c>
      <c r="B2783" s="20" t="s">
        <v>2306</v>
      </c>
      <c r="C2783" s="21"/>
      <c r="D2783" s="21">
        <f t="shared" si="145"/>
        <v>89.5</v>
      </c>
      <c r="E2783" s="21">
        <f t="shared" si="138"/>
        <v>89.5</v>
      </c>
      <c r="F2783" s="21"/>
      <c r="G2783" s="21">
        <v>3580</v>
      </c>
      <c r="H2783" s="21">
        <f t="shared" si="139"/>
        <v>3580</v>
      </c>
    </row>
    <row r="2784" ht="20.25" spans="1:8">
      <c r="A2784" s="10">
        <v>2778</v>
      </c>
      <c r="B2784" s="20" t="s">
        <v>2307</v>
      </c>
      <c r="C2784" s="21"/>
      <c r="D2784" s="21">
        <f t="shared" si="145"/>
        <v>90</v>
      </c>
      <c r="E2784" s="21">
        <f t="shared" si="138"/>
        <v>90</v>
      </c>
      <c r="F2784" s="21"/>
      <c r="G2784" s="21">
        <v>3600</v>
      </c>
      <c r="H2784" s="21">
        <f t="shared" si="139"/>
        <v>3600</v>
      </c>
    </row>
    <row r="2785" ht="20.25" spans="1:8">
      <c r="A2785" s="10">
        <v>2779</v>
      </c>
      <c r="B2785" s="20" t="s">
        <v>2308</v>
      </c>
      <c r="C2785" s="21"/>
      <c r="D2785" s="21">
        <f t="shared" si="145"/>
        <v>180</v>
      </c>
      <c r="E2785" s="21">
        <f t="shared" si="138"/>
        <v>180</v>
      </c>
      <c r="F2785" s="21"/>
      <c r="G2785" s="21">
        <v>7200</v>
      </c>
      <c r="H2785" s="21">
        <f t="shared" si="139"/>
        <v>7200</v>
      </c>
    </row>
    <row r="2786" ht="20.25" spans="1:8">
      <c r="A2786" s="10">
        <v>2780</v>
      </c>
      <c r="B2786" s="88" t="s">
        <v>2309</v>
      </c>
      <c r="C2786" s="89">
        <v>1400</v>
      </c>
      <c r="D2786" s="89"/>
      <c r="E2786" s="21">
        <f t="shared" si="138"/>
        <v>1400</v>
      </c>
      <c r="F2786" s="23">
        <v>42000</v>
      </c>
      <c r="G2786" s="23"/>
      <c r="H2786" s="21">
        <f t="shared" si="139"/>
        <v>42000</v>
      </c>
    </row>
    <row r="2787" ht="20.25" spans="1:8">
      <c r="A2787" s="10">
        <v>2781</v>
      </c>
      <c r="B2787" s="20" t="s">
        <v>20</v>
      </c>
      <c r="C2787" s="21">
        <f t="shared" ref="C2787:C2850" si="146">F2787/30</f>
        <v>100</v>
      </c>
      <c r="D2787" s="21"/>
      <c r="E2787" s="21">
        <f t="shared" si="138"/>
        <v>100</v>
      </c>
      <c r="F2787" s="21">
        <v>3000</v>
      </c>
      <c r="G2787" s="21"/>
      <c r="H2787" s="21">
        <f t="shared" si="139"/>
        <v>3000</v>
      </c>
    </row>
    <row r="2788" ht="20.25" spans="1:8">
      <c r="A2788" s="10">
        <v>2782</v>
      </c>
      <c r="B2788" s="20" t="s">
        <v>20</v>
      </c>
      <c r="C2788" s="21">
        <f t="shared" si="146"/>
        <v>100</v>
      </c>
      <c r="D2788" s="21"/>
      <c r="E2788" s="21">
        <f t="shared" si="138"/>
        <v>100</v>
      </c>
      <c r="F2788" s="21">
        <v>3000</v>
      </c>
      <c r="G2788" s="21"/>
      <c r="H2788" s="21">
        <f t="shared" si="139"/>
        <v>3000</v>
      </c>
    </row>
    <row r="2789" ht="20.25" spans="1:8">
      <c r="A2789" s="10">
        <v>2783</v>
      </c>
      <c r="B2789" s="20" t="s">
        <v>20</v>
      </c>
      <c r="C2789" s="21">
        <f t="shared" si="146"/>
        <v>100</v>
      </c>
      <c r="D2789" s="21"/>
      <c r="E2789" s="21">
        <f t="shared" si="138"/>
        <v>100</v>
      </c>
      <c r="F2789" s="21">
        <v>3000</v>
      </c>
      <c r="G2789" s="21"/>
      <c r="H2789" s="21">
        <f t="shared" si="139"/>
        <v>3000</v>
      </c>
    </row>
    <row r="2790" ht="20.25" spans="1:8">
      <c r="A2790" s="10">
        <v>2784</v>
      </c>
      <c r="B2790" s="20" t="s">
        <v>2310</v>
      </c>
      <c r="C2790" s="21">
        <f t="shared" si="146"/>
        <v>180</v>
      </c>
      <c r="D2790" s="21"/>
      <c r="E2790" s="21">
        <f t="shared" si="138"/>
        <v>180</v>
      </c>
      <c r="F2790" s="21">
        <v>5400</v>
      </c>
      <c r="G2790" s="21"/>
      <c r="H2790" s="21">
        <f t="shared" si="139"/>
        <v>5400</v>
      </c>
    </row>
    <row r="2791" ht="20.25" spans="1:8">
      <c r="A2791" s="10">
        <v>2785</v>
      </c>
      <c r="B2791" s="20" t="s">
        <v>2311</v>
      </c>
      <c r="C2791" s="21">
        <f t="shared" si="146"/>
        <v>0</v>
      </c>
      <c r="D2791" s="21">
        <v>360</v>
      </c>
      <c r="E2791" s="21">
        <f t="shared" si="138"/>
        <v>360</v>
      </c>
      <c r="F2791" s="21"/>
      <c r="G2791" s="21">
        <v>7200</v>
      </c>
      <c r="H2791" s="21">
        <f t="shared" si="139"/>
        <v>7200</v>
      </c>
    </row>
    <row r="2792" ht="20.25" spans="1:8">
      <c r="A2792" s="10">
        <v>2786</v>
      </c>
      <c r="B2792" s="20" t="s">
        <v>2312</v>
      </c>
      <c r="C2792" s="21">
        <f t="shared" si="146"/>
        <v>0</v>
      </c>
      <c r="D2792" s="21">
        <f t="shared" ref="D2792:D2795" si="147">G2792/40</f>
        <v>585</v>
      </c>
      <c r="E2792" s="21">
        <f t="shared" si="138"/>
        <v>585</v>
      </c>
      <c r="F2792" s="21"/>
      <c r="G2792" s="21">
        <v>23400</v>
      </c>
      <c r="H2792" s="21">
        <f t="shared" si="139"/>
        <v>23400</v>
      </c>
    </row>
    <row r="2793" ht="20.25" spans="1:8">
      <c r="A2793" s="10">
        <v>2787</v>
      </c>
      <c r="B2793" s="20" t="s">
        <v>2313</v>
      </c>
      <c r="C2793" s="21">
        <f t="shared" si="146"/>
        <v>0</v>
      </c>
      <c r="D2793" s="21">
        <f t="shared" si="147"/>
        <v>180</v>
      </c>
      <c r="E2793" s="21">
        <f t="shared" si="138"/>
        <v>180</v>
      </c>
      <c r="F2793" s="21"/>
      <c r="G2793" s="21">
        <v>7200</v>
      </c>
      <c r="H2793" s="21">
        <f t="shared" si="139"/>
        <v>7200</v>
      </c>
    </row>
    <row r="2794" ht="40.5" spans="1:8">
      <c r="A2794" s="10">
        <v>2788</v>
      </c>
      <c r="B2794" s="24" t="s">
        <v>2314</v>
      </c>
      <c r="C2794" s="85">
        <f t="shared" si="146"/>
        <v>80</v>
      </c>
      <c r="D2794" s="85">
        <f t="shared" si="147"/>
        <v>0</v>
      </c>
      <c r="E2794" s="85">
        <f t="shared" si="138"/>
        <v>80</v>
      </c>
      <c r="F2794" s="85">
        <v>2400</v>
      </c>
      <c r="G2794" s="85"/>
      <c r="H2794" s="85">
        <f t="shared" si="139"/>
        <v>2400</v>
      </c>
    </row>
    <row r="2795" ht="20.25" spans="1:8">
      <c r="A2795" s="10">
        <v>2789</v>
      </c>
      <c r="B2795" s="20" t="s">
        <v>2315</v>
      </c>
      <c r="C2795" s="21">
        <f t="shared" si="146"/>
        <v>1440</v>
      </c>
      <c r="D2795" s="21">
        <f t="shared" si="147"/>
        <v>360</v>
      </c>
      <c r="E2795" s="21">
        <f t="shared" si="138"/>
        <v>1800</v>
      </c>
      <c r="F2795" s="21">
        <v>43200</v>
      </c>
      <c r="G2795" s="21">
        <v>14400</v>
      </c>
      <c r="H2795" s="21">
        <f t="shared" si="139"/>
        <v>57600</v>
      </c>
    </row>
    <row r="2796" ht="20.25" spans="1:8">
      <c r="A2796" s="10">
        <v>2790</v>
      </c>
      <c r="B2796" s="20" t="s">
        <v>2316</v>
      </c>
      <c r="C2796" s="21">
        <f t="shared" si="146"/>
        <v>360</v>
      </c>
      <c r="D2796" s="21"/>
      <c r="E2796" s="21">
        <f t="shared" si="138"/>
        <v>360</v>
      </c>
      <c r="F2796" s="21">
        <v>10800</v>
      </c>
      <c r="G2796" s="21"/>
      <c r="H2796" s="21">
        <f t="shared" si="139"/>
        <v>10800</v>
      </c>
    </row>
    <row r="2797" ht="20.25" spans="1:8">
      <c r="A2797" s="10">
        <v>2791</v>
      </c>
      <c r="B2797" s="20" t="s">
        <v>2317</v>
      </c>
      <c r="C2797" s="21">
        <f t="shared" si="146"/>
        <v>180</v>
      </c>
      <c r="D2797" s="21"/>
      <c r="E2797" s="21">
        <f t="shared" si="138"/>
        <v>180</v>
      </c>
      <c r="F2797" s="21">
        <v>5400</v>
      </c>
      <c r="G2797" s="21"/>
      <c r="H2797" s="21">
        <f t="shared" si="139"/>
        <v>5400</v>
      </c>
    </row>
    <row r="2798" ht="20.25" spans="1:8">
      <c r="A2798" s="10">
        <v>2792</v>
      </c>
      <c r="B2798" s="20" t="s">
        <v>244</v>
      </c>
      <c r="C2798" s="21">
        <f t="shared" si="146"/>
        <v>8640</v>
      </c>
      <c r="D2798" s="21">
        <f>G2798/40</f>
        <v>2520</v>
      </c>
      <c r="E2798" s="21">
        <f t="shared" si="138"/>
        <v>11160</v>
      </c>
      <c r="F2798" s="21">
        <v>259200</v>
      </c>
      <c r="G2798" s="21">
        <v>100800</v>
      </c>
      <c r="H2798" s="21">
        <f t="shared" si="139"/>
        <v>360000</v>
      </c>
    </row>
    <row r="2799" ht="20.25" spans="1:8">
      <c r="A2799" s="10">
        <v>2793</v>
      </c>
      <c r="B2799" s="20" t="s">
        <v>2318</v>
      </c>
      <c r="C2799" s="21">
        <f t="shared" si="146"/>
        <v>102</v>
      </c>
      <c r="D2799" s="21"/>
      <c r="E2799" s="21">
        <f t="shared" si="138"/>
        <v>102</v>
      </c>
      <c r="F2799" s="21">
        <v>3060</v>
      </c>
      <c r="G2799" s="21"/>
      <c r="H2799" s="21">
        <f t="shared" si="139"/>
        <v>3060</v>
      </c>
    </row>
    <row r="2800" ht="20.25" spans="1:8">
      <c r="A2800" s="10">
        <v>2794</v>
      </c>
      <c r="B2800" s="20" t="s">
        <v>2319</v>
      </c>
      <c r="C2800" s="21">
        <f t="shared" si="146"/>
        <v>102</v>
      </c>
      <c r="D2800" s="21"/>
      <c r="E2800" s="21">
        <f t="shared" si="138"/>
        <v>102</v>
      </c>
      <c r="F2800" s="21">
        <v>3060</v>
      </c>
      <c r="G2800" s="21"/>
      <c r="H2800" s="21">
        <f t="shared" si="139"/>
        <v>3060</v>
      </c>
    </row>
    <row r="2801" ht="20.25" spans="1:8">
      <c r="A2801" s="10">
        <v>2795</v>
      </c>
      <c r="B2801" s="20" t="s">
        <v>2320</v>
      </c>
      <c r="C2801" s="21">
        <f t="shared" si="146"/>
        <v>102</v>
      </c>
      <c r="D2801" s="21"/>
      <c r="E2801" s="21">
        <f t="shared" si="138"/>
        <v>102</v>
      </c>
      <c r="F2801" s="21">
        <v>3060</v>
      </c>
      <c r="G2801" s="21"/>
      <c r="H2801" s="21">
        <f t="shared" si="139"/>
        <v>3060</v>
      </c>
    </row>
    <row r="2802" ht="45" customHeight="true" spans="1:8">
      <c r="A2802" s="10">
        <v>2796</v>
      </c>
      <c r="B2802" s="24" t="s">
        <v>2321</v>
      </c>
      <c r="C2802" s="85">
        <f t="shared" si="146"/>
        <v>0</v>
      </c>
      <c r="D2802" s="85">
        <f>G2802/40</f>
        <v>180</v>
      </c>
      <c r="E2802" s="85">
        <f t="shared" si="138"/>
        <v>180</v>
      </c>
      <c r="F2802" s="85"/>
      <c r="G2802" s="85">
        <v>7200</v>
      </c>
      <c r="H2802" s="85">
        <f t="shared" si="139"/>
        <v>7200</v>
      </c>
    </row>
    <row r="2803" ht="20.25" spans="1:8">
      <c r="A2803" s="10">
        <v>2797</v>
      </c>
      <c r="B2803" s="20" t="s">
        <v>2322</v>
      </c>
      <c r="C2803" s="21">
        <f t="shared" si="146"/>
        <v>360</v>
      </c>
      <c r="D2803" s="21"/>
      <c r="E2803" s="21">
        <f t="shared" si="138"/>
        <v>360</v>
      </c>
      <c r="F2803" s="21">
        <v>10800</v>
      </c>
      <c r="G2803" s="21"/>
      <c r="H2803" s="21">
        <f t="shared" si="139"/>
        <v>10800</v>
      </c>
    </row>
    <row r="2804" ht="20.25" spans="1:8">
      <c r="A2804" s="10">
        <v>2798</v>
      </c>
      <c r="B2804" s="20" t="s">
        <v>2323</v>
      </c>
      <c r="C2804" s="21">
        <f t="shared" si="146"/>
        <v>102</v>
      </c>
      <c r="D2804" s="21"/>
      <c r="E2804" s="21">
        <f t="shared" si="138"/>
        <v>102</v>
      </c>
      <c r="F2804" s="21">
        <v>3060</v>
      </c>
      <c r="G2804" s="21"/>
      <c r="H2804" s="21">
        <f t="shared" si="139"/>
        <v>3060</v>
      </c>
    </row>
    <row r="2805" ht="20.25" spans="1:8">
      <c r="A2805" s="10">
        <v>2799</v>
      </c>
      <c r="B2805" s="20" t="s">
        <v>2324</v>
      </c>
      <c r="C2805" s="21">
        <f t="shared" si="146"/>
        <v>102</v>
      </c>
      <c r="D2805" s="21"/>
      <c r="E2805" s="21">
        <f t="shared" si="138"/>
        <v>102</v>
      </c>
      <c r="F2805" s="21">
        <v>3060</v>
      </c>
      <c r="G2805" s="21"/>
      <c r="H2805" s="21">
        <f t="shared" si="139"/>
        <v>3060</v>
      </c>
    </row>
    <row r="2806" ht="20.25" spans="1:8">
      <c r="A2806" s="10">
        <v>2800</v>
      </c>
      <c r="B2806" s="20" t="s">
        <v>2325</v>
      </c>
      <c r="C2806" s="21">
        <f t="shared" si="146"/>
        <v>102</v>
      </c>
      <c r="D2806" s="21"/>
      <c r="E2806" s="21">
        <f t="shared" si="138"/>
        <v>102</v>
      </c>
      <c r="F2806" s="21">
        <v>3060</v>
      </c>
      <c r="G2806" s="21"/>
      <c r="H2806" s="21">
        <f t="shared" si="139"/>
        <v>3060</v>
      </c>
    </row>
    <row r="2807" ht="20.25" spans="1:8">
      <c r="A2807" s="10">
        <v>2801</v>
      </c>
      <c r="B2807" s="20" t="s">
        <v>2326</v>
      </c>
      <c r="C2807" s="21">
        <f t="shared" si="146"/>
        <v>540</v>
      </c>
      <c r="D2807" s="21"/>
      <c r="E2807" s="21">
        <f t="shared" si="138"/>
        <v>540</v>
      </c>
      <c r="F2807" s="21">
        <v>16200</v>
      </c>
      <c r="G2807" s="21"/>
      <c r="H2807" s="21">
        <f t="shared" si="139"/>
        <v>16200</v>
      </c>
    </row>
    <row r="2808" ht="20.25" spans="1:8">
      <c r="A2808" s="10">
        <v>2802</v>
      </c>
      <c r="B2808" s="20" t="s">
        <v>2121</v>
      </c>
      <c r="C2808" s="21">
        <f t="shared" si="146"/>
        <v>1440</v>
      </c>
      <c r="D2808" s="21">
        <f t="shared" ref="D2808:D2810" si="148">G2808/40</f>
        <v>990</v>
      </c>
      <c r="E2808" s="21">
        <f t="shared" si="138"/>
        <v>2430</v>
      </c>
      <c r="F2808" s="21">
        <v>43200</v>
      </c>
      <c r="G2808" s="21">
        <v>39600</v>
      </c>
      <c r="H2808" s="21">
        <f t="shared" si="139"/>
        <v>82800</v>
      </c>
    </row>
    <row r="2809" ht="20.25" spans="1:8">
      <c r="A2809" s="10">
        <v>2803</v>
      </c>
      <c r="B2809" s="20" t="s">
        <v>2327</v>
      </c>
      <c r="C2809" s="21">
        <f t="shared" si="146"/>
        <v>360</v>
      </c>
      <c r="D2809" s="21">
        <f t="shared" si="148"/>
        <v>0</v>
      </c>
      <c r="E2809" s="21">
        <f t="shared" si="138"/>
        <v>360</v>
      </c>
      <c r="F2809" s="21">
        <v>10800</v>
      </c>
      <c r="G2809" s="21"/>
      <c r="H2809" s="21">
        <f t="shared" si="139"/>
        <v>10800</v>
      </c>
    </row>
    <row r="2810" ht="20.25" spans="1:8">
      <c r="A2810" s="10">
        <v>2804</v>
      </c>
      <c r="B2810" s="20" t="s">
        <v>2328</v>
      </c>
      <c r="C2810" s="21">
        <f t="shared" si="146"/>
        <v>180</v>
      </c>
      <c r="D2810" s="21">
        <f t="shared" si="148"/>
        <v>0</v>
      </c>
      <c r="E2810" s="21">
        <f t="shared" ref="E2810:E2873" si="149">C2810+D2810</f>
        <v>180</v>
      </c>
      <c r="F2810" s="21">
        <v>5400</v>
      </c>
      <c r="G2810" s="21"/>
      <c r="H2810" s="21">
        <f t="shared" ref="H2810:H2873" si="150">F2810+G2810</f>
        <v>5400</v>
      </c>
    </row>
    <row r="2811" ht="20.25" spans="1:8">
      <c r="A2811" s="10">
        <v>2805</v>
      </c>
      <c r="B2811" s="20" t="s">
        <v>2329</v>
      </c>
      <c r="C2811" s="21">
        <f t="shared" si="146"/>
        <v>102</v>
      </c>
      <c r="D2811" s="21"/>
      <c r="E2811" s="21">
        <f t="shared" si="149"/>
        <v>102</v>
      </c>
      <c r="F2811" s="21">
        <v>3060</v>
      </c>
      <c r="G2811" s="21"/>
      <c r="H2811" s="21">
        <f t="shared" si="150"/>
        <v>3060</v>
      </c>
    </row>
    <row r="2812" ht="20.25" spans="1:8">
      <c r="A2812" s="10">
        <v>2806</v>
      </c>
      <c r="B2812" s="20" t="s">
        <v>2330</v>
      </c>
      <c r="C2812" s="21">
        <f t="shared" si="146"/>
        <v>360</v>
      </c>
      <c r="D2812" s="21">
        <f>G2812/40</f>
        <v>135</v>
      </c>
      <c r="E2812" s="21">
        <f t="shared" si="149"/>
        <v>495</v>
      </c>
      <c r="F2812" s="21">
        <v>10800</v>
      </c>
      <c r="G2812" s="21">
        <v>5400</v>
      </c>
      <c r="H2812" s="21">
        <f t="shared" si="150"/>
        <v>16200</v>
      </c>
    </row>
    <row r="2813" ht="20.25" spans="1:8">
      <c r="A2813" s="10">
        <v>2807</v>
      </c>
      <c r="B2813" s="20" t="s">
        <v>2331</v>
      </c>
      <c r="C2813" s="21">
        <f t="shared" si="146"/>
        <v>180</v>
      </c>
      <c r="D2813" s="21"/>
      <c r="E2813" s="21">
        <f t="shared" si="149"/>
        <v>180</v>
      </c>
      <c r="F2813" s="21">
        <v>5400</v>
      </c>
      <c r="G2813" s="21"/>
      <c r="H2813" s="21">
        <f t="shared" si="150"/>
        <v>5400</v>
      </c>
    </row>
    <row r="2814" ht="20.25" spans="1:8">
      <c r="A2814" s="10">
        <v>2808</v>
      </c>
      <c r="B2814" s="20" t="s">
        <v>2332</v>
      </c>
      <c r="C2814" s="21">
        <f t="shared" si="146"/>
        <v>165</v>
      </c>
      <c r="D2814" s="21"/>
      <c r="E2814" s="21">
        <f t="shared" si="149"/>
        <v>165</v>
      </c>
      <c r="F2814" s="21">
        <v>4950</v>
      </c>
      <c r="G2814" s="21"/>
      <c r="H2814" s="21">
        <f t="shared" si="150"/>
        <v>4950</v>
      </c>
    </row>
    <row r="2815" ht="20.25" spans="1:8">
      <c r="A2815" s="10">
        <v>2809</v>
      </c>
      <c r="B2815" s="20" t="s">
        <v>2333</v>
      </c>
      <c r="C2815" s="21">
        <f t="shared" si="146"/>
        <v>51</v>
      </c>
      <c r="D2815" s="21"/>
      <c r="E2815" s="21">
        <f t="shared" si="149"/>
        <v>51</v>
      </c>
      <c r="F2815" s="21">
        <v>1530</v>
      </c>
      <c r="G2815" s="21"/>
      <c r="H2815" s="21">
        <f t="shared" si="150"/>
        <v>1530</v>
      </c>
    </row>
    <row r="2816" ht="20.25" spans="1:8">
      <c r="A2816" s="10">
        <v>2810</v>
      </c>
      <c r="B2816" s="20" t="s">
        <v>2334</v>
      </c>
      <c r="C2816" s="21">
        <f t="shared" si="146"/>
        <v>102</v>
      </c>
      <c r="D2816" s="21"/>
      <c r="E2816" s="21">
        <f t="shared" si="149"/>
        <v>102</v>
      </c>
      <c r="F2816" s="21">
        <v>3060</v>
      </c>
      <c r="G2816" s="21"/>
      <c r="H2816" s="21">
        <f t="shared" si="150"/>
        <v>3060</v>
      </c>
    </row>
    <row r="2817" ht="20.25" spans="1:8">
      <c r="A2817" s="10">
        <v>2811</v>
      </c>
      <c r="B2817" s="20" t="s">
        <v>2335</v>
      </c>
      <c r="C2817" s="21">
        <f t="shared" si="146"/>
        <v>180</v>
      </c>
      <c r="D2817" s="21"/>
      <c r="E2817" s="21">
        <f t="shared" si="149"/>
        <v>180</v>
      </c>
      <c r="F2817" s="21">
        <v>5400</v>
      </c>
      <c r="G2817" s="21"/>
      <c r="H2817" s="21">
        <f t="shared" si="150"/>
        <v>5400</v>
      </c>
    </row>
    <row r="2818" ht="20.25" spans="1:8">
      <c r="A2818" s="10">
        <v>2812</v>
      </c>
      <c r="B2818" s="20" t="s">
        <v>2172</v>
      </c>
      <c r="C2818" s="21">
        <f t="shared" si="146"/>
        <v>540</v>
      </c>
      <c r="D2818" s="21"/>
      <c r="E2818" s="21">
        <f t="shared" si="149"/>
        <v>540</v>
      </c>
      <c r="F2818" s="21">
        <v>16200</v>
      </c>
      <c r="G2818" s="21"/>
      <c r="H2818" s="21">
        <f t="shared" si="150"/>
        <v>16200</v>
      </c>
    </row>
    <row r="2819" ht="20.25" spans="1:8">
      <c r="A2819" s="10">
        <v>2813</v>
      </c>
      <c r="B2819" s="20" t="s">
        <v>2336</v>
      </c>
      <c r="C2819" s="21">
        <f t="shared" si="146"/>
        <v>1260</v>
      </c>
      <c r="D2819" s="21"/>
      <c r="E2819" s="21">
        <f t="shared" si="149"/>
        <v>1260</v>
      </c>
      <c r="F2819" s="21">
        <v>37800</v>
      </c>
      <c r="G2819" s="21"/>
      <c r="H2819" s="21">
        <f t="shared" si="150"/>
        <v>37800</v>
      </c>
    </row>
    <row r="2820" ht="20.25" spans="1:8">
      <c r="A2820" s="10">
        <v>2814</v>
      </c>
      <c r="B2820" s="20" t="s">
        <v>1656</v>
      </c>
      <c r="C2820" s="21">
        <f t="shared" si="146"/>
        <v>675</v>
      </c>
      <c r="D2820" s="21"/>
      <c r="E2820" s="21">
        <f t="shared" si="149"/>
        <v>675</v>
      </c>
      <c r="F2820" s="21">
        <v>20250</v>
      </c>
      <c r="G2820" s="21"/>
      <c r="H2820" s="21">
        <f t="shared" si="150"/>
        <v>20250</v>
      </c>
    </row>
    <row r="2821" ht="20.25" spans="1:8">
      <c r="A2821" s="10">
        <v>2815</v>
      </c>
      <c r="B2821" s="20" t="s">
        <v>2337</v>
      </c>
      <c r="C2821" s="21">
        <f t="shared" si="146"/>
        <v>270</v>
      </c>
      <c r="D2821" s="21">
        <f t="shared" ref="D2821:D2823" si="151">G2821/40</f>
        <v>165</v>
      </c>
      <c r="E2821" s="21">
        <f t="shared" si="149"/>
        <v>435</v>
      </c>
      <c r="F2821" s="21">
        <v>8100</v>
      </c>
      <c r="G2821" s="21">
        <v>6600</v>
      </c>
      <c r="H2821" s="21">
        <f t="shared" si="150"/>
        <v>14700</v>
      </c>
    </row>
    <row r="2822" ht="20.25" spans="1:8">
      <c r="A2822" s="10">
        <v>2816</v>
      </c>
      <c r="B2822" s="20" t="s">
        <v>2338</v>
      </c>
      <c r="C2822" s="21">
        <f t="shared" si="146"/>
        <v>360</v>
      </c>
      <c r="D2822" s="21">
        <f t="shared" si="151"/>
        <v>0</v>
      </c>
      <c r="E2822" s="21">
        <f t="shared" si="149"/>
        <v>360</v>
      </c>
      <c r="F2822" s="21">
        <v>10800</v>
      </c>
      <c r="G2822" s="21"/>
      <c r="H2822" s="21">
        <f t="shared" si="150"/>
        <v>10800</v>
      </c>
    </row>
    <row r="2823" ht="20.25" spans="1:8">
      <c r="A2823" s="10">
        <v>2817</v>
      </c>
      <c r="B2823" s="20" t="s">
        <v>2082</v>
      </c>
      <c r="C2823" s="21">
        <f t="shared" si="146"/>
        <v>1080</v>
      </c>
      <c r="D2823" s="21">
        <f t="shared" si="151"/>
        <v>360</v>
      </c>
      <c r="E2823" s="21">
        <f t="shared" si="149"/>
        <v>1440</v>
      </c>
      <c r="F2823" s="21">
        <v>32400</v>
      </c>
      <c r="G2823" s="21">
        <v>14400</v>
      </c>
      <c r="H2823" s="21">
        <f t="shared" si="150"/>
        <v>46800</v>
      </c>
    </row>
    <row r="2824" ht="20.25" spans="1:8">
      <c r="A2824" s="10">
        <v>2818</v>
      </c>
      <c r="B2824" s="20" t="s">
        <v>2339</v>
      </c>
      <c r="C2824" s="21">
        <f t="shared" si="146"/>
        <v>180</v>
      </c>
      <c r="D2824" s="21"/>
      <c r="E2824" s="21">
        <f t="shared" si="149"/>
        <v>180</v>
      </c>
      <c r="F2824" s="21">
        <v>5400</v>
      </c>
      <c r="G2824" s="21"/>
      <c r="H2824" s="21">
        <f t="shared" si="150"/>
        <v>5400</v>
      </c>
    </row>
    <row r="2825" ht="20.25" spans="1:8">
      <c r="A2825" s="10">
        <v>2819</v>
      </c>
      <c r="B2825" s="20" t="s">
        <v>2340</v>
      </c>
      <c r="C2825" s="21">
        <f t="shared" si="146"/>
        <v>102</v>
      </c>
      <c r="D2825" s="21"/>
      <c r="E2825" s="21">
        <f t="shared" si="149"/>
        <v>102</v>
      </c>
      <c r="F2825" s="21">
        <v>3060</v>
      </c>
      <c r="G2825" s="21"/>
      <c r="H2825" s="21">
        <f t="shared" si="150"/>
        <v>3060</v>
      </c>
    </row>
    <row r="2826" ht="20.25" spans="1:8">
      <c r="A2826" s="10">
        <v>2820</v>
      </c>
      <c r="B2826" s="20" t="s">
        <v>2341</v>
      </c>
      <c r="C2826" s="21">
        <f t="shared" si="146"/>
        <v>540</v>
      </c>
      <c r="D2826" s="21">
        <f>G2826/40</f>
        <v>135</v>
      </c>
      <c r="E2826" s="21">
        <f t="shared" si="149"/>
        <v>675</v>
      </c>
      <c r="F2826" s="21">
        <v>16200</v>
      </c>
      <c r="G2826" s="21">
        <v>5400</v>
      </c>
      <c r="H2826" s="21">
        <f t="shared" si="150"/>
        <v>21600</v>
      </c>
    </row>
    <row r="2827" ht="20.25" spans="1:8">
      <c r="A2827" s="10">
        <v>2821</v>
      </c>
      <c r="B2827" s="20" t="s">
        <v>2342</v>
      </c>
      <c r="C2827" s="21">
        <f t="shared" si="146"/>
        <v>180</v>
      </c>
      <c r="D2827" s="21"/>
      <c r="E2827" s="21">
        <f t="shared" si="149"/>
        <v>180</v>
      </c>
      <c r="F2827" s="21">
        <v>5400</v>
      </c>
      <c r="G2827" s="21"/>
      <c r="H2827" s="21">
        <f t="shared" si="150"/>
        <v>5400</v>
      </c>
    </row>
    <row r="2828" ht="20.25" spans="1:8">
      <c r="A2828" s="10">
        <v>2822</v>
      </c>
      <c r="B2828" s="20" t="s">
        <v>2072</v>
      </c>
      <c r="C2828" s="21">
        <f t="shared" si="146"/>
        <v>540</v>
      </c>
      <c r="D2828" s="21"/>
      <c r="E2828" s="21">
        <f t="shared" si="149"/>
        <v>540</v>
      </c>
      <c r="F2828" s="21">
        <v>16200</v>
      </c>
      <c r="G2828" s="21"/>
      <c r="H2828" s="21">
        <f t="shared" si="150"/>
        <v>16200</v>
      </c>
    </row>
    <row r="2829" ht="20.25" spans="1:8">
      <c r="A2829" s="10">
        <v>2823</v>
      </c>
      <c r="B2829" s="20" t="s">
        <v>2140</v>
      </c>
      <c r="C2829" s="21">
        <f t="shared" si="146"/>
        <v>360</v>
      </c>
      <c r="D2829" s="21"/>
      <c r="E2829" s="21">
        <f t="shared" si="149"/>
        <v>360</v>
      </c>
      <c r="F2829" s="21">
        <v>10800</v>
      </c>
      <c r="G2829" s="21"/>
      <c r="H2829" s="21">
        <f t="shared" si="150"/>
        <v>10800</v>
      </c>
    </row>
    <row r="2830" ht="20.25" spans="1:8">
      <c r="A2830" s="10">
        <v>2824</v>
      </c>
      <c r="B2830" s="20" t="s">
        <v>2343</v>
      </c>
      <c r="C2830" s="21">
        <f t="shared" si="146"/>
        <v>180</v>
      </c>
      <c r="D2830" s="21"/>
      <c r="E2830" s="21">
        <f t="shared" si="149"/>
        <v>180</v>
      </c>
      <c r="F2830" s="21">
        <v>5400</v>
      </c>
      <c r="G2830" s="21"/>
      <c r="H2830" s="21">
        <f t="shared" si="150"/>
        <v>5400</v>
      </c>
    </row>
    <row r="2831" ht="20.25" spans="1:8">
      <c r="A2831" s="10">
        <v>2825</v>
      </c>
      <c r="B2831" s="20" t="s">
        <v>2344</v>
      </c>
      <c r="C2831" s="21">
        <f t="shared" si="146"/>
        <v>720</v>
      </c>
      <c r="D2831" s="21"/>
      <c r="E2831" s="21">
        <f t="shared" si="149"/>
        <v>720</v>
      </c>
      <c r="F2831" s="21">
        <v>21600</v>
      </c>
      <c r="G2831" s="21"/>
      <c r="H2831" s="21">
        <f t="shared" si="150"/>
        <v>21600</v>
      </c>
    </row>
    <row r="2832" ht="20.25" spans="1:8">
      <c r="A2832" s="10">
        <v>2826</v>
      </c>
      <c r="B2832" s="20" t="s">
        <v>2345</v>
      </c>
      <c r="C2832" s="21">
        <f t="shared" si="146"/>
        <v>720</v>
      </c>
      <c r="D2832" s="21"/>
      <c r="E2832" s="21">
        <f t="shared" si="149"/>
        <v>720</v>
      </c>
      <c r="F2832" s="21">
        <v>21600</v>
      </c>
      <c r="G2832" s="21"/>
      <c r="H2832" s="21">
        <f t="shared" si="150"/>
        <v>21600</v>
      </c>
    </row>
    <row r="2833" ht="20.25" spans="1:8">
      <c r="A2833" s="10">
        <v>2827</v>
      </c>
      <c r="B2833" s="20" t="s">
        <v>2346</v>
      </c>
      <c r="C2833" s="21">
        <f t="shared" si="146"/>
        <v>720</v>
      </c>
      <c r="D2833" s="21">
        <f>G2833/40</f>
        <v>180</v>
      </c>
      <c r="E2833" s="21">
        <f t="shared" si="149"/>
        <v>900</v>
      </c>
      <c r="F2833" s="21">
        <v>21600</v>
      </c>
      <c r="G2833" s="21">
        <v>7200</v>
      </c>
      <c r="H2833" s="21">
        <f t="shared" si="150"/>
        <v>28800</v>
      </c>
    </row>
    <row r="2834" ht="20.25" spans="1:8">
      <c r="A2834" s="10">
        <v>2828</v>
      </c>
      <c r="B2834" s="20" t="s">
        <v>2347</v>
      </c>
      <c r="C2834" s="21">
        <f t="shared" si="146"/>
        <v>600</v>
      </c>
      <c r="D2834" s="21"/>
      <c r="E2834" s="21">
        <f t="shared" si="149"/>
        <v>600</v>
      </c>
      <c r="F2834" s="21">
        <v>18000</v>
      </c>
      <c r="G2834" s="21"/>
      <c r="H2834" s="21">
        <f t="shared" si="150"/>
        <v>18000</v>
      </c>
    </row>
    <row r="2835" ht="20.25" spans="1:8">
      <c r="A2835" s="10">
        <v>2829</v>
      </c>
      <c r="B2835" s="20" t="s">
        <v>2348</v>
      </c>
      <c r="C2835" s="21">
        <f t="shared" si="146"/>
        <v>600</v>
      </c>
      <c r="D2835" s="21">
        <f>G2835/40</f>
        <v>150</v>
      </c>
      <c r="E2835" s="21">
        <f t="shared" si="149"/>
        <v>750</v>
      </c>
      <c r="F2835" s="21">
        <v>18000</v>
      </c>
      <c r="G2835" s="21">
        <v>6000</v>
      </c>
      <c r="H2835" s="21">
        <f t="shared" si="150"/>
        <v>24000</v>
      </c>
    </row>
    <row r="2836" ht="20.25" spans="1:8">
      <c r="A2836" s="10">
        <v>2830</v>
      </c>
      <c r="B2836" s="20" t="s">
        <v>2349</v>
      </c>
      <c r="C2836" s="21">
        <f t="shared" si="146"/>
        <v>720</v>
      </c>
      <c r="D2836" s="21"/>
      <c r="E2836" s="21">
        <f t="shared" si="149"/>
        <v>720</v>
      </c>
      <c r="F2836" s="21">
        <v>21600</v>
      </c>
      <c r="G2836" s="21"/>
      <c r="H2836" s="21">
        <f t="shared" si="150"/>
        <v>21600</v>
      </c>
    </row>
    <row r="2837" ht="20.25" spans="1:8">
      <c r="A2837" s="10">
        <v>2831</v>
      </c>
      <c r="B2837" s="20" t="s">
        <v>2350</v>
      </c>
      <c r="C2837" s="21">
        <f t="shared" si="146"/>
        <v>180</v>
      </c>
      <c r="D2837" s="21"/>
      <c r="E2837" s="21">
        <f t="shared" si="149"/>
        <v>180</v>
      </c>
      <c r="F2837" s="21">
        <v>5400</v>
      </c>
      <c r="G2837" s="21"/>
      <c r="H2837" s="21">
        <f t="shared" si="150"/>
        <v>5400</v>
      </c>
    </row>
    <row r="2838" ht="20.25" spans="1:8">
      <c r="A2838" s="10">
        <v>2832</v>
      </c>
      <c r="B2838" s="20" t="s">
        <v>2351</v>
      </c>
      <c r="C2838" s="21">
        <f t="shared" si="146"/>
        <v>180</v>
      </c>
      <c r="D2838" s="21"/>
      <c r="E2838" s="21">
        <f t="shared" si="149"/>
        <v>180</v>
      </c>
      <c r="F2838" s="21">
        <v>5400</v>
      </c>
      <c r="G2838" s="21"/>
      <c r="H2838" s="21">
        <f t="shared" si="150"/>
        <v>5400</v>
      </c>
    </row>
    <row r="2839" ht="20.25" spans="1:8">
      <c r="A2839" s="10">
        <v>2833</v>
      </c>
      <c r="B2839" s="20" t="s">
        <v>2352</v>
      </c>
      <c r="C2839" s="21">
        <f t="shared" si="146"/>
        <v>720</v>
      </c>
      <c r="D2839" s="21"/>
      <c r="E2839" s="21">
        <f t="shared" si="149"/>
        <v>720</v>
      </c>
      <c r="F2839" s="21">
        <v>21600</v>
      </c>
      <c r="G2839" s="21"/>
      <c r="H2839" s="21">
        <f t="shared" si="150"/>
        <v>21600</v>
      </c>
    </row>
    <row r="2840" ht="20.25" spans="1:8">
      <c r="A2840" s="10">
        <v>2834</v>
      </c>
      <c r="B2840" s="20" t="s">
        <v>2353</v>
      </c>
      <c r="C2840" s="21">
        <f t="shared" si="146"/>
        <v>360</v>
      </c>
      <c r="D2840" s="21"/>
      <c r="E2840" s="21">
        <f t="shared" si="149"/>
        <v>360</v>
      </c>
      <c r="F2840" s="21">
        <v>10800</v>
      </c>
      <c r="G2840" s="21"/>
      <c r="H2840" s="21">
        <f t="shared" si="150"/>
        <v>10800</v>
      </c>
    </row>
    <row r="2841" ht="20.25" spans="1:8">
      <c r="A2841" s="10">
        <v>2835</v>
      </c>
      <c r="B2841" s="20" t="s">
        <v>2354</v>
      </c>
      <c r="C2841" s="21">
        <f t="shared" si="146"/>
        <v>270</v>
      </c>
      <c r="D2841" s="21">
        <f t="shared" ref="D2841:D2843" si="152">G2841/40</f>
        <v>143</v>
      </c>
      <c r="E2841" s="21">
        <f t="shared" si="149"/>
        <v>413</v>
      </c>
      <c r="F2841" s="21">
        <v>8100</v>
      </c>
      <c r="G2841" s="21">
        <v>5720</v>
      </c>
      <c r="H2841" s="21">
        <f t="shared" si="150"/>
        <v>13820</v>
      </c>
    </row>
    <row r="2842" ht="20.25" spans="1:8">
      <c r="A2842" s="10">
        <v>2836</v>
      </c>
      <c r="B2842" s="20" t="s">
        <v>2355</v>
      </c>
      <c r="C2842" s="21">
        <f t="shared" si="146"/>
        <v>270</v>
      </c>
      <c r="D2842" s="21">
        <f t="shared" si="152"/>
        <v>143</v>
      </c>
      <c r="E2842" s="21">
        <f t="shared" si="149"/>
        <v>413</v>
      </c>
      <c r="F2842" s="21">
        <v>8100</v>
      </c>
      <c r="G2842" s="21">
        <v>5720</v>
      </c>
      <c r="H2842" s="21">
        <f t="shared" si="150"/>
        <v>13820</v>
      </c>
    </row>
    <row r="2843" ht="20.25" spans="1:8">
      <c r="A2843" s="10">
        <v>2837</v>
      </c>
      <c r="B2843" s="20" t="s">
        <v>2356</v>
      </c>
      <c r="C2843" s="21">
        <f t="shared" si="146"/>
        <v>180</v>
      </c>
      <c r="D2843" s="21">
        <f t="shared" si="152"/>
        <v>150</v>
      </c>
      <c r="E2843" s="21">
        <f t="shared" si="149"/>
        <v>330</v>
      </c>
      <c r="F2843" s="21">
        <v>5400</v>
      </c>
      <c r="G2843" s="21">
        <v>6000</v>
      </c>
      <c r="H2843" s="21">
        <f t="shared" si="150"/>
        <v>11400</v>
      </c>
    </row>
    <row r="2844" ht="20.25" spans="1:8">
      <c r="A2844" s="10">
        <v>2838</v>
      </c>
      <c r="B2844" s="20" t="s">
        <v>2357</v>
      </c>
      <c r="C2844" s="21">
        <f t="shared" si="146"/>
        <v>360</v>
      </c>
      <c r="D2844" s="21"/>
      <c r="E2844" s="21">
        <f t="shared" si="149"/>
        <v>360</v>
      </c>
      <c r="F2844" s="21">
        <v>10800</v>
      </c>
      <c r="G2844" s="21"/>
      <c r="H2844" s="21">
        <f t="shared" si="150"/>
        <v>10800</v>
      </c>
    </row>
    <row r="2845" ht="20.25" spans="1:8">
      <c r="A2845" s="10">
        <v>2839</v>
      </c>
      <c r="B2845" s="20" t="s">
        <v>2358</v>
      </c>
      <c r="C2845" s="21">
        <f t="shared" si="146"/>
        <v>180</v>
      </c>
      <c r="D2845" s="21"/>
      <c r="E2845" s="21">
        <f t="shared" si="149"/>
        <v>180</v>
      </c>
      <c r="F2845" s="21">
        <v>5400</v>
      </c>
      <c r="G2845" s="21"/>
      <c r="H2845" s="21">
        <f t="shared" si="150"/>
        <v>5400</v>
      </c>
    </row>
    <row r="2846" ht="20.25" spans="1:8">
      <c r="A2846" s="10">
        <v>2840</v>
      </c>
      <c r="B2846" s="20" t="s">
        <v>2359</v>
      </c>
      <c r="C2846" s="21">
        <f t="shared" si="146"/>
        <v>180</v>
      </c>
      <c r="D2846" s="21"/>
      <c r="E2846" s="21">
        <f t="shared" si="149"/>
        <v>180</v>
      </c>
      <c r="F2846" s="21">
        <v>5400</v>
      </c>
      <c r="G2846" s="21"/>
      <c r="H2846" s="21">
        <f t="shared" si="150"/>
        <v>5400</v>
      </c>
    </row>
    <row r="2847" ht="20.25" spans="1:8">
      <c r="A2847" s="10">
        <v>2841</v>
      </c>
      <c r="B2847" s="20" t="s">
        <v>2360</v>
      </c>
      <c r="C2847" s="21">
        <f t="shared" si="146"/>
        <v>360</v>
      </c>
      <c r="D2847" s="21"/>
      <c r="E2847" s="21">
        <f t="shared" si="149"/>
        <v>360</v>
      </c>
      <c r="F2847" s="21">
        <v>10800</v>
      </c>
      <c r="G2847" s="21"/>
      <c r="H2847" s="21">
        <f t="shared" si="150"/>
        <v>10800</v>
      </c>
    </row>
    <row r="2848" ht="20.25" spans="1:8">
      <c r="A2848" s="10">
        <v>2842</v>
      </c>
      <c r="B2848" s="20" t="s">
        <v>2361</v>
      </c>
      <c r="C2848" s="21">
        <f t="shared" si="146"/>
        <v>180</v>
      </c>
      <c r="D2848" s="21"/>
      <c r="E2848" s="21">
        <f t="shared" si="149"/>
        <v>180</v>
      </c>
      <c r="F2848" s="21">
        <v>5400</v>
      </c>
      <c r="G2848" s="21"/>
      <c r="H2848" s="21">
        <f t="shared" si="150"/>
        <v>5400</v>
      </c>
    </row>
    <row r="2849" ht="20.25" spans="1:8">
      <c r="A2849" s="10">
        <v>2843</v>
      </c>
      <c r="B2849" s="20" t="s">
        <v>2362</v>
      </c>
      <c r="C2849" s="21">
        <f t="shared" si="146"/>
        <v>360</v>
      </c>
      <c r="D2849" s="21"/>
      <c r="E2849" s="21">
        <f t="shared" si="149"/>
        <v>360</v>
      </c>
      <c r="F2849" s="21">
        <v>10800</v>
      </c>
      <c r="G2849" s="21"/>
      <c r="H2849" s="21">
        <f t="shared" si="150"/>
        <v>10800</v>
      </c>
    </row>
    <row r="2850" ht="20.25" spans="1:8">
      <c r="A2850" s="10">
        <v>2844</v>
      </c>
      <c r="B2850" s="20" t="s">
        <v>2363</v>
      </c>
      <c r="C2850" s="21">
        <f t="shared" si="146"/>
        <v>360</v>
      </c>
      <c r="D2850" s="21"/>
      <c r="E2850" s="21">
        <f t="shared" si="149"/>
        <v>360</v>
      </c>
      <c r="F2850" s="21">
        <v>10800</v>
      </c>
      <c r="G2850" s="21"/>
      <c r="H2850" s="21">
        <f t="shared" si="150"/>
        <v>10800</v>
      </c>
    </row>
    <row r="2851" ht="20.25" spans="1:8">
      <c r="A2851" s="10">
        <v>2845</v>
      </c>
      <c r="B2851" s="20" t="s">
        <v>2364</v>
      </c>
      <c r="C2851" s="21">
        <f t="shared" ref="C2851:C2914" si="153">F2851/30</f>
        <v>360</v>
      </c>
      <c r="D2851" s="21">
        <f t="shared" ref="D2851:D2853" si="154">G2851/40</f>
        <v>180</v>
      </c>
      <c r="E2851" s="21">
        <f t="shared" si="149"/>
        <v>540</v>
      </c>
      <c r="F2851" s="21">
        <v>10800</v>
      </c>
      <c r="G2851" s="21">
        <v>7200</v>
      </c>
      <c r="H2851" s="21">
        <f t="shared" si="150"/>
        <v>18000</v>
      </c>
    </row>
    <row r="2852" ht="20.25" spans="1:8">
      <c r="A2852" s="10">
        <v>2846</v>
      </c>
      <c r="B2852" s="20" t="s">
        <v>2365</v>
      </c>
      <c r="C2852" s="21">
        <f t="shared" si="153"/>
        <v>180</v>
      </c>
      <c r="D2852" s="21">
        <f t="shared" si="154"/>
        <v>0</v>
      </c>
      <c r="E2852" s="21">
        <f t="shared" si="149"/>
        <v>180</v>
      </c>
      <c r="F2852" s="21">
        <v>5400</v>
      </c>
      <c r="G2852" s="21"/>
      <c r="H2852" s="21">
        <f t="shared" si="150"/>
        <v>5400</v>
      </c>
    </row>
    <row r="2853" ht="20.25" spans="1:8">
      <c r="A2853" s="10">
        <v>2847</v>
      </c>
      <c r="B2853" s="20" t="s">
        <v>2366</v>
      </c>
      <c r="C2853" s="21">
        <f t="shared" si="153"/>
        <v>180</v>
      </c>
      <c r="D2853" s="21">
        <f t="shared" si="154"/>
        <v>135</v>
      </c>
      <c r="E2853" s="21">
        <f t="shared" si="149"/>
        <v>315</v>
      </c>
      <c r="F2853" s="21">
        <v>5400</v>
      </c>
      <c r="G2853" s="21">
        <v>5400</v>
      </c>
      <c r="H2853" s="21">
        <f t="shared" si="150"/>
        <v>10800</v>
      </c>
    </row>
    <row r="2854" ht="20.25" spans="1:8">
      <c r="A2854" s="10">
        <v>2848</v>
      </c>
      <c r="B2854" s="20" t="s">
        <v>2367</v>
      </c>
      <c r="C2854" s="21">
        <f t="shared" si="153"/>
        <v>180</v>
      </c>
      <c r="D2854" s="21"/>
      <c r="E2854" s="21">
        <f t="shared" si="149"/>
        <v>180</v>
      </c>
      <c r="F2854" s="21">
        <v>5400</v>
      </c>
      <c r="G2854" s="21"/>
      <c r="H2854" s="21">
        <f t="shared" si="150"/>
        <v>5400</v>
      </c>
    </row>
    <row r="2855" ht="20.25" spans="1:8">
      <c r="A2855" s="10">
        <v>2849</v>
      </c>
      <c r="B2855" s="20" t="s">
        <v>2368</v>
      </c>
      <c r="C2855" s="21">
        <f t="shared" si="153"/>
        <v>102</v>
      </c>
      <c r="D2855" s="21"/>
      <c r="E2855" s="21">
        <f t="shared" si="149"/>
        <v>102</v>
      </c>
      <c r="F2855" s="21">
        <v>3060</v>
      </c>
      <c r="G2855" s="21"/>
      <c r="H2855" s="21">
        <f t="shared" si="150"/>
        <v>3060</v>
      </c>
    </row>
    <row r="2856" ht="20.25" spans="1:8">
      <c r="A2856" s="10">
        <v>2850</v>
      </c>
      <c r="B2856" s="20" t="s">
        <v>2369</v>
      </c>
      <c r="C2856" s="21">
        <f t="shared" si="153"/>
        <v>102</v>
      </c>
      <c r="D2856" s="21"/>
      <c r="E2856" s="21">
        <f t="shared" si="149"/>
        <v>102</v>
      </c>
      <c r="F2856" s="21">
        <v>3060</v>
      </c>
      <c r="G2856" s="21"/>
      <c r="H2856" s="21">
        <f t="shared" si="150"/>
        <v>3060</v>
      </c>
    </row>
    <row r="2857" ht="20.25" spans="1:8">
      <c r="A2857" s="10">
        <v>2851</v>
      </c>
      <c r="B2857" s="20" t="s">
        <v>2370</v>
      </c>
      <c r="C2857" s="21">
        <f t="shared" si="153"/>
        <v>755</v>
      </c>
      <c r="D2857" s="21"/>
      <c r="E2857" s="21">
        <f t="shared" si="149"/>
        <v>755</v>
      </c>
      <c r="F2857" s="21">
        <v>22650</v>
      </c>
      <c r="G2857" s="21"/>
      <c r="H2857" s="21">
        <f t="shared" si="150"/>
        <v>22650</v>
      </c>
    </row>
    <row r="2858" ht="20.25" spans="1:8">
      <c r="A2858" s="10">
        <v>2852</v>
      </c>
      <c r="B2858" s="20" t="s">
        <v>2371</v>
      </c>
      <c r="C2858" s="21">
        <f t="shared" si="153"/>
        <v>360</v>
      </c>
      <c r="D2858" s="21"/>
      <c r="E2858" s="21">
        <f t="shared" si="149"/>
        <v>360</v>
      </c>
      <c r="F2858" s="21">
        <v>10800</v>
      </c>
      <c r="G2858" s="21"/>
      <c r="H2858" s="21">
        <f t="shared" si="150"/>
        <v>10800</v>
      </c>
    </row>
    <row r="2859" ht="20.25" spans="1:8">
      <c r="A2859" s="10">
        <v>2853</v>
      </c>
      <c r="B2859" s="20" t="s">
        <v>2372</v>
      </c>
      <c r="C2859" s="21">
        <f t="shared" si="153"/>
        <v>360</v>
      </c>
      <c r="D2859" s="21"/>
      <c r="E2859" s="21">
        <f t="shared" si="149"/>
        <v>360</v>
      </c>
      <c r="F2859" s="21">
        <v>10800</v>
      </c>
      <c r="G2859" s="21"/>
      <c r="H2859" s="21">
        <f t="shared" si="150"/>
        <v>10800</v>
      </c>
    </row>
    <row r="2860" ht="20.25" spans="1:8">
      <c r="A2860" s="10">
        <v>2854</v>
      </c>
      <c r="B2860" s="20" t="s">
        <v>2373</v>
      </c>
      <c r="C2860" s="21">
        <f t="shared" si="153"/>
        <v>540</v>
      </c>
      <c r="D2860" s="21"/>
      <c r="E2860" s="21">
        <f t="shared" si="149"/>
        <v>540</v>
      </c>
      <c r="F2860" s="21">
        <v>16200</v>
      </c>
      <c r="G2860" s="21"/>
      <c r="H2860" s="21">
        <f t="shared" si="150"/>
        <v>16200</v>
      </c>
    </row>
    <row r="2861" ht="20.25" spans="1:8">
      <c r="A2861" s="10">
        <v>2855</v>
      </c>
      <c r="B2861" s="20" t="s">
        <v>2374</v>
      </c>
      <c r="C2861" s="21">
        <f t="shared" si="153"/>
        <v>102</v>
      </c>
      <c r="D2861" s="21"/>
      <c r="E2861" s="21">
        <f t="shared" si="149"/>
        <v>102</v>
      </c>
      <c r="F2861" s="21">
        <v>3060</v>
      </c>
      <c r="G2861" s="21"/>
      <c r="H2861" s="21">
        <f t="shared" si="150"/>
        <v>3060</v>
      </c>
    </row>
    <row r="2862" ht="20.25" spans="1:8">
      <c r="A2862" s="10">
        <v>2856</v>
      </c>
      <c r="B2862" s="20" t="s">
        <v>2375</v>
      </c>
      <c r="C2862" s="21">
        <f t="shared" si="153"/>
        <v>180</v>
      </c>
      <c r="D2862" s="21"/>
      <c r="E2862" s="21">
        <f t="shared" si="149"/>
        <v>180</v>
      </c>
      <c r="F2862" s="21">
        <v>5400</v>
      </c>
      <c r="G2862" s="21"/>
      <c r="H2862" s="21">
        <f t="shared" si="150"/>
        <v>5400</v>
      </c>
    </row>
    <row r="2863" ht="20.25" spans="1:8">
      <c r="A2863" s="10">
        <v>2857</v>
      </c>
      <c r="B2863" s="20" t="s">
        <v>2376</v>
      </c>
      <c r="C2863" s="21">
        <f t="shared" si="153"/>
        <v>540</v>
      </c>
      <c r="D2863" s="21">
        <f>G2863/40</f>
        <v>150</v>
      </c>
      <c r="E2863" s="21">
        <f t="shared" si="149"/>
        <v>690</v>
      </c>
      <c r="F2863" s="21">
        <v>16200</v>
      </c>
      <c r="G2863" s="21">
        <v>6000</v>
      </c>
      <c r="H2863" s="21">
        <f t="shared" si="150"/>
        <v>22200</v>
      </c>
    </row>
    <row r="2864" ht="20.25" spans="1:8">
      <c r="A2864" s="10">
        <v>2858</v>
      </c>
      <c r="B2864" s="20" t="s">
        <v>2377</v>
      </c>
      <c r="C2864" s="21">
        <f t="shared" si="153"/>
        <v>180</v>
      </c>
      <c r="D2864" s="21"/>
      <c r="E2864" s="21">
        <f t="shared" si="149"/>
        <v>180</v>
      </c>
      <c r="F2864" s="21">
        <v>5400</v>
      </c>
      <c r="G2864" s="21"/>
      <c r="H2864" s="21">
        <f t="shared" si="150"/>
        <v>5400</v>
      </c>
    </row>
    <row r="2865" ht="20.25" spans="1:8">
      <c r="A2865" s="10">
        <v>2859</v>
      </c>
      <c r="B2865" s="20" t="s">
        <v>2378</v>
      </c>
      <c r="C2865" s="21">
        <f t="shared" si="153"/>
        <v>102</v>
      </c>
      <c r="D2865" s="21"/>
      <c r="E2865" s="21">
        <f t="shared" si="149"/>
        <v>102</v>
      </c>
      <c r="F2865" s="21">
        <v>3060</v>
      </c>
      <c r="G2865" s="21"/>
      <c r="H2865" s="21">
        <f t="shared" si="150"/>
        <v>3060</v>
      </c>
    </row>
    <row r="2866" ht="20.25" spans="1:8">
      <c r="A2866" s="10">
        <v>2860</v>
      </c>
      <c r="B2866" s="20" t="s">
        <v>2312</v>
      </c>
      <c r="C2866" s="21">
        <f t="shared" si="153"/>
        <v>360</v>
      </c>
      <c r="D2866" s="21"/>
      <c r="E2866" s="21">
        <f t="shared" si="149"/>
        <v>360</v>
      </c>
      <c r="F2866" s="21">
        <v>10800</v>
      </c>
      <c r="G2866" s="21"/>
      <c r="H2866" s="21">
        <f t="shared" si="150"/>
        <v>10800</v>
      </c>
    </row>
    <row r="2867" ht="20.25" spans="1:8">
      <c r="A2867" s="10">
        <v>2861</v>
      </c>
      <c r="B2867" s="20" t="s">
        <v>2379</v>
      </c>
      <c r="C2867" s="21">
        <f t="shared" si="153"/>
        <v>180</v>
      </c>
      <c r="D2867" s="21"/>
      <c r="E2867" s="21">
        <f t="shared" si="149"/>
        <v>180</v>
      </c>
      <c r="F2867" s="21">
        <v>5400</v>
      </c>
      <c r="G2867" s="21"/>
      <c r="H2867" s="21">
        <f t="shared" si="150"/>
        <v>5400</v>
      </c>
    </row>
    <row r="2868" ht="20.25" spans="1:8">
      <c r="A2868" s="10">
        <v>2862</v>
      </c>
      <c r="B2868" s="20" t="s">
        <v>2380</v>
      </c>
      <c r="C2868" s="21">
        <f t="shared" si="153"/>
        <v>180</v>
      </c>
      <c r="D2868" s="21"/>
      <c r="E2868" s="21">
        <f t="shared" si="149"/>
        <v>180</v>
      </c>
      <c r="F2868" s="21">
        <v>5400</v>
      </c>
      <c r="G2868" s="21"/>
      <c r="H2868" s="21">
        <f t="shared" si="150"/>
        <v>5400</v>
      </c>
    </row>
    <row r="2869" ht="20.25" spans="1:8">
      <c r="A2869" s="10">
        <v>2863</v>
      </c>
      <c r="B2869" s="20" t="s">
        <v>2381</v>
      </c>
      <c r="C2869" s="21">
        <f t="shared" si="153"/>
        <v>360</v>
      </c>
      <c r="D2869" s="21">
        <f t="shared" ref="D2869:D2873" si="155">G2869/40</f>
        <v>90</v>
      </c>
      <c r="E2869" s="21">
        <f t="shared" si="149"/>
        <v>450</v>
      </c>
      <c r="F2869" s="21">
        <v>10800</v>
      </c>
      <c r="G2869" s="21">
        <v>3600</v>
      </c>
      <c r="H2869" s="21">
        <f t="shared" si="150"/>
        <v>14400</v>
      </c>
    </row>
    <row r="2870" ht="20.25" spans="1:8">
      <c r="A2870" s="10">
        <v>2864</v>
      </c>
      <c r="B2870" s="20" t="s">
        <v>2382</v>
      </c>
      <c r="C2870" s="21">
        <f t="shared" si="153"/>
        <v>360</v>
      </c>
      <c r="D2870" s="21"/>
      <c r="E2870" s="21">
        <f t="shared" si="149"/>
        <v>360</v>
      </c>
      <c r="F2870" s="21">
        <v>10800</v>
      </c>
      <c r="G2870" s="21"/>
      <c r="H2870" s="21">
        <f t="shared" si="150"/>
        <v>10800</v>
      </c>
    </row>
    <row r="2871" ht="20.25" spans="1:8">
      <c r="A2871" s="10">
        <v>2865</v>
      </c>
      <c r="B2871" s="20" t="s">
        <v>2383</v>
      </c>
      <c r="C2871" s="21">
        <f t="shared" si="153"/>
        <v>180</v>
      </c>
      <c r="D2871" s="21"/>
      <c r="E2871" s="21">
        <f t="shared" si="149"/>
        <v>180</v>
      </c>
      <c r="F2871" s="21">
        <v>5400</v>
      </c>
      <c r="G2871" s="21"/>
      <c r="H2871" s="21">
        <f t="shared" si="150"/>
        <v>5400</v>
      </c>
    </row>
    <row r="2872" ht="20.25" spans="1:8">
      <c r="A2872" s="10">
        <v>2866</v>
      </c>
      <c r="B2872" s="20" t="s">
        <v>2384</v>
      </c>
      <c r="C2872" s="21">
        <f t="shared" si="153"/>
        <v>180</v>
      </c>
      <c r="D2872" s="21">
        <f t="shared" si="155"/>
        <v>135</v>
      </c>
      <c r="E2872" s="21">
        <f t="shared" si="149"/>
        <v>315</v>
      </c>
      <c r="F2872" s="21">
        <v>5400</v>
      </c>
      <c r="G2872" s="21">
        <v>5400</v>
      </c>
      <c r="H2872" s="21">
        <f t="shared" si="150"/>
        <v>10800</v>
      </c>
    </row>
    <row r="2873" ht="20.25" spans="1:8">
      <c r="A2873" s="10">
        <v>2867</v>
      </c>
      <c r="B2873" s="20" t="s">
        <v>2385</v>
      </c>
      <c r="C2873" s="21">
        <f t="shared" si="153"/>
        <v>180</v>
      </c>
      <c r="D2873" s="21">
        <f t="shared" si="155"/>
        <v>150</v>
      </c>
      <c r="E2873" s="21">
        <f t="shared" si="149"/>
        <v>330</v>
      </c>
      <c r="F2873" s="21">
        <v>5400</v>
      </c>
      <c r="G2873" s="21">
        <v>6000</v>
      </c>
      <c r="H2873" s="21">
        <f t="shared" si="150"/>
        <v>11400</v>
      </c>
    </row>
    <row r="2874" ht="20.25" spans="1:8">
      <c r="A2874" s="10">
        <v>2868</v>
      </c>
      <c r="B2874" s="20" t="s">
        <v>1057</v>
      </c>
      <c r="C2874" s="21">
        <f t="shared" si="153"/>
        <v>102</v>
      </c>
      <c r="D2874" s="21"/>
      <c r="E2874" s="21">
        <f t="shared" ref="E2874:E2937" si="156">C2874+D2874</f>
        <v>102</v>
      </c>
      <c r="F2874" s="21">
        <v>3060</v>
      </c>
      <c r="G2874" s="21"/>
      <c r="H2874" s="21">
        <f t="shared" ref="H2874:H2937" si="157">F2874+G2874</f>
        <v>3060</v>
      </c>
    </row>
    <row r="2875" ht="20.25" spans="1:8">
      <c r="A2875" s="10">
        <v>2869</v>
      </c>
      <c r="B2875" s="20" t="s">
        <v>2386</v>
      </c>
      <c r="C2875" s="21">
        <f t="shared" si="153"/>
        <v>180</v>
      </c>
      <c r="D2875" s="21"/>
      <c r="E2875" s="21">
        <f t="shared" si="156"/>
        <v>180</v>
      </c>
      <c r="F2875" s="21">
        <v>5400</v>
      </c>
      <c r="G2875" s="21"/>
      <c r="H2875" s="21">
        <f t="shared" si="157"/>
        <v>5400</v>
      </c>
    </row>
    <row r="2876" ht="40.5" spans="1:8">
      <c r="A2876" s="10">
        <v>2870</v>
      </c>
      <c r="B2876" s="24" t="s">
        <v>2387</v>
      </c>
      <c r="C2876" s="21">
        <f t="shared" si="153"/>
        <v>720</v>
      </c>
      <c r="D2876" s="21"/>
      <c r="E2876" s="21">
        <f t="shared" si="156"/>
        <v>720</v>
      </c>
      <c r="F2876" s="21">
        <v>21600</v>
      </c>
      <c r="G2876" s="21"/>
      <c r="H2876" s="21">
        <f t="shared" si="157"/>
        <v>21600</v>
      </c>
    </row>
    <row r="2877" ht="20.25" spans="1:8">
      <c r="A2877" s="10">
        <v>2871</v>
      </c>
      <c r="B2877" s="20" t="s">
        <v>2388</v>
      </c>
      <c r="C2877" s="21">
        <f t="shared" si="153"/>
        <v>1260</v>
      </c>
      <c r="D2877" s="21">
        <f>G2877/40</f>
        <v>810</v>
      </c>
      <c r="E2877" s="21">
        <f t="shared" si="156"/>
        <v>2070</v>
      </c>
      <c r="F2877" s="21">
        <v>37800</v>
      </c>
      <c r="G2877" s="21">
        <v>32400</v>
      </c>
      <c r="H2877" s="21">
        <f t="shared" si="157"/>
        <v>70200</v>
      </c>
    </row>
    <row r="2878" ht="20.25" spans="1:8">
      <c r="A2878" s="10">
        <v>2872</v>
      </c>
      <c r="B2878" s="20" t="s">
        <v>2389</v>
      </c>
      <c r="C2878" s="21">
        <f t="shared" si="153"/>
        <v>102</v>
      </c>
      <c r="D2878" s="21"/>
      <c r="E2878" s="21">
        <f t="shared" si="156"/>
        <v>102</v>
      </c>
      <c r="F2878" s="21">
        <v>3060</v>
      </c>
      <c r="G2878" s="21"/>
      <c r="H2878" s="21">
        <f t="shared" si="157"/>
        <v>3060</v>
      </c>
    </row>
    <row r="2879" ht="20.25" spans="1:8">
      <c r="A2879" s="10">
        <v>2873</v>
      </c>
      <c r="B2879" s="20" t="s">
        <v>2390</v>
      </c>
      <c r="C2879" s="21">
        <f t="shared" si="153"/>
        <v>102</v>
      </c>
      <c r="D2879" s="21"/>
      <c r="E2879" s="21">
        <f t="shared" si="156"/>
        <v>102</v>
      </c>
      <c r="F2879" s="21">
        <v>3060</v>
      </c>
      <c r="G2879" s="21"/>
      <c r="H2879" s="21">
        <f t="shared" si="157"/>
        <v>3060</v>
      </c>
    </row>
    <row r="2880" ht="20.25" spans="1:8">
      <c r="A2880" s="10">
        <v>2874</v>
      </c>
      <c r="B2880" s="20" t="s">
        <v>2391</v>
      </c>
      <c r="C2880" s="21">
        <f t="shared" si="153"/>
        <v>360</v>
      </c>
      <c r="D2880" s="21"/>
      <c r="E2880" s="21">
        <f t="shared" si="156"/>
        <v>360</v>
      </c>
      <c r="F2880" s="21">
        <v>10800</v>
      </c>
      <c r="G2880" s="21"/>
      <c r="H2880" s="21">
        <f t="shared" si="157"/>
        <v>10800</v>
      </c>
    </row>
    <row r="2881" ht="20.25" spans="1:8">
      <c r="A2881" s="10">
        <v>2875</v>
      </c>
      <c r="B2881" s="20" t="s">
        <v>649</v>
      </c>
      <c r="C2881" s="21">
        <f t="shared" si="153"/>
        <v>360</v>
      </c>
      <c r="D2881" s="21">
        <f>G2881/40</f>
        <v>135</v>
      </c>
      <c r="E2881" s="21">
        <f t="shared" si="156"/>
        <v>495</v>
      </c>
      <c r="F2881" s="21">
        <v>10800</v>
      </c>
      <c r="G2881" s="21">
        <v>5400</v>
      </c>
      <c r="H2881" s="21">
        <f t="shared" si="157"/>
        <v>16200</v>
      </c>
    </row>
    <row r="2882" ht="20.25" spans="1:8">
      <c r="A2882" s="10">
        <v>2876</v>
      </c>
      <c r="B2882" s="20" t="s">
        <v>2392</v>
      </c>
      <c r="C2882" s="21">
        <f t="shared" si="153"/>
        <v>180</v>
      </c>
      <c r="D2882" s="21"/>
      <c r="E2882" s="21">
        <f t="shared" si="156"/>
        <v>180</v>
      </c>
      <c r="F2882" s="21">
        <v>5400</v>
      </c>
      <c r="G2882" s="21"/>
      <c r="H2882" s="21">
        <f t="shared" si="157"/>
        <v>5400</v>
      </c>
    </row>
    <row r="2883" ht="20.25" spans="1:8">
      <c r="A2883" s="10">
        <v>2877</v>
      </c>
      <c r="B2883" s="20" t="s">
        <v>2393</v>
      </c>
      <c r="C2883" s="21">
        <f t="shared" si="153"/>
        <v>102</v>
      </c>
      <c r="D2883" s="21"/>
      <c r="E2883" s="21">
        <f t="shared" si="156"/>
        <v>102</v>
      </c>
      <c r="F2883" s="21">
        <v>3060</v>
      </c>
      <c r="G2883" s="21"/>
      <c r="H2883" s="21">
        <f t="shared" si="157"/>
        <v>3060</v>
      </c>
    </row>
    <row r="2884" ht="20.25" spans="1:8">
      <c r="A2884" s="10">
        <v>2878</v>
      </c>
      <c r="B2884" s="20" t="s">
        <v>2394</v>
      </c>
      <c r="C2884" s="21">
        <f t="shared" si="153"/>
        <v>102</v>
      </c>
      <c r="D2884" s="21"/>
      <c r="E2884" s="21">
        <f t="shared" si="156"/>
        <v>102</v>
      </c>
      <c r="F2884" s="21">
        <v>3060</v>
      </c>
      <c r="G2884" s="21"/>
      <c r="H2884" s="21">
        <f t="shared" si="157"/>
        <v>3060</v>
      </c>
    </row>
    <row r="2885" ht="20.25" spans="1:8">
      <c r="A2885" s="10">
        <v>2879</v>
      </c>
      <c r="B2885" s="20" t="s">
        <v>2395</v>
      </c>
      <c r="C2885" s="21">
        <f t="shared" si="153"/>
        <v>51</v>
      </c>
      <c r="D2885" s="21"/>
      <c r="E2885" s="21">
        <f t="shared" si="156"/>
        <v>51</v>
      </c>
      <c r="F2885" s="21">
        <v>1530</v>
      </c>
      <c r="G2885" s="21"/>
      <c r="H2885" s="21">
        <f t="shared" si="157"/>
        <v>1530</v>
      </c>
    </row>
    <row r="2886" ht="20.25" spans="1:8">
      <c r="A2886" s="10">
        <v>2880</v>
      </c>
      <c r="B2886" s="20" t="s">
        <v>1641</v>
      </c>
      <c r="C2886" s="21">
        <f t="shared" si="153"/>
        <v>1080</v>
      </c>
      <c r="D2886" s="21"/>
      <c r="E2886" s="21">
        <f t="shared" si="156"/>
        <v>1080</v>
      </c>
      <c r="F2886" s="21">
        <v>32400</v>
      </c>
      <c r="G2886" s="21"/>
      <c r="H2886" s="21">
        <f t="shared" si="157"/>
        <v>32400</v>
      </c>
    </row>
    <row r="2887" ht="20.25" spans="1:8">
      <c r="A2887" s="10">
        <v>2881</v>
      </c>
      <c r="B2887" s="20" t="s">
        <v>2396</v>
      </c>
      <c r="C2887" s="21">
        <f t="shared" si="153"/>
        <v>360</v>
      </c>
      <c r="D2887" s="21"/>
      <c r="E2887" s="21">
        <f t="shared" si="156"/>
        <v>360</v>
      </c>
      <c r="F2887" s="21">
        <v>10800</v>
      </c>
      <c r="G2887" s="21"/>
      <c r="H2887" s="21">
        <f t="shared" si="157"/>
        <v>10800</v>
      </c>
    </row>
    <row r="2888" ht="20.25" spans="1:8">
      <c r="A2888" s="10">
        <v>2882</v>
      </c>
      <c r="B2888" s="20" t="s">
        <v>2397</v>
      </c>
      <c r="C2888" s="21">
        <f t="shared" si="153"/>
        <v>180</v>
      </c>
      <c r="D2888" s="21"/>
      <c r="E2888" s="21">
        <f t="shared" si="156"/>
        <v>180</v>
      </c>
      <c r="F2888" s="21">
        <v>5400</v>
      </c>
      <c r="G2888" s="21"/>
      <c r="H2888" s="21">
        <f t="shared" si="157"/>
        <v>5400</v>
      </c>
    </row>
    <row r="2889" ht="20.25" spans="1:8">
      <c r="A2889" s="10">
        <v>2883</v>
      </c>
      <c r="B2889" s="20" t="s">
        <v>2398</v>
      </c>
      <c r="C2889" s="21">
        <f t="shared" si="153"/>
        <v>51</v>
      </c>
      <c r="D2889" s="21"/>
      <c r="E2889" s="21">
        <f t="shared" si="156"/>
        <v>51</v>
      </c>
      <c r="F2889" s="21">
        <v>1530</v>
      </c>
      <c r="G2889" s="21"/>
      <c r="H2889" s="21">
        <f t="shared" si="157"/>
        <v>1530</v>
      </c>
    </row>
    <row r="2890" ht="20.25" spans="1:8">
      <c r="A2890" s="10">
        <v>2884</v>
      </c>
      <c r="B2890" s="20" t="s">
        <v>2399</v>
      </c>
      <c r="C2890" s="21">
        <f t="shared" si="153"/>
        <v>360</v>
      </c>
      <c r="D2890" s="21"/>
      <c r="E2890" s="21">
        <f t="shared" si="156"/>
        <v>360</v>
      </c>
      <c r="F2890" s="21">
        <v>10800</v>
      </c>
      <c r="G2890" s="21"/>
      <c r="H2890" s="21">
        <f t="shared" si="157"/>
        <v>10800</v>
      </c>
    </row>
    <row r="2891" ht="20.25" spans="1:8">
      <c r="A2891" s="10">
        <v>2885</v>
      </c>
      <c r="B2891" s="20" t="s">
        <v>2400</v>
      </c>
      <c r="C2891" s="21">
        <f t="shared" si="153"/>
        <v>180</v>
      </c>
      <c r="D2891" s="21"/>
      <c r="E2891" s="21">
        <f t="shared" si="156"/>
        <v>180</v>
      </c>
      <c r="F2891" s="21">
        <v>5400</v>
      </c>
      <c r="G2891" s="21"/>
      <c r="H2891" s="21">
        <f t="shared" si="157"/>
        <v>5400</v>
      </c>
    </row>
    <row r="2892" ht="20.25" spans="1:8">
      <c r="A2892" s="10">
        <v>2886</v>
      </c>
      <c r="B2892" s="20" t="s">
        <v>2401</v>
      </c>
      <c r="C2892" s="21">
        <f t="shared" si="153"/>
        <v>360</v>
      </c>
      <c r="D2892" s="21"/>
      <c r="E2892" s="21">
        <f t="shared" si="156"/>
        <v>360</v>
      </c>
      <c r="F2892" s="21">
        <v>10800</v>
      </c>
      <c r="G2892" s="21"/>
      <c r="H2892" s="21">
        <f t="shared" si="157"/>
        <v>10800</v>
      </c>
    </row>
    <row r="2893" ht="20.25" spans="1:8">
      <c r="A2893" s="10">
        <v>2887</v>
      </c>
      <c r="B2893" s="20" t="s">
        <v>2402</v>
      </c>
      <c r="C2893" s="21">
        <f t="shared" si="153"/>
        <v>102</v>
      </c>
      <c r="D2893" s="21"/>
      <c r="E2893" s="21">
        <f t="shared" si="156"/>
        <v>102</v>
      </c>
      <c r="F2893" s="21">
        <v>3060</v>
      </c>
      <c r="G2893" s="21"/>
      <c r="H2893" s="21">
        <f t="shared" si="157"/>
        <v>3060</v>
      </c>
    </row>
    <row r="2894" ht="20.25" spans="1:8">
      <c r="A2894" s="10">
        <v>2888</v>
      </c>
      <c r="B2894" s="20" t="s">
        <v>2403</v>
      </c>
      <c r="C2894" s="21">
        <f t="shared" si="153"/>
        <v>720</v>
      </c>
      <c r="D2894" s="21"/>
      <c r="E2894" s="21">
        <f t="shared" si="156"/>
        <v>720</v>
      </c>
      <c r="F2894" s="21">
        <v>21600</v>
      </c>
      <c r="G2894" s="21"/>
      <c r="H2894" s="21">
        <f t="shared" si="157"/>
        <v>21600</v>
      </c>
    </row>
    <row r="2895" ht="20.25" spans="1:8">
      <c r="A2895" s="10">
        <v>2889</v>
      </c>
      <c r="B2895" s="20" t="s">
        <v>2404</v>
      </c>
      <c r="C2895" s="21">
        <f t="shared" si="153"/>
        <v>360</v>
      </c>
      <c r="D2895" s="21"/>
      <c r="E2895" s="21">
        <f t="shared" si="156"/>
        <v>360</v>
      </c>
      <c r="F2895" s="21">
        <v>10800</v>
      </c>
      <c r="G2895" s="21"/>
      <c r="H2895" s="21">
        <f t="shared" si="157"/>
        <v>10800</v>
      </c>
    </row>
    <row r="2896" ht="20.25" spans="1:8">
      <c r="A2896" s="10">
        <v>2890</v>
      </c>
      <c r="B2896" s="20" t="s">
        <v>2405</v>
      </c>
      <c r="C2896" s="21">
        <f t="shared" si="153"/>
        <v>0</v>
      </c>
      <c r="D2896" s="21">
        <v>180</v>
      </c>
      <c r="E2896" s="21">
        <f t="shared" si="156"/>
        <v>180</v>
      </c>
      <c r="F2896" s="21"/>
      <c r="G2896" s="21">
        <v>3600</v>
      </c>
      <c r="H2896" s="21">
        <f t="shared" si="157"/>
        <v>3600</v>
      </c>
    </row>
    <row r="2897" ht="20.25" spans="1:8">
      <c r="A2897" s="10">
        <v>2891</v>
      </c>
      <c r="B2897" s="20" t="s">
        <v>2406</v>
      </c>
      <c r="C2897" s="21">
        <f t="shared" si="153"/>
        <v>180</v>
      </c>
      <c r="D2897" s="21"/>
      <c r="E2897" s="21">
        <f t="shared" si="156"/>
        <v>180</v>
      </c>
      <c r="F2897" s="21">
        <v>5400</v>
      </c>
      <c r="G2897" s="21"/>
      <c r="H2897" s="21">
        <f t="shared" si="157"/>
        <v>5400</v>
      </c>
    </row>
    <row r="2898" ht="20.25" spans="1:8">
      <c r="A2898" s="10">
        <v>2892</v>
      </c>
      <c r="B2898" s="20" t="s">
        <v>2407</v>
      </c>
      <c r="C2898" s="21">
        <f t="shared" si="153"/>
        <v>180</v>
      </c>
      <c r="D2898" s="21"/>
      <c r="E2898" s="21">
        <f t="shared" si="156"/>
        <v>180</v>
      </c>
      <c r="F2898" s="21">
        <v>5400</v>
      </c>
      <c r="G2898" s="21"/>
      <c r="H2898" s="21">
        <f t="shared" si="157"/>
        <v>5400</v>
      </c>
    </row>
    <row r="2899" ht="20.25" spans="1:8">
      <c r="A2899" s="10">
        <v>2893</v>
      </c>
      <c r="B2899" s="20" t="s">
        <v>2408</v>
      </c>
      <c r="C2899" s="21">
        <f t="shared" si="153"/>
        <v>180</v>
      </c>
      <c r="D2899" s="21"/>
      <c r="E2899" s="21">
        <f t="shared" si="156"/>
        <v>180</v>
      </c>
      <c r="F2899" s="21">
        <v>5400</v>
      </c>
      <c r="G2899" s="21"/>
      <c r="H2899" s="21">
        <f t="shared" si="157"/>
        <v>5400</v>
      </c>
    </row>
    <row r="2900" ht="20.25" spans="1:8">
      <c r="A2900" s="10">
        <v>2894</v>
      </c>
      <c r="B2900" s="20" t="s">
        <v>2409</v>
      </c>
      <c r="C2900" s="21">
        <f t="shared" si="153"/>
        <v>102</v>
      </c>
      <c r="D2900" s="21"/>
      <c r="E2900" s="21">
        <f t="shared" si="156"/>
        <v>102</v>
      </c>
      <c r="F2900" s="21">
        <v>3060</v>
      </c>
      <c r="G2900" s="21"/>
      <c r="H2900" s="21">
        <f t="shared" si="157"/>
        <v>3060</v>
      </c>
    </row>
    <row r="2901" ht="20.25" spans="1:8">
      <c r="A2901" s="10">
        <v>2895</v>
      </c>
      <c r="B2901" s="20" t="s">
        <v>2410</v>
      </c>
      <c r="C2901" s="21">
        <f t="shared" si="153"/>
        <v>360</v>
      </c>
      <c r="D2901" s="21"/>
      <c r="E2901" s="21">
        <f t="shared" si="156"/>
        <v>360</v>
      </c>
      <c r="F2901" s="21">
        <v>10800</v>
      </c>
      <c r="G2901" s="21"/>
      <c r="H2901" s="21">
        <f t="shared" si="157"/>
        <v>10800</v>
      </c>
    </row>
    <row r="2902" ht="20.25" spans="1:8">
      <c r="A2902" s="10">
        <v>2896</v>
      </c>
      <c r="B2902" s="20" t="s">
        <v>2411</v>
      </c>
      <c r="C2902" s="21">
        <f t="shared" si="153"/>
        <v>540</v>
      </c>
      <c r="D2902" s="21"/>
      <c r="E2902" s="21">
        <f t="shared" si="156"/>
        <v>540</v>
      </c>
      <c r="F2902" s="21">
        <v>16200</v>
      </c>
      <c r="G2902" s="21"/>
      <c r="H2902" s="21">
        <f t="shared" si="157"/>
        <v>16200</v>
      </c>
    </row>
    <row r="2903" ht="20.25" spans="1:8">
      <c r="A2903" s="10">
        <v>2897</v>
      </c>
      <c r="B2903" s="20" t="s">
        <v>2412</v>
      </c>
      <c r="C2903" s="21">
        <f t="shared" si="153"/>
        <v>720</v>
      </c>
      <c r="D2903" s="21"/>
      <c r="E2903" s="21">
        <f t="shared" si="156"/>
        <v>720</v>
      </c>
      <c r="F2903" s="21">
        <v>21600</v>
      </c>
      <c r="G2903" s="21"/>
      <c r="H2903" s="21">
        <f t="shared" si="157"/>
        <v>21600</v>
      </c>
    </row>
    <row r="2904" ht="20.25" spans="1:8">
      <c r="A2904" s="10">
        <v>2898</v>
      </c>
      <c r="B2904" s="20" t="s">
        <v>2413</v>
      </c>
      <c r="C2904" s="21">
        <f t="shared" si="153"/>
        <v>0</v>
      </c>
      <c r="D2904" s="21">
        <v>180</v>
      </c>
      <c r="E2904" s="21">
        <f t="shared" si="156"/>
        <v>180</v>
      </c>
      <c r="F2904" s="21"/>
      <c r="G2904" s="21">
        <v>3600</v>
      </c>
      <c r="H2904" s="21">
        <f t="shared" si="157"/>
        <v>3600</v>
      </c>
    </row>
    <row r="2905" ht="20.25" spans="1:8">
      <c r="A2905" s="10">
        <v>2899</v>
      </c>
      <c r="B2905" s="20" t="s">
        <v>2414</v>
      </c>
      <c r="C2905" s="21">
        <f t="shared" si="153"/>
        <v>51</v>
      </c>
      <c r="D2905" s="21"/>
      <c r="E2905" s="21">
        <f t="shared" si="156"/>
        <v>51</v>
      </c>
      <c r="F2905" s="21">
        <v>1530</v>
      </c>
      <c r="G2905" s="21"/>
      <c r="H2905" s="21">
        <f t="shared" si="157"/>
        <v>1530</v>
      </c>
    </row>
    <row r="2906" ht="20.25" spans="1:8">
      <c r="A2906" s="10">
        <v>2900</v>
      </c>
      <c r="B2906" s="20" t="s">
        <v>2415</v>
      </c>
      <c r="C2906" s="21">
        <f t="shared" si="153"/>
        <v>102</v>
      </c>
      <c r="D2906" s="21"/>
      <c r="E2906" s="21">
        <f t="shared" si="156"/>
        <v>102</v>
      </c>
      <c r="F2906" s="21">
        <v>3060</v>
      </c>
      <c r="G2906" s="21"/>
      <c r="H2906" s="21">
        <f t="shared" si="157"/>
        <v>3060</v>
      </c>
    </row>
    <row r="2907" ht="20.25" spans="1:8">
      <c r="A2907" s="10">
        <v>2901</v>
      </c>
      <c r="B2907" s="20" t="s">
        <v>2416</v>
      </c>
      <c r="C2907" s="21">
        <f t="shared" si="153"/>
        <v>1440</v>
      </c>
      <c r="D2907" s="21"/>
      <c r="E2907" s="21">
        <f t="shared" si="156"/>
        <v>1440</v>
      </c>
      <c r="F2907" s="21">
        <v>43200</v>
      </c>
      <c r="G2907" s="21"/>
      <c r="H2907" s="21">
        <f t="shared" si="157"/>
        <v>43200</v>
      </c>
    </row>
    <row r="2908" ht="20.25" spans="1:8">
      <c r="A2908" s="10">
        <v>2902</v>
      </c>
      <c r="B2908" s="20" t="s">
        <v>2417</v>
      </c>
      <c r="C2908" s="21">
        <f t="shared" si="153"/>
        <v>51</v>
      </c>
      <c r="D2908" s="21"/>
      <c r="E2908" s="21">
        <f t="shared" si="156"/>
        <v>51</v>
      </c>
      <c r="F2908" s="21">
        <v>1530</v>
      </c>
      <c r="G2908" s="21"/>
      <c r="H2908" s="21">
        <f t="shared" si="157"/>
        <v>1530</v>
      </c>
    </row>
    <row r="2909" ht="20.25" spans="1:8">
      <c r="A2909" s="10">
        <v>2903</v>
      </c>
      <c r="B2909" s="20" t="s">
        <v>2418</v>
      </c>
      <c r="C2909" s="21">
        <f t="shared" si="153"/>
        <v>51</v>
      </c>
      <c r="D2909" s="21"/>
      <c r="E2909" s="21">
        <f t="shared" si="156"/>
        <v>51</v>
      </c>
      <c r="F2909" s="21">
        <v>1530</v>
      </c>
      <c r="G2909" s="21"/>
      <c r="H2909" s="21">
        <f t="shared" si="157"/>
        <v>1530</v>
      </c>
    </row>
    <row r="2910" ht="20.25" spans="1:8">
      <c r="A2910" s="10">
        <v>2904</v>
      </c>
      <c r="B2910" s="20" t="s">
        <v>2419</v>
      </c>
      <c r="C2910" s="21">
        <f t="shared" si="153"/>
        <v>540</v>
      </c>
      <c r="D2910" s="21"/>
      <c r="E2910" s="21">
        <f t="shared" si="156"/>
        <v>540</v>
      </c>
      <c r="F2910" s="21">
        <v>16200</v>
      </c>
      <c r="G2910" s="21"/>
      <c r="H2910" s="21">
        <f t="shared" si="157"/>
        <v>16200</v>
      </c>
    </row>
    <row r="2911" ht="20.25" spans="1:8">
      <c r="A2911" s="10">
        <v>2905</v>
      </c>
      <c r="B2911" s="20" t="s">
        <v>2420</v>
      </c>
      <c r="C2911" s="21">
        <f t="shared" si="153"/>
        <v>720</v>
      </c>
      <c r="D2911" s="21"/>
      <c r="E2911" s="21">
        <f t="shared" si="156"/>
        <v>720</v>
      </c>
      <c r="F2911" s="21">
        <v>21600</v>
      </c>
      <c r="G2911" s="21"/>
      <c r="H2911" s="21">
        <f t="shared" si="157"/>
        <v>21600</v>
      </c>
    </row>
    <row r="2912" ht="20.25" spans="1:8">
      <c r="A2912" s="10">
        <v>2906</v>
      </c>
      <c r="B2912" s="20" t="s">
        <v>2421</v>
      </c>
      <c r="C2912" s="21">
        <f t="shared" si="153"/>
        <v>180</v>
      </c>
      <c r="D2912" s="21"/>
      <c r="E2912" s="21">
        <f t="shared" si="156"/>
        <v>180</v>
      </c>
      <c r="F2912" s="21">
        <v>5400</v>
      </c>
      <c r="G2912" s="21"/>
      <c r="H2912" s="21">
        <f t="shared" si="157"/>
        <v>5400</v>
      </c>
    </row>
    <row r="2913" ht="20.25" spans="1:8">
      <c r="A2913" s="10">
        <v>2907</v>
      </c>
      <c r="B2913" s="20" t="s">
        <v>2422</v>
      </c>
      <c r="C2913" s="21">
        <f t="shared" si="153"/>
        <v>102</v>
      </c>
      <c r="D2913" s="21"/>
      <c r="E2913" s="21">
        <f t="shared" si="156"/>
        <v>102</v>
      </c>
      <c r="F2913" s="21">
        <v>3060</v>
      </c>
      <c r="G2913" s="21"/>
      <c r="H2913" s="21">
        <f t="shared" si="157"/>
        <v>3060</v>
      </c>
    </row>
    <row r="2914" ht="20.25" spans="1:8">
      <c r="A2914" s="10">
        <v>2908</v>
      </c>
      <c r="B2914" s="20" t="s">
        <v>2423</v>
      </c>
      <c r="C2914" s="21">
        <f t="shared" si="153"/>
        <v>720</v>
      </c>
      <c r="D2914" s="21"/>
      <c r="E2914" s="21">
        <f t="shared" si="156"/>
        <v>720</v>
      </c>
      <c r="F2914" s="21">
        <v>21600</v>
      </c>
      <c r="G2914" s="21"/>
      <c r="H2914" s="21">
        <f t="shared" si="157"/>
        <v>21600</v>
      </c>
    </row>
    <row r="2915" ht="20.25" spans="1:8">
      <c r="A2915" s="10">
        <v>2909</v>
      </c>
      <c r="B2915" s="20" t="s">
        <v>2424</v>
      </c>
      <c r="C2915" s="21">
        <f t="shared" ref="C2915:C2978" si="158">F2915/30</f>
        <v>210</v>
      </c>
      <c r="D2915" s="21"/>
      <c r="E2915" s="21">
        <f t="shared" si="156"/>
        <v>210</v>
      </c>
      <c r="F2915" s="21">
        <v>6300</v>
      </c>
      <c r="G2915" s="21"/>
      <c r="H2915" s="21">
        <f t="shared" si="157"/>
        <v>6300</v>
      </c>
    </row>
    <row r="2916" ht="20.25" spans="1:8">
      <c r="A2916" s="10">
        <v>2910</v>
      </c>
      <c r="B2916" s="20" t="s">
        <v>2425</v>
      </c>
      <c r="C2916" s="21">
        <f t="shared" si="158"/>
        <v>180</v>
      </c>
      <c r="D2916" s="21"/>
      <c r="E2916" s="21">
        <f t="shared" si="156"/>
        <v>180</v>
      </c>
      <c r="F2916" s="21">
        <v>5400</v>
      </c>
      <c r="G2916" s="21"/>
      <c r="H2916" s="21">
        <f t="shared" si="157"/>
        <v>5400</v>
      </c>
    </row>
    <row r="2917" ht="20.25" spans="1:8">
      <c r="A2917" s="10">
        <v>2911</v>
      </c>
      <c r="B2917" s="20" t="s">
        <v>2426</v>
      </c>
      <c r="C2917" s="21">
        <f t="shared" si="158"/>
        <v>180</v>
      </c>
      <c r="D2917" s="21"/>
      <c r="E2917" s="21">
        <f t="shared" si="156"/>
        <v>180</v>
      </c>
      <c r="F2917" s="21">
        <v>5400</v>
      </c>
      <c r="G2917" s="21"/>
      <c r="H2917" s="21">
        <f t="shared" si="157"/>
        <v>5400</v>
      </c>
    </row>
    <row r="2918" ht="20.25" spans="1:8">
      <c r="A2918" s="10">
        <v>2912</v>
      </c>
      <c r="B2918" s="20" t="s">
        <v>2427</v>
      </c>
      <c r="C2918" s="21">
        <f t="shared" si="158"/>
        <v>51</v>
      </c>
      <c r="D2918" s="21"/>
      <c r="E2918" s="21">
        <f t="shared" si="156"/>
        <v>51</v>
      </c>
      <c r="F2918" s="21">
        <v>1530</v>
      </c>
      <c r="G2918" s="21"/>
      <c r="H2918" s="21">
        <f t="shared" si="157"/>
        <v>1530</v>
      </c>
    </row>
    <row r="2919" ht="20.25" spans="1:8">
      <c r="A2919" s="10">
        <v>2913</v>
      </c>
      <c r="B2919" s="20" t="s">
        <v>2428</v>
      </c>
      <c r="C2919" s="21">
        <f t="shared" si="158"/>
        <v>102</v>
      </c>
      <c r="D2919" s="21"/>
      <c r="E2919" s="21">
        <f t="shared" si="156"/>
        <v>102</v>
      </c>
      <c r="F2919" s="21">
        <v>3060</v>
      </c>
      <c r="G2919" s="21"/>
      <c r="H2919" s="21">
        <f t="shared" si="157"/>
        <v>3060</v>
      </c>
    </row>
    <row r="2920" ht="20.25" spans="1:8">
      <c r="A2920" s="10">
        <v>2914</v>
      </c>
      <c r="B2920" s="20" t="s">
        <v>758</v>
      </c>
      <c r="C2920" s="21">
        <f t="shared" si="158"/>
        <v>360</v>
      </c>
      <c r="D2920" s="21"/>
      <c r="E2920" s="21">
        <f t="shared" si="156"/>
        <v>360</v>
      </c>
      <c r="F2920" s="21">
        <v>10800</v>
      </c>
      <c r="G2920" s="21"/>
      <c r="H2920" s="21">
        <f t="shared" si="157"/>
        <v>10800</v>
      </c>
    </row>
    <row r="2921" ht="20.25" spans="1:8">
      <c r="A2921" s="10">
        <v>2915</v>
      </c>
      <c r="B2921" s="20" t="s">
        <v>2429</v>
      </c>
      <c r="C2921" s="21">
        <f t="shared" si="158"/>
        <v>180</v>
      </c>
      <c r="D2921" s="21"/>
      <c r="E2921" s="21">
        <f t="shared" si="156"/>
        <v>180</v>
      </c>
      <c r="F2921" s="21">
        <v>5400</v>
      </c>
      <c r="G2921" s="21"/>
      <c r="H2921" s="21">
        <f t="shared" si="157"/>
        <v>5400</v>
      </c>
    </row>
    <row r="2922" ht="20.25" spans="1:8">
      <c r="A2922" s="10">
        <v>2916</v>
      </c>
      <c r="B2922" s="20" t="s">
        <v>106</v>
      </c>
      <c r="C2922" s="21">
        <f t="shared" si="158"/>
        <v>210</v>
      </c>
      <c r="D2922" s="21"/>
      <c r="E2922" s="21">
        <f t="shared" si="156"/>
        <v>210</v>
      </c>
      <c r="F2922" s="21">
        <v>6300</v>
      </c>
      <c r="G2922" s="21"/>
      <c r="H2922" s="21">
        <f t="shared" si="157"/>
        <v>6300</v>
      </c>
    </row>
    <row r="2923" ht="20.25" spans="1:8">
      <c r="A2923" s="10">
        <v>2917</v>
      </c>
      <c r="B2923" s="20" t="s">
        <v>2430</v>
      </c>
      <c r="C2923" s="21">
        <f t="shared" si="158"/>
        <v>51</v>
      </c>
      <c r="D2923" s="21"/>
      <c r="E2923" s="21">
        <f t="shared" si="156"/>
        <v>51</v>
      </c>
      <c r="F2923" s="21">
        <v>1530</v>
      </c>
      <c r="G2923" s="21"/>
      <c r="H2923" s="21">
        <f t="shared" si="157"/>
        <v>1530</v>
      </c>
    </row>
    <row r="2924" ht="20.25" spans="1:8">
      <c r="A2924" s="10">
        <v>2918</v>
      </c>
      <c r="B2924" s="20" t="s">
        <v>2431</v>
      </c>
      <c r="C2924" s="21">
        <f t="shared" si="158"/>
        <v>102</v>
      </c>
      <c r="D2924" s="21"/>
      <c r="E2924" s="21">
        <f t="shared" si="156"/>
        <v>102</v>
      </c>
      <c r="F2924" s="21">
        <v>3060</v>
      </c>
      <c r="G2924" s="21"/>
      <c r="H2924" s="21">
        <f t="shared" si="157"/>
        <v>3060</v>
      </c>
    </row>
    <row r="2925" ht="20.25" spans="1:8">
      <c r="A2925" s="10">
        <v>2919</v>
      </c>
      <c r="B2925" s="20" t="s">
        <v>2432</v>
      </c>
      <c r="C2925" s="21">
        <f t="shared" si="158"/>
        <v>180</v>
      </c>
      <c r="D2925" s="21"/>
      <c r="E2925" s="21">
        <f t="shared" si="156"/>
        <v>180</v>
      </c>
      <c r="F2925" s="21">
        <v>5400</v>
      </c>
      <c r="G2925" s="21"/>
      <c r="H2925" s="21">
        <f t="shared" si="157"/>
        <v>5400</v>
      </c>
    </row>
    <row r="2926" ht="20.25" spans="1:8">
      <c r="A2926" s="10">
        <v>2920</v>
      </c>
      <c r="B2926" s="20" t="s">
        <v>2433</v>
      </c>
      <c r="C2926" s="21">
        <f t="shared" si="158"/>
        <v>720</v>
      </c>
      <c r="D2926" s="21"/>
      <c r="E2926" s="21">
        <f t="shared" si="156"/>
        <v>720</v>
      </c>
      <c r="F2926" s="21">
        <v>21600</v>
      </c>
      <c r="G2926" s="21"/>
      <c r="H2926" s="21">
        <f t="shared" si="157"/>
        <v>21600</v>
      </c>
    </row>
    <row r="2927" ht="20.25" spans="1:8">
      <c r="A2927" s="10">
        <v>2921</v>
      </c>
      <c r="B2927" s="20" t="s">
        <v>2434</v>
      </c>
      <c r="C2927" s="21">
        <f t="shared" si="158"/>
        <v>102</v>
      </c>
      <c r="D2927" s="21"/>
      <c r="E2927" s="21">
        <f t="shared" si="156"/>
        <v>102</v>
      </c>
      <c r="F2927" s="21">
        <v>3060</v>
      </c>
      <c r="G2927" s="21"/>
      <c r="H2927" s="21">
        <f t="shared" si="157"/>
        <v>3060</v>
      </c>
    </row>
    <row r="2928" ht="20.25" spans="1:8">
      <c r="A2928" s="10">
        <v>2922</v>
      </c>
      <c r="B2928" s="20" t="s">
        <v>2435</v>
      </c>
      <c r="C2928" s="21">
        <f t="shared" si="158"/>
        <v>180</v>
      </c>
      <c r="D2928" s="21"/>
      <c r="E2928" s="21">
        <f t="shared" si="156"/>
        <v>180</v>
      </c>
      <c r="F2928" s="21">
        <v>5400</v>
      </c>
      <c r="G2928" s="21"/>
      <c r="H2928" s="21">
        <f t="shared" si="157"/>
        <v>5400</v>
      </c>
    </row>
    <row r="2929" ht="20.25" spans="1:8">
      <c r="A2929" s="10">
        <v>2923</v>
      </c>
      <c r="B2929" s="20" t="s">
        <v>2436</v>
      </c>
      <c r="C2929" s="21">
        <f t="shared" si="158"/>
        <v>180</v>
      </c>
      <c r="D2929" s="21"/>
      <c r="E2929" s="21">
        <f t="shared" si="156"/>
        <v>180</v>
      </c>
      <c r="F2929" s="21">
        <v>5400</v>
      </c>
      <c r="G2929" s="21"/>
      <c r="H2929" s="21">
        <f t="shared" si="157"/>
        <v>5400</v>
      </c>
    </row>
    <row r="2930" ht="20.25" spans="1:8">
      <c r="A2930" s="10">
        <v>2924</v>
      </c>
      <c r="B2930" s="20" t="s">
        <v>2437</v>
      </c>
      <c r="C2930" s="21">
        <f t="shared" si="158"/>
        <v>102</v>
      </c>
      <c r="D2930" s="21"/>
      <c r="E2930" s="21">
        <f t="shared" si="156"/>
        <v>102</v>
      </c>
      <c r="F2930" s="21">
        <v>3060</v>
      </c>
      <c r="G2930" s="21"/>
      <c r="H2930" s="21">
        <f t="shared" si="157"/>
        <v>3060</v>
      </c>
    </row>
    <row r="2931" ht="20.25" spans="1:8">
      <c r="A2931" s="10">
        <v>2925</v>
      </c>
      <c r="B2931" s="20" t="s">
        <v>2438</v>
      </c>
      <c r="C2931" s="21">
        <f t="shared" si="158"/>
        <v>102</v>
      </c>
      <c r="D2931" s="21"/>
      <c r="E2931" s="21">
        <f t="shared" si="156"/>
        <v>102</v>
      </c>
      <c r="F2931" s="21">
        <v>3060</v>
      </c>
      <c r="G2931" s="21"/>
      <c r="H2931" s="21">
        <f t="shared" si="157"/>
        <v>3060</v>
      </c>
    </row>
    <row r="2932" ht="20.25" spans="1:8">
      <c r="A2932" s="10">
        <v>2926</v>
      </c>
      <c r="B2932" s="20" t="s">
        <v>2439</v>
      </c>
      <c r="C2932" s="21">
        <f t="shared" si="158"/>
        <v>354</v>
      </c>
      <c r="D2932" s="21">
        <f>G2932/40</f>
        <v>84</v>
      </c>
      <c r="E2932" s="21">
        <f t="shared" si="156"/>
        <v>438</v>
      </c>
      <c r="F2932" s="21">
        <v>10620</v>
      </c>
      <c r="G2932" s="21">
        <v>3360</v>
      </c>
      <c r="H2932" s="21">
        <f t="shared" si="157"/>
        <v>13980</v>
      </c>
    </row>
    <row r="2933" ht="20.25" spans="1:8">
      <c r="A2933" s="10">
        <v>2927</v>
      </c>
      <c r="B2933" s="20" t="s">
        <v>2440</v>
      </c>
      <c r="C2933" s="21">
        <f t="shared" si="158"/>
        <v>180</v>
      </c>
      <c r="D2933" s="21"/>
      <c r="E2933" s="21">
        <f t="shared" si="156"/>
        <v>180</v>
      </c>
      <c r="F2933" s="21">
        <v>5400</v>
      </c>
      <c r="G2933" s="21"/>
      <c r="H2933" s="21">
        <f t="shared" si="157"/>
        <v>5400</v>
      </c>
    </row>
    <row r="2934" ht="20.25" spans="1:8">
      <c r="A2934" s="10">
        <v>2928</v>
      </c>
      <c r="B2934" s="20" t="s">
        <v>2441</v>
      </c>
      <c r="C2934" s="21">
        <f t="shared" si="158"/>
        <v>360</v>
      </c>
      <c r="D2934" s="21"/>
      <c r="E2934" s="21">
        <f t="shared" si="156"/>
        <v>360</v>
      </c>
      <c r="F2934" s="21">
        <v>10800</v>
      </c>
      <c r="G2934" s="21"/>
      <c r="H2934" s="21">
        <f t="shared" si="157"/>
        <v>10800</v>
      </c>
    </row>
    <row r="2935" ht="20.25" spans="1:8">
      <c r="A2935" s="10">
        <v>2929</v>
      </c>
      <c r="B2935" s="20" t="s">
        <v>2442</v>
      </c>
      <c r="C2935" s="21">
        <f t="shared" si="158"/>
        <v>180</v>
      </c>
      <c r="D2935" s="21"/>
      <c r="E2935" s="21">
        <f t="shared" si="156"/>
        <v>180</v>
      </c>
      <c r="F2935" s="21">
        <v>5400</v>
      </c>
      <c r="G2935" s="21"/>
      <c r="H2935" s="21">
        <f t="shared" si="157"/>
        <v>5400</v>
      </c>
    </row>
    <row r="2936" ht="20.25" spans="1:8">
      <c r="A2936" s="10">
        <v>2930</v>
      </c>
      <c r="B2936" s="20" t="s">
        <v>2443</v>
      </c>
      <c r="C2936" s="21">
        <f t="shared" si="158"/>
        <v>180</v>
      </c>
      <c r="D2936" s="21"/>
      <c r="E2936" s="21">
        <f t="shared" si="156"/>
        <v>180</v>
      </c>
      <c r="F2936" s="21">
        <v>5400</v>
      </c>
      <c r="G2936" s="21"/>
      <c r="H2936" s="21">
        <f t="shared" si="157"/>
        <v>5400</v>
      </c>
    </row>
    <row r="2937" ht="20.25" spans="1:8">
      <c r="A2937" s="10">
        <v>2931</v>
      </c>
      <c r="B2937" s="20" t="s">
        <v>2444</v>
      </c>
      <c r="C2937" s="21">
        <f t="shared" si="158"/>
        <v>180</v>
      </c>
      <c r="D2937" s="21"/>
      <c r="E2937" s="21">
        <f t="shared" si="156"/>
        <v>180</v>
      </c>
      <c r="F2937" s="21">
        <v>5400</v>
      </c>
      <c r="G2937" s="21"/>
      <c r="H2937" s="21">
        <f t="shared" si="157"/>
        <v>5400</v>
      </c>
    </row>
    <row r="2938" ht="20.25" spans="1:8">
      <c r="A2938" s="10">
        <v>2932</v>
      </c>
      <c r="B2938" s="20" t="s">
        <v>2445</v>
      </c>
      <c r="C2938" s="21">
        <f t="shared" si="158"/>
        <v>102</v>
      </c>
      <c r="D2938" s="21"/>
      <c r="E2938" s="21">
        <f t="shared" ref="E2938:E3001" si="159">C2938+D2938</f>
        <v>102</v>
      </c>
      <c r="F2938" s="21">
        <v>3060</v>
      </c>
      <c r="G2938" s="21"/>
      <c r="H2938" s="21">
        <f t="shared" ref="H2938:H3001" si="160">F2938+G2938</f>
        <v>3060</v>
      </c>
    </row>
    <row r="2939" ht="20.25" spans="1:8">
      <c r="A2939" s="10">
        <v>2933</v>
      </c>
      <c r="B2939" s="20" t="s">
        <v>2446</v>
      </c>
      <c r="C2939" s="21">
        <f t="shared" si="158"/>
        <v>270</v>
      </c>
      <c r="D2939" s="21">
        <f>G2939/40</f>
        <v>165</v>
      </c>
      <c r="E2939" s="21">
        <f t="shared" si="159"/>
        <v>435</v>
      </c>
      <c r="F2939" s="21">
        <v>8100</v>
      </c>
      <c r="G2939" s="21">
        <v>6600</v>
      </c>
      <c r="H2939" s="21">
        <f t="shared" si="160"/>
        <v>14700</v>
      </c>
    </row>
    <row r="2940" ht="20.25" spans="1:8">
      <c r="A2940" s="10">
        <v>2934</v>
      </c>
      <c r="B2940" s="20" t="s">
        <v>2447</v>
      </c>
      <c r="C2940" s="21">
        <f t="shared" si="158"/>
        <v>270</v>
      </c>
      <c r="D2940" s="21">
        <f>G2940/40</f>
        <v>165</v>
      </c>
      <c r="E2940" s="21">
        <f t="shared" si="159"/>
        <v>435</v>
      </c>
      <c r="F2940" s="21">
        <v>8100</v>
      </c>
      <c r="G2940" s="21">
        <v>6600</v>
      </c>
      <c r="H2940" s="21">
        <f t="shared" si="160"/>
        <v>14700</v>
      </c>
    </row>
    <row r="2941" ht="20.25" spans="1:8">
      <c r="A2941" s="10">
        <v>2935</v>
      </c>
      <c r="B2941" s="20" t="s">
        <v>2448</v>
      </c>
      <c r="C2941" s="21">
        <f t="shared" si="158"/>
        <v>180</v>
      </c>
      <c r="D2941" s="21"/>
      <c r="E2941" s="21">
        <f t="shared" si="159"/>
        <v>180</v>
      </c>
      <c r="F2941" s="21">
        <v>5400</v>
      </c>
      <c r="G2941" s="21"/>
      <c r="H2941" s="21">
        <f t="shared" si="160"/>
        <v>5400</v>
      </c>
    </row>
    <row r="2942" ht="20.25" spans="1:8">
      <c r="A2942" s="10">
        <v>2936</v>
      </c>
      <c r="B2942" s="20" t="s">
        <v>2449</v>
      </c>
      <c r="C2942" s="21">
        <f t="shared" si="158"/>
        <v>720</v>
      </c>
      <c r="D2942" s="21"/>
      <c r="E2942" s="21">
        <f t="shared" si="159"/>
        <v>720</v>
      </c>
      <c r="F2942" s="21">
        <v>21600</v>
      </c>
      <c r="G2942" s="21"/>
      <c r="H2942" s="21">
        <f t="shared" si="160"/>
        <v>21600</v>
      </c>
    </row>
    <row r="2943" ht="20.25" spans="1:8">
      <c r="A2943" s="10">
        <v>2937</v>
      </c>
      <c r="B2943" s="20" t="s">
        <v>2450</v>
      </c>
      <c r="C2943" s="21">
        <f t="shared" si="158"/>
        <v>51</v>
      </c>
      <c r="D2943" s="21"/>
      <c r="E2943" s="21">
        <f t="shared" si="159"/>
        <v>51</v>
      </c>
      <c r="F2943" s="21">
        <v>1530</v>
      </c>
      <c r="G2943" s="21"/>
      <c r="H2943" s="21">
        <f t="shared" si="160"/>
        <v>1530</v>
      </c>
    </row>
    <row r="2944" ht="20.25" spans="1:8">
      <c r="A2944" s="10">
        <v>2938</v>
      </c>
      <c r="B2944" s="20" t="s">
        <v>2451</v>
      </c>
      <c r="C2944" s="21">
        <f t="shared" si="158"/>
        <v>360</v>
      </c>
      <c r="D2944" s="21"/>
      <c r="E2944" s="21">
        <f t="shared" si="159"/>
        <v>360</v>
      </c>
      <c r="F2944" s="21">
        <v>10800</v>
      </c>
      <c r="G2944" s="21"/>
      <c r="H2944" s="21">
        <f t="shared" si="160"/>
        <v>10800</v>
      </c>
    </row>
    <row r="2945" ht="20.25" spans="1:8">
      <c r="A2945" s="10">
        <v>2939</v>
      </c>
      <c r="B2945" s="20" t="s">
        <v>2452</v>
      </c>
      <c r="C2945" s="21">
        <f t="shared" si="158"/>
        <v>102</v>
      </c>
      <c r="D2945" s="21"/>
      <c r="E2945" s="21">
        <f t="shared" si="159"/>
        <v>102</v>
      </c>
      <c r="F2945" s="21">
        <v>3060</v>
      </c>
      <c r="G2945" s="21"/>
      <c r="H2945" s="21">
        <f t="shared" si="160"/>
        <v>3060</v>
      </c>
    </row>
    <row r="2946" ht="20.25" spans="1:8">
      <c r="A2946" s="10">
        <v>2940</v>
      </c>
      <c r="B2946" s="20" t="s">
        <v>2453</v>
      </c>
      <c r="C2946" s="21">
        <f t="shared" si="158"/>
        <v>360</v>
      </c>
      <c r="D2946" s="21"/>
      <c r="E2946" s="21">
        <f t="shared" si="159"/>
        <v>360</v>
      </c>
      <c r="F2946" s="21">
        <v>10800</v>
      </c>
      <c r="G2946" s="21"/>
      <c r="H2946" s="21">
        <f t="shared" si="160"/>
        <v>10800</v>
      </c>
    </row>
    <row r="2947" ht="20.25" spans="1:8">
      <c r="A2947" s="10">
        <v>2941</v>
      </c>
      <c r="B2947" s="20" t="s">
        <v>2454</v>
      </c>
      <c r="C2947" s="21">
        <f t="shared" si="158"/>
        <v>51</v>
      </c>
      <c r="D2947" s="21"/>
      <c r="E2947" s="21">
        <f t="shared" si="159"/>
        <v>51</v>
      </c>
      <c r="F2947" s="21">
        <v>1530</v>
      </c>
      <c r="G2947" s="21"/>
      <c r="H2947" s="21">
        <f t="shared" si="160"/>
        <v>1530</v>
      </c>
    </row>
    <row r="2948" ht="20.25" spans="1:8">
      <c r="A2948" s="10">
        <v>2942</v>
      </c>
      <c r="B2948" s="20" t="s">
        <v>2455</v>
      </c>
      <c r="C2948" s="21">
        <f t="shared" si="158"/>
        <v>900</v>
      </c>
      <c r="D2948" s="21"/>
      <c r="E2948" s="21">
        <f t="shared" si="159"/>
        <v>900</v>
      </c>
      <c r="F2948" s="21">
        <v>27000</v>
      </c>
      <c r="G2948" s="21"/>
      <c r="H2948" s="21">
        <f t="shared" si="160"/>
        <v>27000</v>
      </c>
    </row>
    <row r="2949" ht="20.25" spans="1:8">
      <c r="A2949" s="10">
        <v>2943</v>
      </c>
      <c r="B2949" s="20" t="s">
        <v>2456</v>
      </c>
      <c r="C2949" s="21">
        <f t="shared" si="158"/>
        <v>7200</v>
      </c>
      <c r="D2949" s="21"/>
      <c r="E2949" s="21">
        <f t="shared" si="159"/>
        <v>7200</v>
      </c>
      <c r="F2949" s="21">
        <v>216000</v>
      </c>
      <c r="G2949" s="21"/>
      <c r="H2949" s="21">
        <f t="shared" si="160"/>
        <v>216000</v>
      </c>
    </row>
    <row r="2950" ht="20.25" spans="1:8">
      <c r="A2950" s="10">
        <v>2944</v>
      </c>
      <c r="B2950" s="20" t="s">
        <v>2457</v>
      </c>
      <c r="C2950" s="21">
        <f t="shared" si="158"/>
        <v>180</v>
      </c>
      <c r="D2950" s="21"/>
      <c r="E2950" s="21">
        <f t="shared" si="159"/>
        <v>180</v>
      </c>
      <c r="F2950" s="21">
        <v>5400</v>
      </c>
      <c r="G2950" s="21"/>
      <c r="H2950" s="21">
        <f t="shared" si="160"/>
        <v>5400</v>
      </c>
    </row>
    <row r="2951" ht="20.25" spans="1:8">
      <c r="A2951" s="10">
        <v>2945</v>
      </c>
      <c r="B2951" s="20" t="s">
        <v>2458</v>
      </c>
      <c r="C2951" s="21">
        <f t="shared" si="158"/>
        <v>540</v>
      </c>
      <c r="D2951" s="21"/>
      <c r="E2951" s="21">
        <f t="shared" si="159"/>
        <v>540</v>
      </c>
      <c r="F2951" s="21">
        <v>16200</v>
      </c>
      <c r="G2951" s="21"/>
      <c r="H2951" s="21">
        <f t="shared" si="160"/>
        <v>16200</v>
      </c>
    </row>
    <row r="2952" ht="20.25" spans="1:8">
      <c r="A2952" s="10">
        <v>2946</v>
      </c>
      <c r="B2952" s="20" t="s">
        <v>2459</v>
      </c>
      <c r="C2952" s="21">
        <f t="shared" si="158"/>
        <v>720</v>
      </c>
      <c r="D2952" s="21"/>
      <c r="E2952" s="21">
        <f t="shared" si="159"/>
        <v>720</v>
      </c>
      <c r="F2952" s="21">
        <v>21600</v>
      </c>
      <c r="G2952" s="21"/>
      <c r="H2952" s="21">
        <f t="shared" si="160"/>
        <v>21600</v>
      </c>
    </row>
    <row r="2953" ht="20.25" spans="1:8">
      <c r="A2953" s="10">
        <v>2947</v>
      </c>
      <c r="B2953" s="20" t="s">
        <v>2460</v>
      </c>
      <c r="C2953" s="21">
        <f t="shared" si="158"/>
        <v>180</v>
      </c>
      <c r="D2953" s="21"/>
      <c r="E2953" s="21">
        <f t="shared" si="159"/>
        <v>180</v>
      </c>
      <c r="F2953" s="21">
        <v>5400</v>
      </c>
      <c r="G2953" s="21"/>
      <c r="H2953" s="21">
        <f t="shared" si="160"/>
        <v>5400</v>
      </c>
    </row>
    <row r="2954" ht="20.25" spans="1:8">
      <c r="A2954" s="10">
        <v>2948</v>
      </c>
      <c r="B2954" s="20" t="s">
        <v>2461</v>
      </c>
      <c r="C2954" s="21">
        <f t="shared" si="158"/>
        <v>180</v>
      </c>
      <c r="D2954" s="21"/>
      <c r="E2954" s="21">
        <f t="shared" si="159"/>
        <v>180</v>
      </c>
      <c r="F2954" s="21">
        <v>5400</v>
      </c>
      <c r="G2954" s="21"/>
      <c r="H2954" s="21">
        <f t="shared" si="160"/>
        <v>5400</v>
      </c>
    </row>
    <row r="2955" ht="20.25" spans="1:8">
      <c r="A2955" s="10">
        <v>2949</v>
      </c>
      <c r="B2955" s="20" t="s">
        <v>2462</v>
      </c>
      <c r="C2955" s="21">
        <f t="shared" si="158"/>
        <v>51</v>
      </c>
      <c r="D2955" s="21"/>
      <c r="E2955" s="21">
        <f t="shared" si="159"/>
        <v>51</v>
      </c>
      <c r="F2955" s="21">
        <v>1530</v>
      </c>
      <c r="G2955" s="21"/>
      <c r="H2955" s="21">
        <f t="shared" si="160"/>
        <v>1530</v>
      </c>
    </row>
    <row r="2956" ht="20.25" spans="1:8">
      <c r="A2956" s="10">
        <v>2950</v>
      </c>
      <c r="B2956" s="20" t="s">
        <v>2463</v>
      </c>
      <c r="C2956" s="21">
        <f t="shared" si="158"/>
        <v>360</v>
      </c>
      <c r="D2956" s="21"/>
      <c r="E2956" s="21">
        <f t="shared" si="159"/>
        <v>360</v>
      </c>
      <c r="F2956" s="21">
        <v>10800</v>
      </c>
      <c r="G2956" s="21"/>
      <c r="H2956" s="21">
        <f t="shared" si="160"/>
        <v>10800</v>
      </c>
    </row>
    <row r="2957" ht="20.25" spans="1:8">
      <c r="A2957" s="10">
        <v>2951</v>
      </c>
      <c r="B2957" s="20" t="s">
        <v>2464</v>
      </c>
      <c r="C2957" s="21">
        <f t="shared" si="158"/>
        <v>180</v>
      </c>
      <c r="D2957" s="21"/>
      <c r="E2957" s="21">
        <f t="shared" si="159"/>
        <v>180</v>
      </c>
      <c r="F2957" s="21">
        <v>5400</v>
      </c>
      <c r="G2957" s="21"/>
      <c r="H2957" s="21">
        <f t="shared" si="160"/>
        <v>5400</v>
      </c>
    </row>
    <row r="2958" ht="20.25" spans="1:8">
      <c r="A2958" s="10">
        <v>2952</v>
      </c>
      <c r="B2958" s="20" t="s">
        <v>2465</v>
      </c>
      <c r="C2958" s="21">
        <f t="shared" si="158"/>
        <v>720</v>
      </c>
      <c r="D2958" s="21"/>
      <c r="E2958" s="21">
        <f t="shared" si="159"/>
        <v>720</v>
      </c>
      <c r="F2958" s="21">
        <v>21600</v>
      </c>
      <c r="G2958" s="21"/>
      <c r="H2958" s="21">
        <f t="shared" si="160"/>
        <v>21600</v>
      </c>
    </row>
    <row r="2959" ht="20.25" spans="1:8">
      <c r="A2959" s="10">
        <v>2953</v>
      </c>
      <c r="B2959" s="20" t="s">
        <v>2466</v>
      </c>
      <c r="C2959" s="21">
        <f t="shared" si="158"/>
        <v>270</v>
      </c>
      <c r="D2959" s="21">
        <f t="shared" ref="D2959:D2963" si="161">G2959/40</f>
        <v>84</v>
      </c>
      <c r="E2959" s="21">
        <f t="shared" si="159"/>
        <v>354</v>
      </c>
      <c r="F2959" s="21">
        <v>8100</v>
      </c>
      <c r="G2959" s="21">
        <v>3360</v>
      </c>
      <c r="H2959" s="21">
        <f t="shared" si="160"/>
        <v>11460</v>
      </c>
    </row>
    <row r="2960" ht="20.25" spans="1:8">
      <c r="A2960" s="10">
        <v>2954</v>
      </c>
      <c r="B2960" s="20" t="s">
        <v>2467</v>
      </c>
      <c r="C2960" s="21">
        <f t="shared" si="158"/>
        <v>1620</v>
      </c>
      <c r="D2960" s="21">
        <f t="shared" si="161"/>
        <v>660</v>
      </c>
      <c r="E2960" s="21">
        <f t="shared" si="159"/>
        <v>2280</v>
      </c>
      <c r="F2960" s="21">
        <v>48600</v>
      </c>
      <c r="G2960" s="21">
        <v>26400</v>
      </c>
      <c r="H2960" s="21">
        <f t="shared" si="160"/>
        <v>75000</v>
      </c>
    </row>
    <row r="2961" ht="20.25" spans="1:8">
      <c r="A2961" s="10">
        <v>2955</v>
      </c>
      <c r="B2961" s="20" t="s">
        <v>2468</v>
      </c>
      <c r="C2961" s="21">
        <f t="shared" si="158"/>
        <v>360</v>
      </c>
      <c r="D2961" s="21"/>
      <c r="E2961" s="21">
        <f t="shared" si="159"/>
        <v>360</v>
      </c>
      <c r="F2961" s="21">
        <v>10800</v>
      </c>
      <c r="G2961" s="21"/>
      <c r="H2961" s="21">
        <f t="shared" si="160"/>
        <v>10800</v>
      </c>
    </row>
    <row r="2962" ht="20.25" spans="1:8">
      <c r="A2962" s="10">
        <v>2956</v>
      </c>
      <c r="B2962" s="20" t="s">
        <v>2469</v>
      </c>
      <c r="C2962" s="21">
        <f t="shared" si="158"/>
        <v>270</v>
      </c>
      <c r="D2962" s="21">
        <f t="shared" si="161"/>
        <v>168</v>
      </c>
      <c r="E2962" s="21">
        <f t="shared" si="159"/>
        <v>438</v>
      </c>
      <c r="F2962" s="21">
        <v>8100</v>
      </c>
      <c r="G2962" s="21">
        <v>6720</v>
      </c>
      <c r="H2962" s="21">
        <f t="shared" si="160"/>
        <v>14820</v>
      </c>
    </row>
    <row r="2963" ht="20.25" spans="1:8">
      <c r="A2963" s="10">
        <v>2957</v>
      </c>
      <c r="B2963" s="20" t="s">
        <v>2470</v>
      </c>
      <c r="C2963" s="21">
        <f t="shared" si="158"/>
        <v>270</v>
      </c>
      <c r="D2963" s="21">
        <f t="shared" si="161"/>
        <v>165</v>
      </c>
      <c r="E2963" s="21">
        <f t="shared" si="159"/>
        <v>435</v>
      </c>
      <c r="F2963" s="21">
        <v>8100</v>
      </c>
      <c r="G2963" s="21">
        <v>6600</v>
      </c>
      <c r="H2963" s="21">
        <f t="shared" si="160"/>
        <v>14700</v>
      </c>
    </row>
    <row r="2964" ht="20.25" spans="1:8">
      <c r="A2964" s="10">
        <v>2958</v>
      </c>
      <c r="B2964" s="20" t="s">
        <v>2471</v>
      </c>
      <c r="C2964" s="21">
        <f t="shared" si="158"/>
        <v>51</v>
      </c>
      <c r="D2964" s="21"/>
      <c r="E2964" s="21">
        <f t="shared" si="159"/>
        <v>51</v>
      </c>
      <c r="F2964" s="21">
        <v>1530</v>
      </c>
      <c r="G2964" s="21"/>
      <c r="H2964" s="21">
        <f t="shared" si="160"/>
        <v>1530</v>
      </c>
    </row>
    <row r="2965" ht="20.25" spans="1:8">
      <c r="A2965" s="10">
        <v>2959</v>
      </c>
      <c r="B2965" s="20" t="s">
        <v>2472</v>
      </c>
      <c r="C2965" s="21">
        <f t="shared" si="158"/>
        <v>102</v>
      </c>
      <c r="D2965" s="21"/>
      <c r="E2965" s="21">
        <f t="shared" si="159"/>
        <v>102</v>
      </c>
      <c r="F2965" s="21">
        <v>3060</v>
      </c>
      <c r="G2965" s="21"/>
      <c r="H2965" s="21">
        <f t="shared" si="160"/>
        <v>3060</v>
      </c>
    </row>
    <row r="2966" ht="20.25" spans="1:8">
      <c r="A2966" s="10">
        <v>2960</v>
      </c>
      <c r="B2966" s="20" t="s">
        <v>2473</v>
      </c>
      <c r="C2966" s="21">
        <f t="shared" si="158"/>
        <v>51</v>
      </c>
      <c r="D2966" s="21"/>
      <c r="E2966" s="21">
        <f t="shared" si="159"/>
        <v>51</v>
      </c>
      <c r="F2966" s="21">
        <v>1530</v>
      </c>
      <c r="G2966" s="21"/>
      <c r="H2966" s="21">
        <f t="shared" si="160"/>
        <v>1530</v>
      </c>
    </row>
    <row r="2967" ht="20.25" spans="1:8">
      <c r="A2967" s="10">
        <v>2961</v>
      </c>
      <c r="B2967" s="20" t="s">
        <v>2474</v>
      </c>
      <c r="C2967" s="21">
        <f t="shared" si="158"/>
        <v>51</v>
      </c>
      <c r="D2967" s="21"/>
      <c r="E2967" s="21">
        <f t="shared" si="159"/>
        <v>51</v>
      </c>
      <c r="F2967" s="21">
        <v>1530</v>
      </c>
      <c r="G2967" s="21"/>
      <c r="H2967" s="21">
        <f t="shared" si="160"/>
        <v>1530</v>
      </c>
    </row>
    <row r="2968" ht="20.25" spans="1:8">
      <c r="A2968" s="10">
        <v>2962</v>
      </c>
      <c r="B2968" s="20" t="s">
        <v>2475</v>
      </c>
      <c r="C2968" s="21">
        <f t="shared" si="158"/>
        <v>51</v>
      </c>
      <c r="D2968" s="21"/>
      <c r="E2968" s="21">
        <f t="shared" si="159"/>
        <v>51</v>
      </c>
      <c r="F2968" s="21">
        <v>1530</v>
      </c>
      <c r="G2968" s="21"/>
      <c r="H2968" s="21">
        <f t="shared" si="160"/>
        <v>1530</v>
      </c>
    </row>
    <row r="2969" ht="20.25" spans="1:8">
      <c r="A2969" s="10">
        <v>2963</v>
      </c>
      <c r="B2969" s="20" t="s">
        <v>2476</v>
      </c>
      <c r="C2969" s="21">
        <f t="shared" si="158"/>
        <v>51</v>
      </c>
      <c r="D2969" s="21"/>
      <c r="E2969" s="21">
        <f t="shared" si="159"/>
        <v>51</v>
      </c>
      <c r="F2969" s="21">
        <v>1530</v>
      </c>
      <c r="G2969" s="21"/>
      <c r="H2969" s="21">
        <f t="shared" si="160"/>
        <v>1530</v>
      </c>
    </row>
    <row r="2970" ht="20.25" spans="1:8">
      <c r="A2970" s="10">
        <v>2964</v>
      </c>
      <c r="B2970" s="20" t="s">
        <v>2477</v>
      </c>
      <c r="C2970" s="21">
        <f t="shared" si="158"/>
        <v>180</v>
      </c>
      <c r="D2970" s="21"/>
      <c r="E2970" s="21">
        <f t="shared" si="159"/>
        <v>180</v>
      </c>
      <c r="F2970" s="21">
        <v>5400</v>
      </c>
      <c r="G2970" s="21"/>
      <c r="H2970" s="21">
        <f t="shared" si="160"/>
        <v>5400</v>
      </c>
    </row>
    <row r="2971" ht="20.25" spans="1:8">
      <c r="A2971" s="10">
        <v>2965</v>
      </c>
      <c r="B2971" s="20" t="s">
        <v>2478</v>
      </c>
      <c r="C2971" s="21">
        <f t="shared" si="158"/>
        <v>180</v>
      </c>
      <c r="D2971" s="21"/>
      <c r="E2971" s="21">
        <f t="shared" si="159"/>
        <v>180</v>
      </c>
      <c r="F2971" s="21">
        <v>5400</v>
      </c>
      <c r="G2971" s="21"/>
      <c r="H2971" s="21">
        <f t="shared" si="160"/>
        <v>5400</v>
      </c>
    </row>
    <row r="2972" ht="20.25" spans="1:8">
      <c r="A2972" s="10">
        <v>2966</v>
      </c>
      <c r="B2972" s="20" t="s">
        <v>2479</v>
      </c>
      <c r="C2972" s="21">
        <f t="shared" si="158"/>
        <v>51</v>
      </c>
      <c r="D2972" s="21"/>
      <c r="E2972" s="21">
        <f t="shared" si="159"/>
        <v>51</v>
      </c>
      <c r="F2972" s="21">
        <v>1530</v>
      </c>
      <c r="G2972" s="21"/>
      <c r="H2972" s="21">
        <f t="shared" si="160"/>
        <v>1530</v>
      </c>
    </row>
    <row r="2973" ht="20.25" spans="1:8">
      <c r="A2973" s="10">
        <v>2967</v>
      </c>
      <c r="B2973" s="20" t="s">
        <v>2480</v>
      </c>
      <c r="C2973" s="21">
        <f t="shared" si="158"/>
        <v>360</v>
      </c>
      <c r="D2973" s="21"/>
      <c r="E2973" s="21">
        <f t="shared" si="159"/>
        <v>360</v>
      </c>
      <c r="F2973" s="21">
        <v>10800</v>
      </c>
      <c r="G2973" s="21"/>
      <c r="H2973" s="21">
        <f t="shared" si="160"/>
        <v>10800</v>
      </c>
    </row>
    <row r="2974" ht="20.25" spans="1:8">
      <c r="A2974" s="10">
        <v>2968</v>
      </c>
      <c r="B2974" s="20" t="s">
        <v>2481</v>
      </c>
      <c r="C2974" s="21">
        <f t="shared" si="158"/>
        <v>945</v>
      </c>
      <c r="D2974" s="21"/>
      <c r="E2974" s="21">
        <f t="shared" si="159"/>
        <v>945</v>
      </c>
      <c r="F2974" s="21">
        <v>28350</v>
      </c>
      <c r="G2974" s="21"/>
      <c r="H2974" s="21">
        <f t="shared" si="160"/>
        <v>28350</v>
      </c>
    </row>
    <row r="2975" ht="20.25" spans="1:8">
      <c r="A2975" s="10">
        <v>2969</v>
      </c>
      <c r="B2975" s="20" t="s">
        <v>2482</v>
      </c>
      <c r="C2975" s="21">
        <f t="shared" si="158"/>
        <v>900</v>
      </c>
      <c r="D2975" s="21"/>
      <c r="E2975" s="21">
        <f t="shared" si="159"/>
        <v>900</v>
      </c>
      <c r="F2975" s="21">
        <v>27000</v>
      </c>
      <c r="G2975" s="21"/>
      <c r="H2975" s="21">
        <f t="shared" si="160"/>
        <v>27000</v>
      </c>
    </row>
    <row r="2976" ht="20.25" spans="1:8">
      <c r="A2976" s="10">
        <v>2970</v>
      </c>
      <c r="B2976" s="20" t="s">
        <v>2483</v>
      </c>
      <c r="C2976" s="21">
        <f t="shared" si="158"/>
        <v>270</v>
      </c>
      <c r="D2976" s="21">
        <f>G2976/40</f>
        <v>165</v>
      </c>
      <c r="E2976" s="21">
        <f t="shared" si="159"/>
        <v>435</v>
      </c>
      <c r="F2976" s="21">
        <v>8100</v>
      </c>
      <c r="G2976" s="21">
        <v>6600</v>
      </c>
      <c r="H2976" s="21">
        <f t="shared" si="160"/>
        <v>14700</v>
      </c>
    </row>
    <row r="2977" ht="20.25" spans="1:8">
      <c r="A2977" s="10">
        <v>2971</v>
      </c>
      <c r="B2977" s="20" t="s">
        <v>2484</v>
      </c>
      <c r="C2977" s="21">
        <f t="shared" si="158"/>
        <v>102</v>
      </c>
      <c r="D2977" s="21"/>
      <c r="E2977" s="21">
        <f t="shared" si="159"/>
        <v>102</v>
      </c>
      <c r="F2977" s="21">
        <v>3060</v>
      </c>
      <c r="G2977" s="21"/>
      <c r="H2977" s="21">
        <f t="shared" si="160"/>
        <v>3060</v>
      </c>
    </row>
    <row r="2978" ht="20.25" spans="1:8">
      <c r="A2978" s="10">
        <v>2972</v>
      </c>
      <c r="B2978" s="20" t="s">
        <v>2485</v>
      </c>
      <c r="C2978" s="21">
        <f t="shared" si="158"/>
        <v>51</v>
      </c>
      <c r="D2978" s="21"/>
      <c r="E2978" s="21">
        <f t="shared" si="159"/>
        <v>51</v>
      </c>
      <c r="F2978" s="21">
        <v>1530</v>
      </c>
      <c r="G2978" s="21"/>
      <c r="H2978" s="21">
        <f t="shared" si="160"/>
        <v>1530</v>
      </c>
    </row>
    <row r="2979" ht="20.25" spans="1:8">
      <c r="A2979" s="10">
        <v>2973</v>
      </c>
      <c r="B2979" s="20" t="s">
        <v>58</v>
      </c>
      <c r="C2979" s="21">
        <f t="shared" ref="C2979:C2992" si="162">F2979/30</f>
        <v>360</v>
      </c>
      <c r="D2979" s="21"/>
      <c r="E2979" s="21">
        <f t="shared" si="159"/>
        <v>360</v>
      </c>
      <c r="F2979" s="21">
        <v>10800</v>
      </c>
      <c r="G2979" s="21"/>
      <c r="H2979" s="21">
        <f t="shared" si="160"/>
        <v>10800</v>
      </c>
    </row>
    <row r="2980" ht="20.25" spans="1:8">
      <c r="A2980" s="10">
        <v>2974</v>
      </c>
      <c r="B2980" s="20" t="s">
        <v>2486</v>
      </c>
      <c r="C2980" s="21">
        <f t="shared" si="162"/>
        <v>1440</v>
      </c>
      <c r="D2980" s="21"/>
      <c r="E2980" s="21">
        <f t="shared" si="159"/>
        <v>1440</v>
      </c>
      <c r="F2980" s="21">
        <v>43200</v>
      </c>
      <c r="G2980" s="21"/>
      <c r="H2980" s="21">
        <f t="shared" si="160"/>
        <v>43200</v>
      </c>
    </row>
    <row r="2981" ht="20.25" spans="1:8">
      <c r="A2981" s="10">
        <v>2975</v>
      </c>
      <c r="B2981" s="20" t="s">
        <v>2487</v>
      </c>
      <c r="C2981" s="21">
        <f t="shared" si="162"/>
        <v>270</v>
      </c>
      <c r="D2981" s="21">
        <f t="shared" ref="D2981:D2986" si="163">G2981/40</f>
        <v>165</v>
      </c>
      <c r="E2981" s="21">
        <f t="shared" si="159"/>
        <v>435</v>
      </c>
      <c r="F2981" s="21">
        <v>8100</v>
      </c>
      <c r="G2981" s="21">
        <v>6600</v>
      </c>
      <c r="H2981" s="21">
        <f t="shared" si="160"/>
        <v>14700</v>
      </c>
    </row>
    <row r="2982" ht="20.25" spans="1:8">
      <c r="A2982" s="10">
        <v>2976</v>
      </c>
      <c r="B2982" s="20" t="s">
        <v>2488</v>
      </c>
      <c r="C2982" s="21">
        <f t="shared" si="162"/>
        <v>270</v>
      </c>
      <c r="D2982" s="21">
        <f t="shared" si="163"/>
        <v>165</v>
      </c>
      <c r="E2982" s="21">
        <f t="shared" si="159"/>
        <v>435</v>
      </c>
      <c r="F2982" s="21">
        <v>8100</v>
      </c>
      <c r="G2982" s="21">
        <v>6600</v>
      </c>
      <c r="H2982" s="21">
        <f t="shared" si="160"/>
        <v>14700</v>
      </c>
    </row>
    <row r="2983" ht="20.25" spans="1:8">
      <c r="A2983" s="10">
        <v>2977</v>
      </c>
      <c r="B2983" s="20" t="s">
        <v>2489</v>
      </c>
      <c r="C2983" s="21">
        <f t="shared" si="162"/>
        <v>102</v>
      </c>
      <c r="D2983" s="21"/>
      <c r="E2983" s="21">
        <f t="shared" si="159"/>
        <v>102</v>
      </c>
      <c r="F2983" s="21">
        <v>3060</v>
      </c>
      <c r="G2983" s="21"/>
      <c r="H2983" s="21">
        <f t="shared" si="160"/>
        <v>3060</v>
      </c>
    </row>
    <row r="2984" ht="20.25" spans="1:8">
      <c r="A2984" s="10">
        <v>2978</v>
      </c>
      <c r="B2984" s="20" t="s">
        <v>2490</v>
      </c>
      <c r="C2984" s="21">
        <f t="shared" si="162"/>
        <v>180</v>
      </c>
      <c r="D2984" s="21"/>
      <c r="E2984" s="21">
        <f t="shared" si="159"/>
        <v>180</v>
      </c>
      <c r="F2984" s="21">
        <v>5400</v>
      </c>
      <c r="G2984" s="21"/>
      <c r="H2984" s="21">
        <f t="shared" si="160"/>
        <v>5400</v>
      </c>
    </row>
    <row r="2985" ht="20.25" spans="1:8">
      <c r="A2985" s="10">
        <v>2979</v>
      </c>
      <c r="B2985" s="20" t="s">
        <v>2491</v>
      </c>
      <c r="C2985" s="21">
        <f t="shared" si="162"/>
        <v>1440</v>
      </c>
      <c r="D2985" s="21"/>
      <c r="E2985" s="21">
        <f t="shared" si="159"/>
        <v>1440</v>
      </c>
      <c r="F2985" s="21">
        <v>43200</v>
      </c>
      <c r="G2985" s="21"/>
      <c r="H2985" s="21">
        <f t="shared" si="160"/>
        <v>43200</v>
      </c>
    </row>
    <row r="2986" ht="40.5" spans="1:8">
      <c r="A2986" s="10">
        <v>2980</v>
      </c>
      <c r="B2986" s="24" t="s">
        <v>2492</v>
      </c>
      <c r="C2986" s="21">
        <f t="shared" si="162"/>
        <v>0</v>
      </c>
      <c r="D2986" s="21">
        <f t="shared" si="163"/>
        <v>90</v>
      </c>
      <c r="E2986" s="21">
        <f t="shared" si="159"/>
        <v>90</v>
      </c>
      <c r="F2986" s="21"/>
      <c r="G2986" s="21">
        <v>3600</v>
      </c>
      <c r="H2986" s="21">
        <f t="shared" si="160"/>
        <v>3600</v>
      </c>
    </row>
    <row r="2987" ht="20.25" spans="1:8">
      <c r="A2987" s="10">
        <v>2981</v>
      </c>
      <c r="B2987" s="20" t="s">
        <v>2493</v>
      </c>
      <c r="C2987" s="21">
        <f t="shared" si="162"/>
        <v>51</v>
      </c>
      <c r="D2987" s="21"/>
      <c r="E2987" s="21">
        <f t="shared" si="159"/>
        <v>51</v>
      </c>
      <c r="F2987" s="21">
        <v>1530</v>
      </c>
      <c r="G2987" s="21"/>
      <c r="H2987" s="21">
        <f t="shared" si="160"/>
        <v>1530</v>
      </c>
    </row>
    <row r="2988" ht="20.25" spans="1:8">
      <c r="A2988" s="10">
        <v>2982</v>
      </c>
      <c r="B2988" s="20" t="s">
        <v>2494</v>
      </c>
      <c r="C2988" s="21">
        <f t="shared" si="162"/>
        <v>51</v>
      </c>
      <c r="D2988" s="21"/>
      <c r="E2988" s="21">
        <f t="shared" si="159"/>
        <v>51</v>
      </c>
      <c r="F2988" s="21">
        <v>1530</v>
      </c>
      <c r="G2988" s="21"/>
      <c r="H2988" s="21">
        <f t="shared" si="160"/>
        <v>1530</v>
      </c>
    </row>
    <row r="2989" ht="20.25" spans="1:8">
      <c r="A2989" s="10">
        <v>2983</v>
      </c>
      <c r="B2989" s="20" t="s">
        <v>2495</v>
      </c>
      <c r="C2989" s="21">
        <f t="shared" si="162"/>
        <v>360</v>
      </c>
      <c r="D2989" s="21"/>
      <c r="E2989" s="21">
        <f t="shared" si="159"/>
        <v>360</v>
      </c>
      <c r="F2989" s="21">
        <v>10800</v>
      </c>
      <c r="G2989" s="21"/>
      <c r="H2989" s="21">
        <f t="shared" si="160"/>
        <v>10800</v>
      </c>
    </row>
    <row r="2990" ht="20.25" spans="1:8">
      <c r="A2990" s="10">
        <v>2984</v>
      </c>
      <c r="B2990" s="20" t="s">
        <v>2496</v>
      </c>
      <c r="C2990" s="21">
        <f t="shared" si="162"/>
        <v>51</v>
      </c>
      <c r="D2990" s="21"/>
      <c r="E2990" s="21">
        <f t="shared" si="159"/>
        <v>51</v>
      </c>
      <c r="F2990" s="21">
        <v>1530</v>
      </c>
      <c r="G2990" s="21"/>
      <c r="H2990" s="21">
        <f t="shared" si="160"/>
        <v>1530</v>
      </c>
    </row>
    <row r="2991" ht="20.25" spans="1:8">
      <c r="A2991" s="10">
        <v>2985</v>
      </c>
      <c r="B2991" s="20" t="s">
        <v>2497</v>
      </c>
      <c r="C2991" s="21">
        <f t="shared" si="162"/>
        <v>0</v>
      </c>
      <c r="D2991" s="21"/>
      <c r="E2991" s="21">
        <f t="shared" si="159"/>
        <v>0</v>
      </c>
      <c r="F2991" s="21"/>
      <c r="G2991" s="21"/>
      <c r="H2991" s="21">
        <f t="shared" si="160"/>
        <v>0</v>
      </c>
    </row>
    <row r="2992" ht="20.25" spans="1:8">
      <c r="A2992" s="10">
        <v>2986</v>
      </c>
      <c r="B2992" s="20" t="s">
        <v>2498</v>
      </c>
      <c r="C2992" s="21">
        <f t="shared" si="162"/>
        <v>1440</v>
      </c>
      <c r="D2992" s="21"/>
      <c r="E2992" s="21">
        <f t="shared" si="159"/>
        <v>1440</v>
      </c>
      <c r="F2992" s="21">
        <v>43200</v>
      </c>
      <c r="G2992" s="21"/>
      <c r="H2992" s="21">
        <f t="shared" si="160"/>
        <v>43200</v>
      </c>
    </row>
    <row r="2993" ht="20.25" spans="1:8">
      <c r="A2993" s="10">
        <v>2987</v>
      </c>
      <c r="B2993" s="20" t="s">
        <v>2499</v>
      </c>
      <c r="C2993" s="21">
        <v>180</v>
      </c>
      <c r="D2993" s="21">
        <v>180</v>
      </c>
      <c r="E2993" s="21">
        <f t="shared" si="159"/>
        <v>360</v>
      </c>
      <c r="F2993" s="21">
        <v>2700</v>
      </c>
      <c r="G2993" s="21">
        <v>3600</v>
      </c>
      <c r="H2993" s="21">
        <f t="shared" si="160"/>
        <v>6300</v>
      </c>
    </row>
    <row r="2994" ht="20.25" spans="1:8">
      <c r="A2994" s="10">
        <v>2988</v>
      </c>
      <c r="B2994" s="20" t="s">
        <v>2500</v>
      </c>
      <c r="C2994" s="21">
        <f t="shared" ref="C2994:C3013" si="164">F2994/30</f>
        <v>720</v>
      </c>
      <c r="D2994" s="21"/>
      <c r="E2994" s="21">
        <f t="shared" si="159"/>
        <v>720</v>
      </c>
      <c r="F2994" s="21">
        <v>21600</v>
      </c>
      <c r="G2994" s="21"/>
      <c r="H2994" s="21">
        <f t="shared" si="160"/>
        <v>21600</v>
      </c>
    </row>
    <row r="2995" ht="20.25" spans="1:8">
      <c r="A2995" s="10">
        <v>2989</v>
      </c>
      <c r="B2995" s="20" t="s">
        <v>2501</v>
      </c>
      <c r="C2995" s="21">
        <f t="shared" si="164"/>
        <v>540</v>
      </c>
      <c r="D2995" s="21"/>
      <c r="E2995" s="21">
        <f t="shared" si="159"/>
        <v>540</v>
      </c>
      <c r="F2995" s="21">
        <v>16200</v>
      </c>
      <c r="G2995" s="21"/>
      <c r="H2995" s="21">
        <f t="shared" si="160"/>
        <v>16200</v>
      </c>
    </row>
    <row r="2996" ht="20.25" spans="1:8">
      <c r="A2996" s="10">
        <v>2990</v>
      </c>
      <c r="B2996" s="20" t="s">
        <v>2502</v>
      </c>
      <c r="C2996" s="21">
        <f t="shared" si="164"/>
        <v>180</v>
      </c>
      <c r="D2996" s="21"/>
      <c r="E2996" s="21">
        <f t="shared" si="159"/>
        <v>180</v>
      </c>
      <c r="F2996" s="21">
        <v>5400</v>
      </c>
      <c r="G2996" s="21"/>
      <c r="H2996" s="21">
        <f t="shared" si="160"/>
        <v>5400</v>
      </c>
    </row>
    <row r="2997" ht="20.25" spans="1:8">
      <c r="A2997" s="10">
        <v>2991</v>
      </c>
      <c r="B2997" s="20" t="s">
        <v>2503</v>
      </c>
      <c r="C2997" s="21">
        <f t="shared" si="164"/>
        <v>0</v>
      </c>
      <c r="D2997" s="21"/>
      <c r="E2997" s="21">
        <f t="shared" si="159"/>
        <v>0</v>
      </c>
      <c r="F2997" s="21"/>
      <c r="G2997" s="21"/>
      <c r="H2997" s="21">
        <f t="shared" si="160"/>
        <v>0</v>
      </c>
    </row>
    <row r="2998" ht="20.25" spans="1:8">
      <c r="A2998" s="10">
        <v>2992</v>
      </c>
      <c r="B2998" s="20" t="s">
        <v>2504</v>
      </c>
      <c r="C2998" s="21">
        <f t="shared" si="164"/>
        <v>51</v>
      </c>
      <c r="D2998" s="21">
        <f>G2998/40</f>
        <v>75</v>
      </c>
      <c r="E2998" s="21">
        <f t="shared" si="159"/>
        <v>126</v>
      </c>
      <c r="F2998" s="21">
        <v>1530</v>
      </c>
      <c r="G2998" s="21">
        <v>3000</v>
      </c>
      <c r="H2998" s="21">
        <f t="shared" si="160"/>
        <v>4530</v>
      </c>
    </row>
    <row r="2999" ht="20.25" spans="1:8">
      <c r="A2999" s="10">
        <v>2993</v>
      </c>
      <c r="B2999" s="20" t="s">
        <v>1737</v>
      </c>
      <c r="C2999" s="21">
        <f t="shared" si="164"/>
        <v>102</v>
      </c>
      <c r="D2999" s="21"/>
      <c r="E2999" s="21">
        <f t="shared" si="159"/>
        <v>102</v>
      </c>
      <c r="F2999" s="21">
        <v>3060</v>
      </c>
      <c r="G2999" s="21"/>
      <c r="H2999" s="21">
        <f t="shared" si="160"/>
        <v>3060</v>
      </c>
    </row>
    <row r="3000" ht="20.25" spans="1:8">
      <c r="A3000" s="10">
        <v>2994</v>
      </c>
      <c r="B3000" s="20" t="s">
        <v>2505</v>
      </c>
      <c r="C3000" s="21">
        <f t="shared" si="164"/>
        <v>360</v>
      </c>
      <c r="D3000" s="21"/>
      <c r="E3000" s="21">
        <f t="shared" si="159"/>
        <v>360</v>
      </c>
      <c r="F3000" s="21">
        <v>10800</v>
      </c>
      <c r="G3000" s="21"/>
      <c r="H3000" s="21">
        <f t="shared" si="160"/>
        <v>10800</v>
      </c>
    </row>
    <row r="3001" ht="20.25" spans="1:8">
      <c r="A3001" s="10">
        <v>2995</v>
      </c>
      <c r="B3001" s="20" t="s">
        <v>2506</v>
      </c>
      <c r="C3001" s="21">
        <f t="shared" si="164"/>
        <v>75</v>
      </c>
      <c r="D3001" s="21"/>
      <c r="E3001" s="21">
        <f t="shared" si="159"/>
        <v>75</v>
      </c>
      <c r="F3001" s="21">
        <v>2250</v>
      </c>
      <c r="G3001" s="21"/>
      <c r="H3001" s="21">
        <f t="shared" si="160"/>
        <v>2250</v>
      </c>
    </row>
    <row r="3002" ht="20.25" spans="1:8">
      <c r="A3002" s="10">
        <v>2996</v>
      </c>
      <c r="B3002" s="20" t="s">
        <v>2507</v>
      </c>
      <c r="C3002" s="21">
        <f t="shared" si="164"/>
        <v>51</v>
      </c>
      <c r="D3002" s="21">
        <f>G3002/40</f>
        <v>75</v>
      </c>
      <c r="E3002" s="21">
        <f t="shared" ref="E3002:E3031" si="165">C3002+D3002</f>
        <v>126</v>
      </c>
      <c r="F3002" s="21">
        <v>1530</v>
      </c>
      <c r="G3002" s="21">
        <v>3000</v>
      </c>
      <c r="H3002" s="21">
        <f t="shared" ref="H3002:H3037" si="166">F3002+G3002</f>
        <v>4530</v>
      </c>
    </row>
    <row r="3003" ht="20.25" spans="1:8">
      <c r="A3003" s="10">
        <v>2997</v>
      </c>
      <c r="B3003" s="20" t="s">
        <v>406</v>
      </c>
      <c r="C3003" s="21">
        <f t="shared" si="164"/>
        <v>360</v>
      </c>
      <c r="D3003" s="21"/>
      <c r="E3003" s="21">
        <f t="shared" si="165"/>
        <v>360</v>
      </c>
      <c r="F3003" s="21">
        <v>10800</v>
      </c>
      <c r="G3003" s="21"/>
      <c r="H3003" s="21">
        <f t="shared" si="166"/>
        <v>10800</v>
      </c>
    </row>
    <row r="3004" ht="20.25" spans="1:8">
      <c r="A3004" s="10">
        <v>2998</v>
      </c>
      <c r="B3004" s="20" t="s">
        <v>120</v>
      </c>
      <c r="C3004" s="21">
        <f t="shared" si="164"/>
        <v>720</v>
      </c>
      <c r="D3004" s="21"/>
      <c r="E3004" s="21">
        <f t="shared" si="165"/>
        <v>720</v>
      </c>
      <c r="F3004" s="21">
        <v>21600</v>
      </c>
      <c r="G3004" s="21"/>
      <c r="H3004" s="21">
        <f t="shared" si="166"/>
        <v>21600</v>
      </c>
    </row>
    <row r="3005" ht="20.25" spans="1:8">
      <c r="A3005" s="10">
        <v>2999</v>
      </c>
      <c r="B3005" s="20" t="s">
        <v>496</v>
      </c>
      <c r="C3005" s="21">
        <f t="shared" si="164"/>
        <v>540</v>
      </c>
      <c r="D3005" s="21"/>
      <c r="E3005" s="21">
        <f t="shared" si="165"/>
        <v>540</v>
      </c>
      <c r="F3005" s="21">
        <v>16200</v>
      </c>
      <c r="G3005" s="21"/>
      <c r="H3005" s="21">
        <f t="shared" si="166"/>
        <v>16200</v>
      </c>
    </row>
    <row r="3006" ht="20.25" spans="1:8">
      <c r="A3006" s="10">
        <v>3000</v>
      </c>
      <c r="B3006" s="20" t="s">
        <v>2508</v>
      </c>
      <c r="C3006" s="21">
        <f t="shared" si="164"/>
        <v>1260</v>
      </c>
      <c r="D3006" s="21">
        <f>G3006/40</f>
        <v>360</v>
      </c>
      <c r="E3006" s="21">
        <f t="shared" si="165"/>
        <v>1620</v>
      </c>
      <c r="F3006" s="21">
        <v>37800</v>
      </c>
      <c r="G3006" s="21">
        <v>14400</v>
      </c>
      <c r="H3006" s="21">
        <f t="shared" si="166"/>
        <v>52200</v>
      </c>
    </row>
    <row r="3007" ht="20.25" spans="1:8">
      <c r="A3007" s="10">
        <v>3001</v>
      </c>
      <c r="B3007" s="20" t="s">
        <v>1855</v>
      </c>
      <c r="C3007" s="21">
        <f t="shared" si="164"/>
        <v>1440</v>
      </c>
      <c r="D3007" s="21"/>
      <c r="E3007" s="21">
        <f t="shared" si="165"/>
        <v>1440</v>
      </c>
      <c r="F3007" s="21">
        <v>43200</v>
      </c>
      <c r="G3007" s="21"/>
      <c r="H3007" s="21">
        <f t="shared" si="166"/>
        <v>43200</v>
      </c>
    </row>
    <row r="3008" ht="20.25" spans="1:8">
      <c r="A3008" s="10">
        <v>3002</v>
      </c>
      <c r="B3008" s="20" t="s">
        <v>2509</v>
      </c>
      <c r="C3008" s="21">
        <f t="shared" si="164"/>
        <v>51</v>
      </c>
      <c r="D3008" s="21"/>
      <c r="E3008" s="21">
        <f t="shared" si="165"/>
        <v>51</v>
      </c>
      <c r="F3008" s="21">
        <v>1530</v>
      </c>
      <c r="G3008" s="21"/>
      <c r="H3008" s="21">
        <f t="shared" si="166"/>
        <v>1530</v>
      </c>
    </row>
    <row r="3009" ht="20.25" spans="1:8">
      <c r="A3009" s="10">
        <v>3003</v>
      </c>
      <c r="B3009" s="20" t="s">
        <v>2510</v>
      </c>
      <c r="C3009" s="21">
        <f t="shared" si="164"/>
        <v>9720</v>
      </c>
      <c r="D3009" s="21"/>
      <c r="E3009" s="21">
        <f t="shared" si="165"/>
        <v>9720</v>
      </c>
      <c r="F3009" s="21">
        <v>291600</v>
      </c>
      <c r="G3009" s="21"/>
      <c r="H3009" s="21">
        <f t="shared" si="166"/>
        <v>291600</v>
      </c>
    </row>
    <row r="3010" ht="20.25" spans="1:8">
      <c r="A3010" s="10">
        <v>3004</v>
      </c>
      <c r="B3010" s="20" t="s">
        <v>17</v>
      </c>
      <c r="C3010" s="21">
        <f t="shared" si="164"/>
        <v>102</v>
      </c>
      <c r="D3010" s="21"/>
      <c r="E3010" s="21">
        <f t="shared" si="165"/>
        <v>102</v>
      </c>
      <c r="F3010" s="21">
        <v>3060</v>
      </c>
      <c r="G3010" s="21"/>
      <c r="H3010" s="21">
        <f t="shared" si="166"/>
        <v>3060</v>
      </c>
    </row>
    <row r="3011" ht="20.25" spans="1:8">
      <c r="A3011" s="10">
        <v>3005</v>
      </c>
      <c r="B3011" s="20" t="s">
        <v>2511</v>
      </c>
      <c r="C3011" s="21">
        <f t="shared" si="164"/>
        <v>84</v>
      </c>
      <c r="D3011" s="21">
        <f t="shared" ref="D3011:D3016" si="167">G3011/40</f>
        <v>84</v>
      </c>
      <c r="E3011" s="21">
        <f t="shared" si="165"/>
        <v>168</v>
      </c>
      <c r="F3011" s="21">
        <v>2520</v>
      </c>
      <c r="G3011" s="21">
        <v>3360</v>
      </c>
      <c r="H3011" s="21">
        <f t="shared" si="166"/>
        <v>5880</v>
      </c>
    </row>
    <row r="3012" ht="20.25" spans="1:8">
      <c r="A3012" s="10">
        <v>3006</v>
      </c>
      <c r="B3012" s="20" t="s">
        <v>1656</v>
      </c>
      <c r="C3012" s="21">
        <f t="shared" si="164"/>
        <v>180</v>
      </c>
      <c r="D3012" s="21"/>
      <c r="E3012" s="21">
        <f t="shared" si="165"/>
        <v>180</v>
      </c>
      <c r="F3012" s="21">
        <v>5400</v>
      </c>
      <c r="G3012" s="21"/>
      <c r="H3012" s="21">
        <f t="shared" si="166"/>
        <v>5400</v>
      </c>
    </row>
    <row r="3013" ht="40.5" spans="1:8">
      <c r="A3013" s="10">
        <v>3007</v>
      </c>
      <c r="B3013" s="24" t="s">
        <v>2512</v>
      </c>
      <c r="C3013" s="21">
        <f t="shared" si="164"/>
        <v>51</v>
      </c>
      <c r="D3013" s="21"/>
      <c r="E3013" s="21">
        <f t="shared" si="165"/>
        <v>51</v>
      </c>
      <c r="F3013" s="21">
        <v>1530</v>
      </c>
      <c r="G3013" s="21"/>
      <c r="H3013" s="21">
        <f t="shared" si="166"/>
        <v>1530</v>
      </c>
    </row>
    <row r="3014" ht="20.25" spans="1:8">
      <c r="A3014" s="10">
        <v>3008</v>
      </c>
      <c r="B3014" s="20" t="s">
        <v>2513</v>
      </c>
      <c r="C3014" s="21"/>
      <c r="D3014" s="21">
        <f t="shared" si="167"/>
        <v>113</v>
      </c>
      <c r="E3014" s="21">
        <f t="shared" si="165"/>
        <v>113</v>
      </c>
      <c r="F3014" s="21"/>
      <c r="G3014" s="21">
        <v>4520</v>
      </c>
      <c r="H3014" s="21">
        <f t="shared" si="166"/>
        <v>4520</v>
      </c>
    </row>
    <row r="3015" ht="20.25" spans="1:8">
      <c r="A3015" s="10">
        <v>3009</v>
      </c>
      <c r="B3015" s="20" t="s">
        <v>2514</v>
      </c>
      <c r="C3015" s="21"/>
      <c r="D3015" s="21">
        <v>30</v>
      </c>
      <c r="E3015" s="21">
        <f t="shared" si="165"/>
        <v>30</v>
      </c>
      <c r="F3015" s="21"/>
      <c r="G3015" s="21">
        <v>600</v>
      </c>
      <c r="H3015" s="21">
        <f t="shared" si="166"/>
        <v>600</v>
      </c>
    </row>
    <row r="3016" ht="20.25" spans="1:8">
      <c r="A3016" s="10">
        <v>3010</v>
      </c>
      <c r="B3016" s="20" t="s">
        <v>2372</v>
      </c>
      <c r="C3016" s="21"/>
      <c r="D3016" s="21">
        <f t="shared" si="167"/>
        <v>90</v>
      </c>
      <c r="E3016" s="21">
        <f t="shared" si="165"/>
        <v>90</v>
      </c>
      <c r="F3016" s="21"/>
      <c r="G3016" s="21">
        <v>3600</v>
      </c>
      <c r="H3016" s="21">
        <f t="shared" si="166"/>
        <v>3600</v>
      </c>
    </row>
    <row r="3017" ht="20.25" spans="1:8">
      <c r="A3017" s="10">
        <v>3011</v>
      </c>
      <c r="B3017" s="20" t="s">
        <v>719</v>
      </c>
      <c r="C3017" s="21">
        <f t="shared" ref="C3017:C3022" si="168">F3017/30</f>
        <v>720</v>
      </c>
      <c r="D3017" s="21"/>
      <c r="E3017" s="21">
        <f t="shared" si="165"/>
        <v>720</v>
      </c>
      <c r="F3017" s="21">
        <v>21600</v>
      </c>
      <c r="G3017" s="21"/>
      <c r="H3017" s="21">
        <f t="shared" si="166"/>
        <v>21600</v>
      </c>
    </row>
    <row r="3018" ht="20.25" spans="1:8">
      <c r="A3018" s="10">
        <v>3012</v>
      </c>
      <c r="B3018" s="20" t="s">
        <v>2515</v>
      </c>
      <c r="C3018" s="21"/>
      <c r="D3018" s="21">
        <v>45</v>
      </c>
      <c r="E3018" s="21">
        <f t="shared" si="165"/>
        <v>45</v>
      </c>
      <c r="F3018" s="21"/>
      <c r="G3018" s="21">
        <v>900</v>
      </c>
      <c r="H3018" s="21">
        <f t="shared" si="166"/>
        <v>900</v>
      </c>
    </row>
    <row r="3019" ht="20.25" spans="1:8">
      <c r="A3019" s="10">
        <v>3013</v>
      </c>
      <c r="B3019" s="20" t="s">
        <v>2516</v>
      </c>
      <c r="C3019" s="21"/>
      <c r="D3019" s="21">
        <v>180</v>
      </c>
      <c r="E3019" s="21">
        <f t="shared" si="165"/>
        <v>180</v>
      </c>
      <c r="F3019" s="21"/>
      <c r="G3019" s="21">
        <v>3600</v>
      </c>
      <c r="H3019" s="21">
        <f t="shared" si="166"/>
        <v>3600</v>
      </c>
    </row>
    <row r="3020" ht="20.25" spans="1:8">
      <c r="A3020" s="10">
        <v>3014</v>
      </c>
      <c r="B3020" s="20" t="s">
        <v>2517</v>
      </c>
      <c r="C3020" s="21"/>
      <c r="D3020" s="21">
        <v>60</v>
      </c>
      <c r="E3020" s="21">
        <f t="shared" si="165"/>
        <v>60</v>
      </c>
      <c r="F3020" s="21"/>
      <c r="G3020" s="21">
        <v>1200</v>
      </c>
      <c r="H3020" s="21">
        <f t="shared" si="166"/>
        <v>1200</v>
      </c>
    </row>
    <row r="3021" ht="20.25" spans="1:8">
      <c r="A3021" s="10">
        <v>3015</v>
      </c>
      <c r="B3021" s="20" t="s">
        <v>1580</v>
      </c>
      <c r="C3021" s="21">
        <f t="shared" si="168"/>
        <v>210</v>
      </c>
      <c r="D3021" s="21">
        <f t="shared" ref="D3021:D3025" si="169">G3021/40</f>
        <v>0</v>
      </c>
      <c r="E3021" s="21">
        <f t="shared" si="165"/>
        <v>210</v>
      </c>
      <c r="F3021" s="21">
        <v>6300</v>
      </c>
      <c r="G3021" s="21"/>
      <c r="H3021" s="21">
        <f t="shared" si="166"/>
        <v>6300</v>
      </c>
    </row>
    <row r="3022" ht="20.25" spans="1:8">
      <c r="A3022" s="10">
        <v>3016</v>
      </c>
      <c r="B3022" s="20" t="s">
        <v>2518</v>
      </c>
      <c r="C3022" s="21">
        <f t="shared" si="168"/>
        <v>1080</v>
      </c>
      <c r="D3022" s="21">
        <f t="shared" si="169"/>
        <v>0</v>
      </c>
      <c r="E3022" s="21">
        <f t="shared" si="165"/>
        <v>1080</v>
      </c>
      <c r="F3022" s="21">
        <v>32400</v>
      </c>
      <c r="G3022" s="21"/>
      <c r="H3022" s="21">
        <f t="shared" si="166"/>
        <v>32400</v>
      </c>
    </row>
    <row r="3023" ht="20.25" spans="1:8">
      <c r="A3023" s="10">
        <v>3017</v>
      </c>
      <c r="B3023" s="20" t="s">
        <v>2519</v>
      </c>
      <c r="C3023" s="21"/>
      <c r="D3023" s="21">
        <f t="shared" si="169"/>
        <v>480</v>
      </c>
      <c r="E3023" s="21">
        <f t="shared" si="165"/>
        <v>480</v>
      </c>
      <c r="F3023" s="21"/>
      <c r="G3023" s="21">
        <v>19200</v>
      </c>
      <c r="H3023" s="21">
        <f t="shared" si="166"/>
        <v>19200</v>
      </c>
    </row>
    <row r="3024" ht="20.25" spans="1:8">
      <c r="A3024" s="10">
        <v>3018</v>
      </c>
      <c r="B3024" s="20" t="s">
        <v>2510</v>
      </c>
      <c r="C3024" s="21"/>
      <c r="D3024" s="21">
        <f t="shared" si="169"/>
        <v>360</v>
      </c>
      <c r="E3024" s="21">
        <f t="shared" si="165"/>
        <v>360</v>
      </c>
      <c r="F3024" s="21"/>
      <c r="G3024" s="21">
        <v>14400</v>
      </c>
      <c r="H3024" s="21">
        <f t="shared" si="166"/>
        <v>14400</v>
      </c>
    </row>
    <row r="3025" ht="20.25" spans="1:8">
      <c r="A3025" s="10">
        <v>3019</v>
      </c>
      <c r="B3025" s="20" t="s">
        <v>2520</v>
      </c>
      <c r="C3025" s="21"/>
      <c r="D3025" s="21">
        <f t="shared" si="169"/>
        <v>30</v>
      </c>
      <c r="E3025" s="21">
        <f t="shared" si="165"/>
        <v>30</v>
      </c>
      <c r="F3025" s="21"/>
      <c r="G3025" s="21">
        <v>1200</v>
      </c>
      <c r="H3025" s="21">
        <f t="shared" si="166"/>
        <v>1200</v>
      </c>
    </row>
    <row r="3026" ht="20.25" spans="1:8">
      <c r="A3026" s="10">
        <v>3020</v>
      </c>
      <c r="B3026" s="20" t="s">
        <v>2521</v>
      </c>
      <c r="C3026" s="21">
        <f t="shared" ref="C3026:C3031" si="170">F3026/30</f>
        <v>19440</v>
      </c>
      <c r="D3026" s="21"/>
      <c r="E3026" s="21">
        <f t="shared" si="165"/>
        <v>19440</v>
      </c>
      <c r="F3026" s="21">
        <v>583200</v>
      </c>
      <c r="G3026" s="21"/>
      <c r="H3026" s="21">
        <f t="shared" si="166"/>
        <v>583200</v>
      </c>
    </row>
    <row r="3027" ht="20.25" spans="1:8">
      <c r="A3027" s="10">
        <v>3021</v>
      </c>
      <c r="B3027" s="20" t="s">
        <v>564</v>
      </c>
      <c r="C3027" s="21">
        <f t="shared" si="170"/>
        <v>180</v>
      </c>
      <c r="D3027" s="21"/>
      <c r="E3027" s="21">
        <f t="shared" si="165"/>
        <v>180</v>
      </c>
      <c r="F3027" s="21">
        <v>5400</v>
      </c>
      <c r="G3027" s="21"/>
      <c r="H3027" s="21">
        <f t="shared" si="166"/>
        <v>5400</v>
      </c>
    </row>
    <row r="3028" ht="20.25" spans="1:8">
      <c r="A3028" s="10">
        <v>3022</v>
      </c>
      <c r="B3028" s="20" t="s">
        <v>2522</v>
      </c>
      <c r="C3028" s="21">
        <f t="shared" si="170"/>
        <v>51</v>
      </c>
      <c r="D3028" s="21"/>
      <c r="E3028" s="21">
        <f t="shared" si="165"/>
        <v>51</v>
      </c>
      <c r="F3028" s="21">
        <v>1530</v>
      </c>
      <c r="G3028" s="21"/>
      <c r="H3028" s="21">
        <f t="shared" si="166"/>
        <v>1530</v>
      </c>
    </row>
    <row r="3029" ht="20.25" spans="1:8">
      <c r="A3029" s="10">
        <v>3023</v>
      </c>
      <c r="B3029" s="20" t="s">
        <v>676</v>
      </c>
      <c r="C3029" s="21">
        <f t="shared" si="170"/>
        <v>48</v>
      </c>
      <c r="D3029" s="21"/>
      <c r="E3029" s="21">
        <f t="shared" si="165"/>
        <v>48</v>
      </c>
      <c r="F3029" s="21">
        <v>1440</v>
      </c>
      <c r="G3029" s="21"/>
      <c r="H3029" s="21">
        <f t="shared" si="166"/>
        <v>1440</v>
      </c>
    </row>
    <row r="3030" ht="20.25" spans="1:8">
      <c r="A3030" s="10">
        <v>3024</v>
      </c>
      <c r="B3030" s="20" t="s">
        <v>2523</v>
      </c>
      <c r="C3030" s="21">
        <f t="shared" si="170"/>
        <v>180</v>
      </c>
      <c r="D3030" s="21"/>
      <c r="E3030" s="21">
        <f t="shared" si="165"/>
        <v>180</v>
      </c>
      <c r="F3030" s="21">
        <v>5400</v>
      </c>
      <c r="G3030" s="21"/>
      <c r="H3030" s="21">
        <f t="shared" si="166"/>
        <v>5400</v>
      </c>
    </row>
    <row r="3031" ht="20.25" spans="1:8">
      <c r="A3031" s="10">
        <v>3025</v>
      </c>
      <c r="B3031" s="20" t="s">
        <v>2524</v>
      </c>
      <c r="C3031" s="21">
        <f t="shared" si="170"/>
        <v>51</v>
      </c>
      <c r="D3031" s="21"/>
      <c r="E3031" s="21">
        <f t="shared" si="165"/>
        <v>51</v>
      </c>
      <c r="F3031" s="21">
        <v>1530</v>
      </c>
      <c r="G3031" s="21"/>
      <c r="H3031" s="21">
        <f t="shared" si="166"/>
        <v>1530</v>
      </c>
    </row>
    <row r="3032" ht="20.25" spans="1:8">
      <c r="A3032" s="10">
        <v>3026</v>
      </c>
      <c r="B3032" s="11" t="s">
        <v>2525</v>
      </c>
      <c r="C3032" s="12">
        <v>1800</v>
      </c>
      <c r="D3032" s="12">
        <v>135</v>
      </c>
      <c r="E3032" s="12">
        <f t="shared" ref="E3032:E3095" si="171">SUM(C3032:D3032)</f>
        <v>1935</v>
      </c>
      <c r="F3032" s="12">
        <v>54000</v>
      </c>
      <c r="G3032" s="12">
        <v>5400</v>
      </c>
      <c r="H3032" s="19">
        <f t="shared" si="166"/>
        <v>59400</v>
      </c>
    </row>
    <row r="3033" ht="20.25" spans="1:8">
      <c r="A3033" s="10">
        <v>3027</v>
      </c>
      <c r="B3033" s="11" t="s">
        <v>2526</v>
      </c>
      <c r="C3033" s="12">
        <v>720</v>
      </c>
      <c r="D3033" s="12">
        <v>1080</v>
      </c>
      <c r="E3033" s="12">
        <f t="shared" si="171"/>
        <v>1800</v>
      </c>
      <c r="F3033" s="12">
        <v>21600</v>
      </c>
      <c r="G3033" s="12">
        <v>43200</v>
      </c>
      <c r="H3033" s="19">
        <f t="shared" si="166"/>
        <v>64800</v>
      </c>
    </row>
    <row r="3034" ht="20.25" spans="1:8">
      <c r="A3034" s="10">
        <v>3028</v>
      </c>
      <c r="B3034" s="11" t="s">
        <v>62</v>
      </c>
      <c r="C3034" s="12">
        <v>90</v>
      </c>
      <c r="D3034" s="12">
        <v>360</v>
      </c>
      <c r="E3034" s="12">
        <f t="shared" si="171"/>
        <v>450</v>
      </c>
      <c r="F3034" s="12">
        <v>2700</v>
      </c>
      <c r="G3034" s="12">
        <v>14400</v>
      </c>
      <c r="H3034" s="19">
        <f t="shared" si="166"/>
        <v>17100</v>
      </c>
    </row>
    <row r="3035" ht="20.25" spans="1:8">
      <c r="A3035" s="10">
        <v>3029</v>
      </c>
      <c r="B3035" s="11" t="s">
        <v>2527</v>
      </c>
      <c r="C3035" s="12">
        <v>1800</v>
      </c>
      <c r="D3035" s="12">
        <v>720</v>
      </c>
      <c r="E3035" s="12">
        <f t="shared" si="171"/>
        <v>2520</v>
      </c>
      <c r="F3035" s="12">
        <v>54000</v>
      </c>
      <c r="G3035" s="12">
        <v>28800</v>
      </c>
      <c r="H3035" s="19">
        <f t="shared" si="166"/>
        <v>82800</v>
      </c>
    </row>
    <row r="3036" ht="20.25" spans="1:8">
      <c r="A3036" s="10">
        <v>3030</v>
      </c>
      <c r="B3036" s="11" t="s">
        <v>2528</v>
      </c>
      <c r="C3036" s="12">
        <v>1080</v>
      </c>
      <c r="D3036" s="12">
        <v>0</v>
      </c>
      <c r="E3036" s="12">
        <f t="shared" si="171"/>
        <v>1080</v>
      </c>
      <c r="F3036" s="12">
        <v>32400</v>
      </c>
      <c r="G3036" s="12">
        <v>0</v>
      </c>
      <c r="H3036" s="19">
        <f t="shared" si="166"/>
        <v>32400</v>
      </c>
    </row>
    <row r="3037" ht="20.25" spans="1:8">
      <c r="A3037" s="10">
        <v>3031</v>
      </c>
      <c r="B3037" s="11" t="s">
        <v>2529</v>
      </c>
      <c r="C3037" s="12">
        <v>180</v>
      </c>
      <c r="D3037" s="12">
        <v>450</v>
      </c>
      <c r="E3037" s="12">
        <f t="shared" si="171"/>
        <v>630</v>
      </c>
      <c r="F3037" s="12">
        <v>5400</v>
      </c>
      <c r="G3037" s="12">
        <v>18000</v>
      </c>
      <c r="H3037" s="19">
        <f t="shared" si="166"/>
        <v>23400</v>
      </c>
    </row>
    <row r="3038" ht="40.5" spans="1:8">
      <c r="A3038" s="10">
        <v>3032</v>
      </c>
      <c r="B3038" s="11" t="s">
        <v>2530</v>
      </c>
      <c r="C3038" s="12">
        <v>2520</v>
      </c>
      <c r="D3038" s="12">
        <v>1320</v>
      </c>
      <c r="E3038" s="12">
        <f t="shared" si="171"/>
        <v>3840</v>
      </c>
      <c r="F3038" s="12">
        <v>75600</v>
      </c>
      <c r="G3038" s="12">
        <v>52800</v>
      </c>
      <c r="H3038" s="19">
        <f t="shared" ref="H3038:H3052" si="172">SUM(F3038:G3038)</f>
        <v>128400</v>
      </c>
    </row>
    <row r="3039" ht="20.25" spans="1:8">
      <c r="A3039" s="10">
        <v>3033</v>
      </c>
      <c r="B3039" s="11" t="s">
        <v>2531</v>
      </c>
      <c r="C3039" s="12">
        <v>180</v>
      </c>
      <c r="D3039" s="12">
        <v>0</v>
      </c>
      <c r="E3039" s="12">
        <f t="shared" si="171"/>
        <v>180</v>
      </c>
      <c r="F3039" s="12">
        <v>5400</v>
      </c>
      <c r="G3039" s="12">
        <v>0</v>
      </c>
      <c r="H3039" s="19">
        <f t="shared" si="172"/>
        <v>5400</v>
      </c>
    </row>
    <row r="3040" ht="20.25" spans="1:8">
      <c r="A3040" s="10">
        <v>3034</v>
      </c>
      <c r="B3040" s="88" t="s">
        <v>2532</v>
      </c>
      <c r="C3040" s="12">
        <v>1440</v>
      </c>
      <c r="D3040" s="12">
        <v>360</v>
      </c>
      <c r="E3040" s="12">
        <f t="shared" si="171"/>
        <v>1800</v>
      </c>
      <c r="F3040" s="12">
        <v>43200</v>
      </c>
      <c r="G3040" s="12">
        <v>14400</v>
      </c>
      <c r="H3040" s="19">
        <f t="shared" si="172"/>
        <v>57600</v>
      </c>
    </row>
    <row r="3041" ht="20.25" spans="1:8">
      <c r="A3041" s="10">
        <v>3035</v>
      </c>
      <c r="B3041" s="11" t="s">
        <v>2533</v>
      </c>
      <c r="C3041" s="12">
        <v>180</v>
      </c>
      <c r="D3041" s="12">
        <v>360</v>
      </c>
      <c r="E3041" s="12">
        <f t="shared" si="171"/>
        <v>540</v>
      </c>
      <c r="F3041" s="12">
        <v>5400</v>
      </c>
      <c r="G3041" s="12">
        <v>14400</v>
      </c>
      <c r="H3041" s="19">
        <f t="shared" si="172"/>
        <v>19800</v>
      </c>
    </row>
    <row r="3042" ht="40.5" spans="1:8">
      <c r="A3042" s="10">
        <v>3036</v>
      </c>
      <c r="B3042" s="11" t="s">
        <v>2534</v>
      </c>
      <c r="C3042" s="12">
        <v>96</v>
      </c>
      <c r="D3042" s="12">
        <v>0</v>
      </c>
      <c r="E3042" s="12">
        <f t="shared" si="171"/>
        <v>96</v>
      </c>
      <c r="F3042" s="12">
        <v>2880</v>
      </c>
      <c r="G3042" s="12">
        <v>0</v>
      </c>
      <c r="H3042" s="19">
        <f t="shared" si="172"/>
        <v>2880</v>
      </c>
    </row>
    <row r="3043" ht="40.5" spans="1:8">
      <c r="A3043" s="10">
        <v>3037</v>
      </c>
      <c r="B3043" s="11" t="s">
        <v>2535</v>
      </c>
      <c r="C3043" s="12">
        <v>96</v>
      </c>
      <c r="D3043" s="12">
        <v>0</v>
      </c>
      <c r="E3043" s="12">
        <f t="shared" si="171"/>
        <v>96</v>
      </c>
      <c r="F3043" s="12">
        <v>2880</v>
      </c>
      <c r="G3043" s="12">
        <v>0</v>
      </c>
      <c r="H3043" s="19">
        <f t="shared" si="172"/>
        <v>2880</v>
      </c>
    </row>
    <row r="3044" ht="40.5" spans="1:8">
      <c r="A3044" s="10">
        <v>3038</v>
      </c>
      <c r="B3044" s="11" t="s">
        <v>2536</v>
      </c>
      <c r="C3044" s="12">
        <v>96</v>
      </c>
      <c r="D3044" s="12">
        <v>0</v>
      </c>
      <c r="E3044" s="12">
        <f t="shared" si="171"/>
        <v>96</v>
      </c>
      <c r="F3044" s="12">
        <v>2880</v>
      </c>
      <c r="G3044" s="12">
        <v>0</v>
      </c>
      <c r="H3044" s="19">
        <f t="shared" si="172"/>
        <v>2880</v>
      </c>
    </row>
    <row r="3045" ht="20.25" spans="1:8">
      <c r="A3045" s="10">
        <v>3039</v>
      </c>
      <c r="B3045" s="11" t="s">
        <v>2537</v>
      </c>
      <c r="C3045" s="12">
        <v>180</v>
      </c>
      <c r="D3045" s="12">
        <v>180</v>
      </c>
      <c r="E3045" s="12">
        <f t="shared" si="171"/>
        <v>360</v>
      </c>
      <c r="F3045" s="12">
        <v>5400</v>
      </c>
      <c r="G3045" s="12">
        <v>7200</v>
      </c>
      <c r="H3045" s="19">
        <f t="shared" si="172"/>
        <v>12600</v>
      </c>
    </row>
    <row r="3046" ht="20.25" spans="1:8">
      <c r="A3046" s="10">
        <v>3040</v>
      </c>
      <c r="B3046" s="11" t="s">
        <v>2538</v>
      </c>
      <c r="C3046" s="12">
        <v>1800</v>
      </c>
      <c r="D3046" s="12">
        <v>360</v>
      </c>
      <c r="E3046" s="12">
        <f t="shared" si="171"/>
        <v>2160</v>
      </c>
      <c r="F3046" s="12">
        <v>0</v>
      </c>
      <c r="G3046" s="12">
        <v>0</v>
      </c>
      <c r="H3046" s="19">
        <f t="shared" si="172"/>
        <v>0</v>
      </c>
    </row>
    <row r="3047" ht="20.25" spans="1:8">
      <c r="A3047" s="10">
        <v>3041</v>
      </c>
      <c r="B3047" s="11" t="s">
        <v>2539</v>
      </c>
      <c r="C3047" s="12">
        <v>180</v>
      </c>
      <c r="D3047" s="12">
        <v>90</v>
      </c>
      <c r="E3047" s="12">
        <f t="shared" si="171"/>
        <v>270</v>
      </c>
      <c r="F3047" s="12">
        <v>5400</v>
      </c>
      <c r="G3047" s="12">
        <v>3600</v>
      </c>
      <c r="H3047" s="19">
        <f t="shared" si="172"/>
        <v>9000</v>
      </c>
    </row>
    <row r="3048" ht="20.25" spans="1:8">
      <c r="A3048" s="10">
        <v>3042</v>
      </c>
      <c r="B3048" s="11" t="s">
        <v>2540</v>
      </c>
      <c r="C3048" s="12">
        <v>405</v>
      </c>
      <c r="D3048" s="12">
        <v>165</v>
      </c>
      <c r="E3048" s="12">
        <f t="shared" si="171"/>
        <v>570</v>
      </c>
      <c r="F3048" s="12">
        <v>12150</v>
      </c>
      <c r="G3048" s="12">
        <v>6600</v>
      </c>
      <c r="H3048" s="19">
        <f t="shared" si="172"/>
        <v>18750</v>
      </c>
    </row>
    <row r="3049" ht="20.25" spans="1:8">
      <c r="A3049" s="10">
        <v>3043</v>
      </c>
      <c r="B3049" s="11" t="s">
        <v>2541</v>
      </c>
      <c r="C3049" s="12">
        <v>0</v>
      </c>
      <c r="D3049" s="12">
        <v>330</v>
      </c>
      <c r="E3049" s="12">
        <f t="shared" si="171"/>
        <v>330</v>
      </c>
      <c r="F3049" s="12">
        <v>0</v>
      </c>
      <c r="G3049" s="12">
        <v>13200</v>
      </c>
      <c r="H3049" s="19">
        <f t="shared" si="172"/>
        <v>13200</v>
      </c>
    </row>
    <row r="3050" ht="20.25" spans="1:8">
      <c r="A3050" s="10">
        <v>3044</v>
      </c>
      <c r="B3050" s="11" t="s">
        <v>2542</v>
      </c>
      <c r="C3050" s="12">
        <v>180</v>
      </c>
      <c r="D3050" s="12">
        <v>360</v>
      </c>
      <c r="E3050" s="12">
        <f t="shared" si="171"/>
        <v>540</v>
      </c>
      <c r="F3050" s="12">
        <v>5400</v>
      </c>
      <c r="G3050" s="12">
        <v>14400</v>
      </c>
      <c r="H3050" s="19">
        <f t="shared" si="172"/>
        <v>19800</v>
      </c>
    </row>
    <row r="3051" ht="20.25" spans="1:8">
      <c r="A3051" s="10">
        <v>3045</v>
      </c>
      <c r="B3051" s="11" t="s">
        <v>2543</v>
      </c>
      <c r="C3051" s="12">
        <v>48</v>
      </c>
      <c r="D3051" s="12">
        <v>0</v>
      </c>
      <c r="E3051" s="12">
        <f t="shared" si="171"/>
        <v>48</v>
      </c>
      <c r="F3051" s="12">
        <v>1440</v>
      </c>
      <c r="G3051" s="12">
        <v>0</v>
      </c>
      <c r="H3051" s="19">
        <f t="shared" si="172"/>
        <v>1440</v>
      </c>
    </row>
    <row r="3052" ht="20.25" spans="1:8">
      <c r="A3052" s="10">
        <v>3046</v>
      </c>
      <c r="B3052" s="11" t="s">
        <v>596</v>
      </c>
      <c r="C3052" s="12">
        <v>48</v>
      </c>
      <c r="D3052" s="12">
        <v>0</v>
      </c>
      <c r="E3052" s="12">
        <f t="shared" si="171"/>
        <v>48</v>
      </c>
      <c r="F3052" s="12">
        <v>1440</v>
      </c>
      <c r="G3052" s="12">
        <v>0</v>
      </c>
      <c r="H3052" s="19">
        <f t="shared" si="172"/>
        <v>1440</v>
      </c>
    </row>
    <row r="3053" ht="20.25" spans="1:8">
      <c r="A3053" s="10">
        <v>3047</v>
      </c>
      <c r="B3053" s="11" t="s">
        <v>2544</v>
      </c>
      <c r="C3053" s="12">
        <v>12</v>
      </c>
      <c r="D3053" s="12">
        <v>180</v>
      </c>
      <c r="E3053" s="12">
        <f t="shared" si="171"/>
        <v>192</v>
      </c>
      <c r="F3053" s="12">
        <v>360</v>
      </c>
      <c r="G3053" s="12">
        <v>7200</v>
      </c>
      <c r="H3053" s="19">
        <f t="shared" ref="H3053:H3070" si="173">F3053+G3053</f>
        <v>7560</v>
      </c>
    </row>
    <row r="3054" ht="20.25" spans="1:8">
      <c r="A3054" s="10">
        <v>3048</v>
      </c>
      <c r="B3054" s="11" t="s">
        <v>2545</v>
      </c>
      <c r="C3054" s="12">
        <v>24</v>
      </c>
      <c r="D3054" s="12">
        <v>90</v>
      </c>
      <c r="E3054" s="12">
        <f t="shared" si="171"/>
        <v>114</v>
      </c>
      <c r="F3054" s="12">
        <v>720</v>
      </c>
      <c r="G3054" s="12">
        <v>3600</v>
      </c>
      <c r="H3054" s="19">
        <f t="shared" si="173"/>
        <v>4320</v>
      </c>
    </row>
    <row r="3055" ht="20.25" spans="1:8">
      <c r="A3055" s="10">
        <v>3049</v>
      </c>
      <c r="B3055" s="11" t="s">
        <v>2546</v>
      </c>
      <c r="C3055" s="12">
        <v>24</v>
      </c>
      <c r="D3055" s="12">
        <v>180</v>
      </c>
      <c r="E3055" s="12">
        <f t="shared" si="171"/>
        <v>204</v>
      </c>
      <c r="F3055" s="12">
        <v>720</v>
      </c>
      <c r="G3055" s="12">
        <v>7200</v>
      </c>
      <c r="H3055" s="19">
        <f t="shared" si="173"/>
        <v>7920</v>
      </c>
    </row>
    <row r="3056" ht="20.25" spans="1:8">
      <c r="A3056" s="10">
        <v>3050</v>
      </c>
      <c r="B3056" s="11" t="s">
        <v>2547</v>
      </c>
      <c r="C3056" s="12">
        <v>96</v>
      </c>
      <c r="D3056" s="12">
        <v>0</v>
      </c>
      <c r="E3056" s="12">
        <f t="shared" si="171"/>
        <v>96</v>
      </c>
      <c r="F3056" s="12">
        <v>2880</v>
      </c>
      <c r="G3056" s="12">
        <v>0</v>
      </c>
      <c r="H3056" s="19">
        <f t="shared" si="173"/>
        <v>2880</v>
      </c>
    </row>
    <row r="3057" ht="20.25" spans="1:8">
      <c r="A3057" s="10">
        <v>3051</v>
      </c>
      <c r="B3057" s="11" t="s">
        <v>2548</v>
      </c>
      <c r="C3057" s="12">
        <v>24</v>
      </c>
      <c r="D3057" s="12">
        <v>90</v>
      </c>
      <c r="E3057" s="12">
        <f t="shared" si="171"/>
        <v>114</v>
      </c>
      <c r="F3057" s="12">
        <v>720</v>
      </c>
      <c r="G3057" s="12">
        <v>3600</v>
      </c>
      <c r="H3057" s="19">
        <f t="shared" si="173"/>
        <v>4320</v>
      </c>
    </row>
    <row r="3058" ht="20.25" spans="1:8">
      <c r="A3058" s="10">
        <v>3052</v>
      </c>
      <c r="B3058" s="11" t="s">
        <v>2549</v>
      </c>
      <c r="C3058" s="12">
        <v>24</v>
      </c>
      <c r="D3058" s="12">
        <v>90</v>
      </c>
      <c r="E3058" s="12">
        <f t="shared" si="171"/>
        <v>114</v>
      </c>
      <c r="F3058" s="12">
        <v>720</v>
      </c>
      <c r="G3058" s="12">
        <v>3600</v>
      </c>
      <c r="H3058" s="19">
        <f t="shared" si="173"/>
        <v>4320</v>
      </c>
    </row>
    <row r="3059" ht="20.25" spans="1:8">
      <c r="A3059" s="10">
        <v>3053</v>
      </c>
      <c r="B3059" s="11" t="s">
        <v>2550</v>
      </c>
      <c r="C3059" s="12">
        <v>12</v>
      </c>
      <c r="D3059" s="12">
        <v>90</v>
      </c>
      <c r="E3059" s="12">
        <f t="shared" si="171"/>
        <v>102</v>
      </c>
      <c r="F3059" s="12">
        <v>360</v>
      </c>
      <c r="G3059" s="12">
        <v>3600</v>
      </c>
      <c r="H3059" s="19">
        <f t="shared" si="173"/>
        <v>3960</v>
      </c>
    </row>
    <row r="3060" ht="20.25" spans="1:8">
      <c r="A3060" s="10">
        <v>3054</v>
      </c>
      <c r="B3060" s="11" t="s">
        <v>2551</v>
      </c>
      <c r="C3060" s="12">
        <v>48</v>
      </c>
      <c r="D3060" s="12">
        <v>90</v>
      </c>
      <c r="E3060" s="12">
        <f t="shared" si="171"/>
        <v>138</v>
      </c>
      <c r="F3060" s="12">
        <v>1440</v>
      </c>
      <c r="G3060" s="12">
        <v>3600</v>
      </c>
      <c r="H3060" s="19">
        <f t="shared" si="173"/>
        <v>5040</v>
      </c>
    </row>
    <row r="3061" ht="20.25" spans="1:8">
      <c r="A3061" s="10">
        <v>3055</v>
      </c>
      <c r="B3061" s="11" t="s">
        <v>2552</v>
      </c>
      <c r="C3061" s="12">
        <v>48</v>
      </c>
      <c r="D3061" s="12">
        <v>90</v>
      </c>
      <c r="E3061" s="12">
        <f t="shared" si="171"/>
        <v>138</v>
      </c>
      <c r="F3061" s="12">
        <v>1440</v>
      </c>
      <c r="G3061" s="12">
        <v>3600</v>
      </c>
      <c r="H3061" s="19">
        <f t="shared" si="173"/>
        <v>5040</v>
      </c>
    </row>
    <row r="3062" ht="20.25" spans="1:8">
      <c r="A3062" s="10">
        <v>3056</v>
      </c>
      <c r="B3062" s="11" t="s">
        <v>2553</v>
      </c>
      <c r="C3062" s="12">
        <v>48</v>
      </c>
      <c r="D3062" s="12">
        <v>90</v>
      </c>
      <c r="E3062" s="12">
        <f t="shared" si="171"/>
        <v>138</v>
      </c>
      <c r="F3062" s="12">
        <v>1440</v>
      </c>
      <c r="G3062" s="12">
        <v>3600</v>
      </c>
      <c r="H3062" s="19">
        <f t="shared" si="173"/>
        <v>5040</v>
      </c>
    </row>
    <row r="3063" ht="20.25" spans="1:8">
      <c r="A3063" s="10">
        <v>3057</v>
      </c>
      <c r="B3063" s="11" t="s">
        <v>2554</v>
      </c>
      <c r="C3063" s="12">
        <v>48</v>
      </c>
      <c r="D3063" s="12">
        <v>90</v>
      </c>
      <c r="E3063" s="12">
        <f t="shared" si="171"/>
        <v>138</v>
      </c>
      <c r="F3063" s="12">
        <v>1440</v>
      </c>
      <c r="G3063" s="12">
        <v>3600</v>
      </c>
      <c r="H3063" s="19">
        <f t="shared" si="173"/>
        <v>5040</v>
      </c>
    </row>
    <row r="3064" ht="20.25" spans="1:8">
      <c r="A3064" s="10">
        <v>3058</v>
      </c>
      <c r="B3064" s="11" t="s">
        <v>2555</v>
      </c>
      <c r="C3064" s="12">
        <v>96</v>
      </c>
      <c r="D3064" s="12">
        <v>180</v>
      </c>
      <c r="E3064" s="12">
        <f t="shared" si="171"/>
        <v>276</v>
      </c>
      <c r="F3064" s="12">
        <v>2880</v>
      </c>
      <c r="G3064" s="12">
        <v>7200</v>
      </c>
      <c r="H3064" s="19">
        <f t="shared" si="173"/>
        <v>10080</v>
      </c>
    </row>
    <row r="3065" ht="20.25" spans="1:8">
      <c r="A3065" s="10">
        <v>3059</v>
      </c>
      <c r="B3065" s="11" t="s">
        <v>52</v>
      </c>
      <c r="C3065" s="12">
        <v>180</v>
      </c>
      <c r="D3065" s="12">
        <v>180</v>
      </c>
      <c r="E3065" s="12">
        <f t="shared" si="171"/>
        <v>360</v>
      </c>
      <c r="F3065" s="12">
        <v>5400</v>
      </c>
      <c r="G3065" s="12">
        <v>7200</v>
      </c>
      <c r="H3065" s="19">
        <f t="shared" si="173"/>
        <v>12600</v>
      </c>
    </row>
    <row r="3066" ht="20.25" spans="1:8">
      <c r="A3066" s="10">
        <v>3060</v>
      </c>
      <c r="B3066" s="11" t="s">
        <v>404</v>
      </c>
      <c r="C3066" s="12">
        <v>360</v>
      </c>
      <c r="D3066" s="12">
        <v>180</v>
      </c>
      <c r="E3066" s="12">
        <f t="shared" si="171"/>
        <v>540</v>
      </c>
      <c r="F3066" s="12">
        <v>10800</v>
      </c>
      <c r="G3066" s="12">
        <v>7200</v>
      </c>
      <c r="H3066" s="19">
        <f t="shared" si="173"/>
        <v>18000</v>
      </c>
    </row>
    <row r="3067" ht="20.25" spans="1:8">
      <c r="A3067" s="10">
        <v>3061</v>
      </c>
      <c r="B3067" s="11" t="s">
        <v>2556</v>
      </c>
      <c r="C3067" s="12">
        <v>48</v>
      </c>
      <c r="D3067" s="12">
        <v>90</v>
      </c>
      <c r="E3067" s="12">
        <f t="shared" si="171"/>
        <v>138</v>
      </c>
      <c r="F3067" s="12">
        <v>1440</v>
      </c>
      <c r="G3067" s="12">
        <v>3600</v>
      </c>
      <c r="H3067" s="19">
        <f t="shared" si="173"/>
        <v>5040</v>
      </c>
    </row>
    <row r="3068" ht="20.25" spans="1:8">
      <c r="A3068" s="10">
        <v>3062</v>
      </c>
      <c r="B3068" s="11" t="s">
        <v>2557</v>
      </c>
      <c r="C3068" s="12">
        <v>96</v>
      </c>
      <c r="D3068" s="12">
        <v>180</v>
      </c>
      <c r="E3068" s="12">
        <f t="shared" si="171"/>
        <v>276</v>
      </c>
      <c r="F3068" s="12">
        <v>2880</v>
      </c>
      <c r="G3068" s="12">
        <v>7200</v>
      </c>
      <c r="H3068" s="19">
        <f t="shared" si="173"/>
        <v>10080</v>
      </c>
    </row>
    <row r="3069" ht="20.25" spans="1:8">
      <c r="A3069" s="10">
        <v>3063</v>
      </c>
      <c r="B3069" s="88" t="s">
        <v>2558</v>
      </c>
      <c r="C3069" s="12">
        <v>48</v>
      </c>
      <c r="D3069" s="12">
        <v>90</v>
      </c>
      <c r="E3069" s="12">
        <f t="shared" si="171"/>
        <v>138</v>
      </c>
      <c r="F3069" s="12">
        <v>1440</v>
      </c>
      <c r="G3069" s="12">
        <v>3600</v>
      </c>
      <c r="H3069" s="19">
        <f t="shared" si="173"/>
        <v>5040</v>
      </c>
    </row>
    <row r="3070" ht="20.25" spans="1:8">
      <c r="A3070" s="10">
        <v>3064</v>
      </c>
      <c r="B3070" s="11" t="s">
        <v>2559</v>
      </c>
      <c r="C3070" s="12">
        <v>96</v>
      </c>
      <c r="D3070" s="12">
        <v>180</v>
      </c>
      <c r="E3070" s="12">
        <f t="shared" si="171"/>
        <v>276</v>
      </c>
      <c r="F3070" s="12">
        <v>2880</v>
      </c>
      <c r="G3070" s="12">
        <v>7200</v>
      </c>
      <c r="H3070" s="19">
        <f t="shared" si="173"/>
        <v>10080</v>
      </c>
    </row>
    <row r="3071" ht="20.25" spans="1:8">
      <c r="A3071" s="10">
        <v>3065</v>
      </c>
      <c r="B3071" s="11" t="s">
        <v>2560</v>
      </c>
      <c r="C3071" s="12">
        <v>96</v>
      </c>
      <c r="D3071" s="12">
        <v>0</v>
      </c>
      <c r="E3071" s="12">
        <f t="shared" si="171"/>
        <v>96</v>
      </c>
      <c r="F3071" s="12">
        <v>2880</v>
      </c>
      <c r="G3071" s="12">
        <v>0</v>
      </c>
      <c r="H3071" s="19">
        <f t="shared" ref="H3071:H3086" si="174">SUM(F3071:G3071)</f>
        <v>2880</v>
      </c>
    </row>
    <row r="3072" ht="20.25" spans="1:8">
      <c r="A3072" s="10">
        <v>3066</v>
      </c>
      <c r="B3072" s="11" t="s">
        <v>2561</v>
      </c>
      <c r="C3072" s="12">
        <v>96</v>
      </c>
      <c r="D3072" s="12">
        <v>0</v>
      </c>
      <c r="E3072" s="12">
        <f t="shared" si="171"/>
        <v>96</v>
      </c>
      <c r="F3072" s="12">
        <v>2880</v>
      </c>
      <c r="G3072" s="12">
        <v>0</v>
      </c>
      <c r="H3072" s="19">
        <f t="shared" si="174"/>
        <v>2880</v>
      </c>
    </row>
    <row r="3073" ht="20.25" spans="1:8">
      <c r="A3073" s="10">
        <v>3067</v>
      </c>
      <c r="B3073" s="88" t="s">
        <v>2562</v>
      </c>
      <c r="C3073" s="12">
        <v>48</v>
      </c>
      <c r="D3073" s="12">
        <v>0</v>
      </c>
      <c r="E3073" s="12">
        <f t="shared" si="171"/>
        <v>48</v>
      </c>
      <c r="F3073" s="12">
        <v>1440</v>
      </c>
      <c r="G3073" s="12">
        <v>0</v>
      </c>
      <c r="H3073" s="19">
        <f t="shared" si="174"/>
        <v>1440</v>
      </c>
    </row>
    <row r="3074" ht="20.25" spans="1:8">
      <c r="A3074" s="10">
        <v>3068</v>
      </c>
      <c r="B3074" s="11" t="s">
        <v>2563</v>
      </c>
      <c r="C3074" s="12">
        <v>180</v>
      </c>
      <c r="D3074" s="12">
        <v>0</v>
      </c>
      <c r="E3074" s="12">
        <f t="shared" si="171"/>
        <v>180</v>
      </c>
      <c r="F3074" s="12">
        <v>5400</v>
      </c>
      <c r="G3074" s="12">
        <v>0</v>
      </c>
      <c r="H3074" s="19">
        <f t="shared" si="174"/>
        <v>5400</v>
      </c>
    </row>
    <row r="3075" ht="20.25" spans="1:8">
      <c r="A3075" s="10">
        <v>3069</v>
      </c>
      <c r="B3075" s="11" t="s">
        <v>2564</v>
      </c>
      <c r="C3075" s="12">
        <v>1200</v>
      </c>
      <c r="D3075" s="12">
        <v>360</v>
      </c>
      <c r="E3075" s="12">
        <f t="shared" si="171"/>
        <v>1560</v>
      </c>
      <c r="F3075" s="12">
        <v>36000</v>
      </c>
      <c r="G3075" s="12">
        <v>14400</v>
      </c>
      <c r="H3075" s="19">
        <f t="shared" si="174"/>
        <v>50400</v>
      </c>
    </row>
    <row r="3076" ht="20.25" spans="1:8">
      <c r="A3076" s="10">
        <v>3070</v>
      </c>
      <c r="B3076" s="11" t="s">
        <v>2565</v>
      </c>
      <c r="C3076" s="12">
        <v>96</v>
      </c>
      <c r="D3076" s="12">
        <v>0</v>
      </c>
      <c r="E3076" s="12">
        <f t="shared" si="171"/>
        <v>96</v>
      </c>
      <c r="F3076" s="12">
        <v>2880</v>
      </c>
      <c r="G3076" s="12">
        <v>0</v>
      </c>
      <c r="H3076" s="19">
        <f t="shared" si="174"/>
        <v>2880</v>
      </c>
    </row>
    <row r="3077" ht="20.25" spans="1:8">
      <c r="A3077" s="10">
        <v>3071</v>
      </c>
      <c r="B3077" s="11" t="s">
        <v>2566</v>
      </c>
      <c r="C3077" s="12">
        <v>720</v>
      </c>
      <c r="D3077" s="12">
        <v>0</v>
      </c>
      <c r="E3077" s="12">
        <f t="shared" si="171"/>
        <v>720</v>
      </c>
      <c r="F3077" s="12">
        <v>21600</v>
      </c>
      <c r="G3077" s="12">
        <v>0</v>
      </c>
      <c r="H3077" s="19">
        <f t="shared" si="174"/>
        <v>21600</v>
      </c>
    </row>
    <row r="3078" ht="20.25" spans="1:8">
      <c r="A3078" s="10">
        <v>3072</v>
      </c>
      <c r="B3078" s="11" t="s">
        <v>2567</v>
      </c>
      <c r="C3078" s="12">
        <v>180</v>
      </c>
      <c r="D3078" s="12">
        <v>0</v>
      </c>
      <c r="E3078" s="12">
        <f t="shared" si="171"/>
        <v>180</v>
      </c>
      <c r="F3078" s="12">
        <v>5400</v>
      </c>
      <c r="G3078" s="12">
        <v>0</v>
      </c>
      <c r="H3078" s="19">
        <f t="shared" si="174"/>
        <v>5400</v>
      </c>
    </row>
    <row r="3079" ht="20.25" spans="1:8">
      <c r="A3079" s="10">
        <v>3073</v>
      </c>
      <c r="B3079" s="11" t="s">
        <v>2568</v>
      </c>
      <c r="C3079" s="12">
        <v>96</v>
      </c>
      <c r="D3079" s="12">
        <v>0</v>
      </c>
      <c r="E3079" s="12">
        <f t="shared" si="171"/>
        <v>96</v>
      </c>
      <c r="F3079" s="12">
        <v>2880</v>
      </c>
      <c r="G3079" s="12">
        <v>0</v>
      </c>
      <c r="H3079" s="19">
        <f t="shared" si="174"/>
        <v>2880</v>
      </c>
    </row>
    <row r="3080" ht="20.25" spans="1:8">
      <c r="A3080" s="10">
        <v>3074</v>
      </c>
      <c r="B3080" s="11" t="s">
        <v>2569</v>
      </c>
      <c r="C3080" s="12">
        <v>240</v>
      </c>
      <c r="D3080" s="12">
        <v>0</v>
      </c>
      <c r="E3080" s="12">
        <f t="shared" si="171"/>
        <v>240</v>
      </c>
      <c r="F3080" s="12">
        <v>7200</v>
      </c>
      <c r="G3080" s="12">
        <v>0</v>
      </c>
      <c r="H3080" s="19">
        <f t="shared" si="174"/>
        <v>7200</v>
      </c>
    </row>
    <row r="3081" ht="20.25" spans="1:8">
      <c r="A3081" s="10">
        <v>3075</v>
      </c>
      <c r="B3081" s="11" t="s">
        <v>2570</v>
      </c>
      <c r="C3081" s="12">
        <v>48</v>
      </c>
      <c r="D3081" s="12">
        <v>0</v>
      </c>
      <c r="E3081" s="12">
        <f t="shared" si="171"/>
        <v>48</v>
      </c>
      <c r="F3081" s="12">
        <v>1440</v>
      </c>
      <c r="G3081" s="12">
        <v>0</v>
      </c>
      <c r="H3081" s="19">
        <f t="shared" si="174"/>
        <v>1440</v>
      </c>
    </row>
    <row r="3082" ht="20.25" spans="1:8">
      <c r="A3082" s="10">
        <v>3076</v>
      </c>
      <c r="B3082" s="11" t="s">
        <v>2571</v>
      </c>
      <c r="C3082" s="12">
        <v>96</v>
      </c>
      <c r="D3082" s="12">
        <v>0</v>
      </c>
      <c r="E3082" s="12">
        <f t="shared" si="171"/>
        <v>96</v>
      </c>
      <c r="F3082" s="12">
        <v>2880</v>
      </c>
      <c r="G3082" s="12">
        <v>0</v>
      </c>
      <c r="H3082" s="19">
        <f t="shared" si="174"/>
        <v>2880</v>
      </c>
    </row>
    <row r="3083" ht="20.25" spans="1:8">
      <c r="A3083" s="10">
        <v>3077</v>
      </c>
      <c r="B3083" s="11" t="s">
        <v>2572</v>
      </c>
      <c r="C3083" s="12">
        <v>96</v>
      </c>
      <c r="D3083" s="12">
        <v>0</v>
      </c>
      <c r="E3083" s="12">
        <f t="shared" si="171"/>
        <v>96</v>
      </c>
      <c r="F3083" s="12">
        <v>2880</v>
      </c>
      <c r="G3083" s="12">
        <v>0</v>
      </c>
      <c r="H3083" s="19">
        <f t="shared" si="174"/>
        <v>2880</v>
      </c>
    </row>
    <row r="3084" ht="20.25" spans="1:8">
      <c r="A3084" s="10">
        <v>3078</v>
      </c>
      <c r="B3084" s="11" t="s">
        <v>2573</v>
      </c>
      <c r="C3084" s="12">
        <v>96</v>
      </c>
      <c r="D3084" s="12">
        <v>0</v>
      </c>
      <c r="E3084" s="12">
        <f t="shared" si="171"/>
        <v>96</v>
      </c>
      <c r="F3084" s="12">
        <v>2880</v>
      </c>
      <c r="G3084" s="12">
        <v>0</v>
      </c>
      <c r="H3084" s="19">
        <f t="shared" si="174"/>
        <v>2880</v>
      </c>
    </row>
    <row r="3085" ht="20.25" spans="1:8">
      <c r="A3085" s="10">
        <v>3079</v>
      </c>
      <c r="B3085" s="11" t="s">
        <v>2574</v>
      </c>
      <c r="C3085" s="12">
        <v>120</v>
      </c>
      <c r="D3085" s="12">
        <v>0</v>
      </c>
      <c r="E3085" s="12">
        <f t="shared" si="171"/>
        <v>120</v>
      </c>
      <c r="F3085" s="12">
        <v>3600</v>
      </c>
      <c r="G3085" s="12">
        <v>0</v>
      </c>
      <c r="H3085" s="19">
        <f t="shared" si="174"/>
        <v>3600</v>
      </c>
    </row>
    <row r="3086" ht="20.25" spans="1:8">
      <c r="A3086" s="10">
        <v>3080</v>
      </c>
      <c r="B3086" s="11" t="s">
        <v>2575</v>
      </c>
      <c r="C3086" s="12">
        <v>180</v>
      </c>
      <c r="D3086" s="12">
        <v>0</v>
      </c>
      <c r="E3086" s="12">
        <f t="shared" si="171"/>
        <v>180</v>
      </c>
      <c r="F3086" s="12">
        <v>5400</v>
      </c>
      <c r="G3086" s="12">
        <v>0</v>
      </c>
      <c r="H3086" s="19">
        <f t="shared" si="174"/>
        <v>5400</v>
      </c>
    </row>
    <row r="3087" ht="20.25" spans="1:8">
      <c r="A3087" s="10">
        <v>3081</v>
      </c>
      <c r="B3087" s="11" t="s">
        <v>2576</v>
      </c>
      <c r="C3087" s="12">
        <v>24</v>
      </c>
      <c r="D3087" s="12">
        <v>90</v>
      </c>
      <c r="E3087" s="12">
        <f t="shared" si="171"/>
        <v>114</v>
      </c>
      <c r="F3087" s="12">
        <v>720</v>
      </c>
      <c r="G3087" s="12">
        <v>3600</v>
      </c>
      <c r="H3087" s="19">
        <f t="shared" ref="H3087:H3089" si="175">F3087+G3087</f>
        <v>4320</v>
      </c>
    </row>
    <row r="3088" ht="20.25" spans="1:8">
      <c r="A3088" s="10">
        <v>3082</v>
      </c>
      <c r="B3088" s="11" t="s">
        <v>2577</v>
      </c>
      <c r="C3088" s="12">
        <v>48</v>
      </c>
      <c r="D3088" s="12">
        <v>90</v>
      </c>
      <c r="E3088" s="12">
        <f t="shared" si="171"/>
        <v>138</v>
      </c>
      <c r="F3088" s="12">
        <v>1440</v>
      </c>
      <c r="G3088" s="12">
        <v>3600</v>
      </c>
      <c r="H3088" s="19">
        <f t="shared" si="175"/>
        <v>5040</v>
      </c>
    </row>
    <row r="3089" ht="20.25" spans="1:8">
      <c r="A3089" s="10">
        <v>3083</v>
      </c>
      <c r="B3089" s="11" t="s">
        <v>2578</v>
      </c>
      <c r="C3089" s="12">
        <v>180</v>
      </c>
      <c r="D3089" s="12">
        <v>180</v>
      </c>
      <c r="E3089" s="12">
        <f t="shared" si="171"/>
        <v>360</v>
      </c>
      <c r="F3089" s="12">
        <v>5400</v>
      </c>
      <c r="G3089" s="12">
        <v>7200</v>
      </c>
      <c r="H3089" s="19">
        <f t="shared" si="175"/>
        <v>12600</v>
      </c>
    </row>
    <row r="3090" ht="20.25" spans="1:8">
      <c r="A3090" s="10">
        <v>3084</v>
      </c>
      <c r="B3090" s="11" t="s">
        <v>2579</v>
      </c>
      <c r="C3090" s="12">
        <v>540</v>
      </c>
      <c r="D3090" s="12">
        <v>330</v>
      </c>
      <c r="E3090" s="12">
        <f t="shared" si="171"/>
        <v>870</v>
      </c>
      <c r="F3090" s="12">
        <v>16200</v>
      </c>
      <c r="G3090" s="12">
        <v>13200</v>
      </c>
      <c r="H3090" s="19">
        <f t="shared" ref="H3090:H3101" si="176">SUM(F3090:G3090)</f>
        <v>29400</v>
      </c>
    </row>
    <row r="3091" ht="20.25" spans="1:8">
      <c r="A3091" s="10">
        <v>3085</v>
      </c>
      <c r="B3091" s="11" t="s">
        <v>2580</v>
      </c>
      <c r="C3091" s="12">
        <v>720</v>
      </c>
      <c r="D3091" s="12">
        <v>0</v>
      </c>
      <c r="E3091" s="12">
        <f t="shared" si="171"/>
        <v>720</v>
      </c>
      <c r="F3091" s="12">
        <v>21600</v>
      </c>
      <c r="G3091" s="12">
        <v>0</v>
      </c>
      <c r="H3091" s="19">
        <f t="shared" si="176"/>
        <v>21600</v>
      </c>
    </row>
    <row r="3092" ht="20.25" spans="1:8">
      <c r="A3092" s="10">
        <v>3086</v>
      </c>
      <c r="B3092" s="11" t="s">
        <v>2581</v>
      </c>
      <c r="C3092" s="12">
        <v>300</v>
      </c>
      <c r="D3092" s="12">
        <v>165</v>
      </c>
      <c r="E3092" s="12">
        <f t="shared" si="171"/>
        <v>465</v>
      </c>
      <c r="F3092" s="12">
        <v>9000</v>
      </c>
      <c r="G3092" s="12">
        <v>6600</v>
      </c>
      <c r="H3092" s="19">
        <f t="shared" si="176"/>
        <v>15600</v>
      </c>
    </row>
    <row r="3093" ht="20.25" spans="1:8">
      <c r="A3093" s="10">
        <v>3087</v>
      </c>
      <c r="B3093" s="11" t="s">
        <v>2582</v>
      </c>
      <c r="C3093" s="12">
        <v>540</v>
      </c>
      <c r="D3093" s="12">
        <v>330</v>
      </c>
      <c r="E3093" s="12">
        <f t="shared" si="171"/>
        <v>870</v>
      </c>
      <c r="F3093" s="12">
        <v>16200</v>
      </c>
      <c r="G3093" s="12">
        <v>13200</v>
      </c>
      <c r="H3093" s="19">
        <f t="shared" si="176"/>
        <v>29400</v>
      </c>
    </row>
    <row r="3094" ht="20.25" spans="1:8">
      <c r="A3094" s="10">
        <v>3088</v>
      </c>
      <c r="B3094" s="11" t="s">
        <v>2583</v>
      </c>
      <c r="C3094" s="12">
        <v>405</v>
      </c>
      <c r="D3094" s="12">
        <v>165</v>
      </c>
      <c r="E3094" s="12">
        <f t="shared" si="171"/>
        <v>570</v>
      </c>
      <c r="F3094" s="12">
        <v>12150</v>
      </c>
      <c r="G3094" s="12">
        <v>6600</v>
      </c>
      <c r="H3094" s="19">
        <f t="shared" si="176"/>
        <v>18750</v>
      </c>
    </row>
    <row r="3095" ht="20.25" spans="1:8">
      <c r="A3095" s="10">
        <v>3089</v>
      </c>
      <c r="B3095" s="11" t="s">
        <v>2584</v>
      </c>
      <c r="C3095" s="12">
        <v>360</v>
      </c>
      <c r="D3095" s="12">
        <v>270</v>
      </c>
      <c r="E3095" s="12">
        <f t="shared" si="171"/>
        <v>630</v>
      </c>
      <c r="F3095" s="12">
        <v>10800</v>
      </c>
      <c r="G3095" s="12">
        <v>10800</v>
      </c>
      <c r="H3095" s="19">
        <f t="shared" si="176"/>
        <v>21600</v>
      </c>
    </row>
    <row r="3096" ht="20.25" spans="1:8">
      <c r="A3096" s="10">
        <v>3090</v>
      </c>
      <c r="B3096" s="11" t="s">
        <v>2585</v>
      </c>
      <c r="C3096" s="12">
        <v>120</v>
      </c>
      <c r="D3096" s="12">
        <v>0</v>
      </c>
      <c r="E3096" s="12">
        <f t="shared" ref="E3096:E3159" si="177">SUM(C3096:D3096)</f>
        <v>120</v>
      </c>
      <c r="F3096" s="12">
        <v>3600</v>
      </c>
      <c r="G3096" s="12">
        <v>0</v>
      </c>
      <c r="H3096" s="19">
        <f t="shared" si="176"/>
        <v>3600</v>
      </c>
    </row>
    <row r="3097" ht="20.25" spans="1:8">
      <c r="A3097" s="10">
        <v>3091</v>
      </c>
      <c r="B3097" s="11" t="s">
        <v>2586</v>
      </c>
      <c r="C3097" s="12">
        <v>96</v>
      </c>
      <c r="D3097" s="12">
        <v>0</v>
      </c>
      <c r="E3097" s="12">
        <f t="shared" si="177"/>
        <v>96</v>
      </c>
      <c r="F3097" s="12">
        <v>2880</v>
      </c>
      <c r="G3097" s="12">
        <v>0</v>
      </c>
      <c r="H3097" s="19">
        <f t="shared" si="176"/>
        <v>2880</v>
      </c>
    </row>
    <row r="3098" ht="20.25" spans="1:8">
      <c r="A3098" s="10">
        <v>3092</v>
      </c>
      <c r="B3098" s="11" t="s">
        <v>2587</v>
      </c>
      <c r="C3098" s="12">
        <v>180</v>
      </c>
      <c r="D3098" s="12">
        <v>0</v>
      </c>
      <c r="E3098" s="12">
        <f t="shared" si="177"/>
        <v>180</v>
      </c>
      <c r="F3098" s="12">
        <v>5400</v>
      </c>
      <c r="G3098" s="12">
        <v>0</v>
      </c>
      <c r="H3098" s="19">
        <f t="shared" si="176"/>
        <v>5400</v>
      </c>
    </row>
    <row r="3099" ht="20.25" spans="1:8">
      <c r="A3099" s="10">
        <v>3093</v>
      </c>
      <c r="B3099" s="11" t="s">
        <v>2588</v>
      </c>
      <c r="C3099" s="12">
        <v>48</v>
      </c>
      <c r="D3099" s="12">
        <v>0</v>
      </c>
      <c r="E3099" s="12">
        <f t="shared" si="177"/>
        <v>48</v>
      </c>
      <c r="F3099" s="12">
        <v>1440</v>
      </c>
      <c r="G3099" s="12">
        <v>0</v>
      </c>
      <c r="H3099" s="19">
        <f t="shared" si="176"/>
        <v>1440</v>
      </c>
    </row>
    <row r="3100" ht="20.25" spans="1:8">
      <c r="A3100" s="10">
        <v>3094</v>
      </c>
      <c r="B3100" s="11" t="s">
        <v>2589</v>
      </c>
      <c r="C3100" s="12">
        <v>48</v>
      </c>
      <c r="D3100" s="12">
        <v>0</v>
      </c>
      <c r="E3100" s="12">
        <f t="shared" si="177"/>
        <v>48</v>
      </c>
      <c r="F3100" s="12">
        <v>1440</v>
      </c>
      <c r="G3100" s="12">
        <v>0</v>
      </c>
      <c r="H3100" s="19">
        <f t="shared" si="176"/>
        <v>1440</v>
      </c>
    </row>
    <row r="3101" ht="20.25" spans="1:8">
      <c r="A3101" s="10">
        <v>3095</v>
      </c>
      <c r="B3101" s="11" t="s">
        <v>2590</v>
      </c>
      <c r="C3101" s="12">
        <v>360</v>
      </c>
      <c r="D3101" s="12">
        <v>0</v>
      </c>
      <c r="E3101" s="12">
        <f t="shared" si="177"/>
        <v>360</v>
      </c>
      <c r="F3101" s="12">
        <v>10800</v>
      </c>
      <c r="G3101" s="12">
        <v>0</v>
      </c>
      <c r="H3101" s="19">
        <f t="shared" si="176"/>
        <v>10800</v>
      </c>
    </row>
    <row r="3102" ht="20.25" spans="1:8">
      <c r="A3102" s="10">
        <v>3096</v>
      </c>
      <c r="B3102" s="11" t="s">
        <v>2591</v>
      </c>
      <c r="C3102" s="12">
        <v>180</v>
      </c>
      <c r="D3102" s="12">
        <v>180</v>
      </c>
      <c r="E3102" s="12">
        <f t="shared" si="177"/>
        <v>360</v>
      </c>
      <c r="F3102" s="12">
        <v>5400</v>
      </c>
      <c r="G3102" s="12">
        <v>7200</v>
      </c>
      <c r="H3102" s="19">
        <f t="shared" ref="H3102:H3107" si="178">F3102+G3102</f>
        <v>12600</v>
      </c>
    </row>
    <row r="3103" ht="20.25" spans="1:8">
      <c r="A3103" s="10">
        <v>3097</v>
      </c>
      <c r="B3103" s="11" t="s">
        <v>2592</v>
      </c>
      <c r="C3103" s="12">
        <v>96</v>
      </c>
      <c r="D3103" s="12">
        <v>90</v>
      </c>
      <c r="E3103" s="12">
        <f t="shared" si="177"/>
        <v>186</v>
      </c>
      <c r="F3103" s="12">
        <v>2880</v>
      </c>
      <c r="G3103" s="12">
        <v>3600</v>
      </c>
      <c r="H3103" s="19">
        <f t="shared" si="178"/>
        <v>6480</v>
      </c>
    </row>
    <row r="3104" ht="20.25" spans="1:8">
      <c r="A3104" s="10">
        <v>3098</v>
      </c>
      <c r="B3104" s="11" t="s">
        <v>2593</v>
      </c>
      <c r="C3104" s="12">
        <v>96</v>
      </c>
      <c r="D3104" s="12">
        <v>180</v>
      </c>
      <c r="E3104" s="12">
        <f t="shared" si="177"/>
        <v>276</v>
      </c>
      <c r="F3104" s="12">
        <v>2880</v>
      </c>
      <c r="G3104" s="12">
        <v>7200</v>
      </c>
      <c r="H3104" s="19">
        <f t="shared" si="178"/>
        <v>10080</v>
      </c>
    </row>
    <row r="3105" ht="20.25" spans="1:8">
      <c r="A3105" s="10">
        <v>3099</v>
      </c>
      <c r="B3105" s="11" t="s">
        <v>2594</v>
      </c>
      <c r="C3105" s="12">
        <v>24</v>
      </c>
      <c r="D3105" s="12">
        <v>90</v>
      </c>
      <c r="E3105" s="12">
        <f t="shared" si="177"/>
        <v>114</v>
      </c>
      <c r="F3105" s="12">
        <v>720</v>
      </c>
      <c r="G3105" s="12">
        <v>3600</v>
      </c>
      <c r="H3105" s="19">
        <f t="shared" si="178"/>
        <v>4320</v>
      </c>
    </row>
    <row r="3106" ht="20.25" spans="1:8">
      <c r="A3106" s="10">
        <v>3100</v>
      </c>
      <c r="B3106" s="11" t="s">
        <v>2595</v>
      </c>
      <c r="C3106" s="12">
        <v>16</v>
      </c>
      <c r="D3106" s="12">
        <v>60</v>
      </c>
      <c r="E3106" s="12">
        <f t="shared" si="177"/>
        <v>76</v>
      </c>
      <c r="F3106" s="12">
        <v>480</v>
      </c>
      <c r="G3106" s="12">
        <v>2400</v>
      </c>
      <c r="H3106" s="19">
        <f t="shared" si="178"/>
        <v>2880</v>
      </c>
    </row>
    <row r="3107" ht="20.25" spans="1:8">
      <c r="A3107" s="10">
        <v>3101</v>
      </c>
      <c r="B3107" s="11" t="s">
        <v>2596</v>
      </c>
      <c r="C3107" s="12">
        <v>24</v>
      </c>
      <c r="D3107" s="12">
        <v>90</v>
      </c>
      <c r="E3107" s="12">
        <f t="shared" si="177"/>
        <v>114</v>
      </c>
      <c r="F3107" s="12">
        <v>720</v>
      </c>
      <c r="G3107" s="12">
        <v>3600</v>
      </c>
      <c r="H3107" s="19">
        <f t="shared" si="178"/>
        <v>4320</v>
      </c>
    </row>
    <row r="3108" ht="20.25" spans="1:8">
      <c r="A3108" s="10">
        <v>3102</v>
      </c>
      <c r="B3108" s="11" t="s">
        <v>2597</v>
      </c>
      <c r="C3108" s="12">
        <v>360</v>
      </c>
      <c r="D3108" s="12">
        <v>180</v>
      </c>
      <c r="E3108" s="12">
        <f t="shared" si="177"/>
        <v>540</v>
      </c>
      <c r="F3108" s="12">
        <v>10800</v>
      </c>
      <c r="G3108" s="12">
        <v>7200</v>
      </c>
      <c r="H3108" s="19">
        <f t="shared" ref="H3108:H3144" si="179">SUM(F3108:G3108)</f>
        <v>18000</v>
      </c>
    </row>
    <row r="3109" ht="20.25" spans="1:8">
      <c r="A3109" s="10">
        <v>3103</v>
      </c>
      <c r="B3109" s="11" t="s">
        <v>2598</v>
      </c>
      <c r="C3109" s="12">
        <v>96</v>
      </c>
      <c r="D3109" s="12">
        <v>0</v>
      </c>
      <c r="E3109" s="12">
        <f t="shared" si="177"/>
        <v>96</v>
      </c>
      <c r="F3109" s="12">
        <v>2880</v>
      </c>
      <c r="G3109" s="12">
        <v>0</v>
      </c>
      <c r="H3109" s="19">
        <f t="shared" si="179"/>
        <v>2880</v>
      </c>
    </row>
    <row r="3110" ht="20.25" spans="1:8">
      <c r="A3110" s="10">
        <v>3104</v>
      </c>
      <c r="B3110" s="11" t="s">
        <v>2599</v>
      </c>
      <c r="C3110" s="12">
        <v>48</v>
      </c>
      <c r="D3110" s="12">
        <v>0</v>
      </c>
      <c r="E3110" s="12">
        <f t="shared" si="177"/>
        <v>48</v>
      </c>
      <c r="F3110" s="12">
        <v>1440</v>
      </c>
      <c r="G3110" s="12">
        <v>0</v>
      </c>
      <c r="H3110" s="19">
        <f t="shared" si="179"/>
        <v>1440</v>
      </c>
    </row>
    <row r="3111" ht="20.25" spans="1:8">
      <c r="A3111" s="10">
        <v>3105</v>
      </c>
      <c r="B3111" s="11" t="s">
        <v>2600</v>
      </c>
      <c r="C3111" s="12">
        <v>48</v>
      </c>
      <c r="D3111" s="12">
        <v>0</v>
      </c>
      <c r="E3111" s="12">
        <f t="shared" si="177"/>
        <v>48</v>
      </c>
      <c r="F3111" s="12">
        <v>1440</v>
      </c>
      <c r="G3111" s="12">
        <v>0</v>
      </c>
      <c r="H3111" s="19">
        <f t="shared" si="179"/>
        <v>1440</v>
      </c>
    </row>
    <row r="3112" ht="40.5" spans="1:8">
      <c r="A3112" s="10">
        <v>3106</v>
      </c>
      <c r="B3112" s="11" t="s">
        <v>2601</v>
      </c>
      <c r="C3112" s="12">
        <v>720</v>
      </c>
      <c r="D3112" s="12">
        <v>270</v>
      </c>
      <c r="E3112" s="12">
        <f t="shared" si="177"/>
        <v>990</v>
      </c>
      <c r="F3112" s="12">
        <v>21600</v>
      </c>
      <c r="G3112" s="12">
        <v>10800</v>
      </c>
      <c r="H3112" s="19">
        <f t="shared" si="179"/>
        <v>32400</v>
      </c>
    </row>
    <row r="3113" ht="20.25" spans="1:8">
      <c r="A3113" s="10">
        <v>3107</v>
      </c>
      <c r="B3113" s="11" t="s">
        <v>2602</v>
      </c>
      <c r="C3113" s="12">
        <v>720</v>
      </c>
      <c r="D3113" s="12">
        <v>0</v>
      </c>
      <c r="E3113" s="12">
        <f t="shared" si="177"/>
        <v>720</v>
      </c>
      <c r="F3113" s="12">
        <v>21600</v>
      </c>
      <c r="G3113" s="12">
        <v>0</v>
      </c>
      <c r="H3113" s="19">
        <f t="shared" si="179"/>
        <v>21600</v>
      </c>
    </row>
    <row r="3114" ht="20.25" spans="1:8">
      <c r="A3114" s="10">
        <v>3108</v>
      </c>
      <c r="B3114" s="11" t="s">
        <v>2603</v>
      </c>
      <c r="C3114" s="12">
        <v>32</v>
      </c>
      <c r="D3114" s="12">
        <v>0</v>
      </c>
      <c r="E3114" s="12">
        <f t="shared" si="177"/>
        <v>32</v>
      </c>
      <c r="F3114" s="12">
        <v>960</v>
      </c>
      <c r="G3114" s="12">
        <v>0</v>
      </c>
      <c r="H3114" s="19">
        <f t="shared" si="179"/>
        <v>960</v>
      </c>
    </row>
    <row r="3115" ht="20.25" spans="1:8">
      <c r="A3115" s="10">
        <v>3109</v>
      </c>
      <c r="B3115" s="11" t="s">
        <v>2604</v>
      </c>
      <c r="C3115" s="12">
        <v>48</v>
      </c>
      <c r="D3115" s="12">
        <v>0</v>
      </c>
      <c r="E3115" s="12">
        <f t="shared" si="177"/>
        <v>48</v>
      </c>
      <c r="F3115" s="12">
        <v>1440</v>
      </c>
      <c r="G3115" s="12">
        <v>0</v>
      </c>
      <c r="H3115" s="19">
        <f t="shared" si="179"/>
        <v>1440</v>
      </c>
    </row>
    <row r="3116" ht="20.25" spans="1:8">
      <c r="A3116" s="10">
        <v>3110</v>
      </c>
      <c r="B3116" s="11" t="s">
        <v>2605</v>
      </c>
      <c r="C3116" s="12">
        <v>96</v>
      </c>
      <c r="D3116" s="12">
        <v>90</v>
      </c>
      <c r="E3116" s="12">
        <f t="shared" si="177"/>
        <v>186</v>
      </c>
      <c r="F3116" s="12">
        <v>2880</v>
      </c>
      <c r="G3116" s="12">
        <v>3600</v>
      </c>
      <c r="H3116" s="19">
        <f t="shared" si="179"/>
        <v>6480</v>
      </c>
    </row>
    <row r="3117" ht="20.25" spans="1:8">
      <c r="A3117" s="10">
        <v>3111</v>
      </c>
      <c r="B3117" s="11" t="s">
        <v>2606</v>
      </c>
      <c r="C3117" s="12">
        <v>144</v>
      </c>
      <c r="D3117" s="12">
        <v>0</v>
      </c>
      <c r="E3117" s="12">
        <f t="shared" si="177"/>
        <v>144</v>
      </c>
      <c r="F3117" s="12">
        <v>4320</v>
      </c>
      <c r="G3117" s="12">
        <v>0</v>
      </c>
      <c r="H3117" s="19">
        <f t="shared" si="179"/>
        <v>4320</v>
      </c>
    </row>
    <row r="3118" ht="20.25" spans="1:8">
      <c r="A3118" s="10">
        <v>3112</v>
      </c>
      <c r="B3118" s="11" t="s">
        <v>2607</v>
      </c>
      <c r="C3118" s="12">
        <v>144</v>
      </c>
      <c r="D3118" s="12">
        <v>0</v>
      </c>
      <c r="E3118" s="12">
        <f t="shared" si="177"/>
        <v>144</v>
      </c>
      <c r="F3118" s="12">
        <v>4320</v>
      </c>
      <c r="G3118" s="12">
        <v>0</v>
      </c>
      <c r="H3118" s="19">
        <f t="shared" si="179"/>
        <v>4320</v>
      </c>
    </row>
    <row r="3119" ht="20.25" spans="1:8">
      <c r="A3119" s="10">
        <v>3113</v>
      </c>
      <c r="B3119" s="11" t="s">
        <v>2608</v>
      </c>
      <c r="C3119" s="12">
        <v>96</v>
      </c>
      <c r="D3119" s="12">
        <v>0</v>
      </c>
      <c r="E3119" s="12">
        <f t="shared" si="177"/>
        <v>96</v>
      </c>
      <c r="F3119" s="12">
        <v>2880</v>
      </c>
      <c r="G3119" s="12">
        <v>0</v>
      </c>
      <c r="H3119" s="19">
        <f t="shared" si="179"/>
        <v>2880</v>
      </c>
    </row>
    <row r="3120" ht="20.25" spans="1:8">
      <c r="A3120" s="10">
        <v>3114</v>
      </c>
      <c r="B3120" s="11" t="s">
        <v>2609</v>
      </c>
      <c r="C3120" s="12">
        <v>1800</v>
      </c>
      <c r="D3120" s="12">
        <v>270</v>
      </c>
      <c r="E3120" s="12">
        <f t="shared" si="177"/>
        <v>2070</v>
      </c>
      <c r="F3120" s="12">
        <v>54000</v>
      </c>
      <c r="G3120" s="12">
        <v>10800</v>
      </c>
      <c r="H3120" s="19">
        <f t="shared" si="179"/>
        <v>64800</v>
      </c>
    </row>
    <row r="3121" ht="20.25" spans="1:8">
      <c r="A3121" s="10">
        <v>3115</v>
      </c>
      <c r="B3121" s="11" t="s">
        <v>2610</v>
      </c>
      <c r="C3121" s="12">
        <v>108</v>
      </c>
      <c r="D3121" s="12">
        <v>0</v>
      </c>
      <c r="E3121" s="12">
        <f t="shared" si="177"/>
        <v>108</v>
      </c>
      <c r="F3121" s="12">
        <v>3240</v>
      </c>
      <c r="G3121" s="12">
        <v>0</v>
      </c>
      <c r="H3121" s="19">
        <f t="shared" si="179"/>
        <v>3240</v>
      </c>
    </row>
    <row r="3122" ht="20.25" spans="1:8">
      <c r="A3122" s="10">
        <v>3116</v>
      </c>
      <c r="B3122" s="11" t="s">
        <v>2611</v>
      </c>
      <c r="C3122" s="12">
        <v>96</v>
      </c>
      <c r="D3122" s="12">
        <v>0</v>
      </c>
      <c r="E3122" s="12">
        <f t="shared" si="177"/>
        <v>96</v>
      </c>
      <c r="F3122" s="12">
        <v>2880</v>
      </c>
      <c r="G3122" s="12">
        <v>0</v>
      </c>
      <c r="H3122" s="19">
        <f t="shared" si="179"/>
        <v>2880</v>
      </c>
    </row>
    <row r="3123" ht="20.25" spans="1:8">
      <c r="A3123" s="10">
        <v>3117</v>
      </c>
      <c r="B3123" s="11" t="s">
        <v>550</v>
      </c>
      <c r="C3123" s="12">
        <v>135</v>
      </c>
      <c r="D3123" s="12">
        <v>0</v>
      </c>
      <c r="E3123" s="12">
        <f t="shared" si="177"/>
        <v>135</v>
      </c>
      <c r="F3123" s="12">
        <v>4050</v>
      </c>
      <c r="G3123" s="12">
        <v>0</v>
      </c>
      <c r="H3123" s="19">
        <f t="shared" si="179"/>
        <v>4050</v>
      </c>
    </row>
    <row r="3124" ht="20.25" spans="1:8">
      <c r="A3124" s="10">
        <v>3118</v>
      </c>
      <c r="B3124" s="11" t="s">
        <v>2612</v>
      </c>
      <c r="C3124" s="12">
        <v>96</v>
      </c>
      <c r="D3124" s="12">
        <v>0</v>
      </c>
      <c r="E3124" s="12">
        <f t="shared" si="177"/>
        <v>96</v>
      </c>
      <c r="F3124" s="12">
        <v>2880</v>
      </c>
      <c r="G3124" s="12">
        <v>0</v>
      </c>
      <c r="H3124" s="19">
        <f t="shared" si="179"/>
        <v>2880</v>
      </c>
    </row>
    <row r="3125" ht="20.25" spans="1:8">
      <c r="A3125" s="10">
        <v>3119</v>
      </c>
      <c r="B3125" s="11" t="s">
        <v>2613</v>
      </c>
      <c r="C3125" s="12">
        <v>180</v>
      </c>
      <c r="D3125" s="12">
        <v>0</v>
      </c>
      <c r="E3125" s="12">
        <f t="shared" si="177"/>
        <v>180</v>
      </c>
      <c r="F3125" s="12">
        <v>5400</v>
      </c>
      <c r="G3125" s="12">
        <v>0</v>
      </c>
      <c r="H3125" s="19">
        <f t="shared" si="179"/>
        <v>5400</v>
      </c>
    </row>
    <row r="3126" ht="20.25" spans="1:8">
      <c r="A3126" s="10">
        <v>3120</v>
      </c>
      <c r="B3126" s="11" t="s">
        <v>2614</v>
      </c>
      <c r="C3126" s="12">
        <v>720</v>
      </c>
      <c r="D3126" s="12">
        <v>360</v>
      </c>
      <c r="E3126" s="12">
        <f t="shared" si="177"/>
        <v>1080</v>
      </c>
      <c r="F3126" s="12">
        <v>0</v>
      </c>
      <c r="G3126" s="12">
        <v>0</v>
      </c>
      <c r="H3126" s="19">
        <f t="shared" si="179"/>
        <v>0</v>
      </c>
    </row>
    <row r="3127" ht="20.25" spans="1:8">
      <c r="A3127" s="10">
        <v>3121</v>
      </c>
      <c r="B3127" s="11" t="s">
        <v>2615</v>
      </c>
      <c r="C3127" s="12">
        <v>180</v>
      </c>
      <c r="D3127" s="12">
        <v>0</v>
      </c>
      <c r="E3127" s="12">
        <f t="shared" si="177"/>
        <v>180</v>
      </c>
      <c r="F3127" s="12">
        <v>5400</v>
      </c>
      <c r="G3127" s="12">
        <v>0</v>
      </c>
      <c r="H3127" s="19">
        <f t="shared" si="179"/>
        <v>5400</v>
      </c>
    </row>
    <row r="3128" ht="20.25" spans="1:8">
      <c r="A3128" s="10">
        <v>3122</v>
      </c>
      <c r="B3128" s="11" t="s">
        <v>2616</v>
      </c>
      <c r="C3128" s="12">
        <v>48</v>
      </c>
      <c r="D3128" s="12">
        <v>0</v>
      </c>
      <c r="E3128" s="12">
        <f t="shared" si="177"/>
        <v>48</v>
      </c>
      <c r="F3128" s="12">
        <v>1440</v>
      </c>
      <c r="G3128" s="12">
        <v>0</v>
      </c>
      <c r="H3128" s="19">
        <f t="shared" si="179"/>
        <v>1440</v>
      </c>
    </row>
    <row r="3129" ht="20.25" spans="1:8">
      <c r="A3129" s="10">
        <v>3123</v>
      </c>
      <c r="B3129" s="11" t="s">
        <v>2617</v>
      </c>
      <c r="C3129" s="12">
        <v>96</v>
      </c>
      <c r="D3129" s="12">
        <v>0</v>
      </c>
      <c r="E3129" s="12">
        <f t="shared" si="177"/>
        <v>96</v>
      </c>
      <c r="F3129" s="12">
        <v>2880</v>
      </c>
      <c r="G3129" s="12">
        <v>0</v>
      </c>
      <c r="H3129" s="19">
        <f t="shared" si="179"/>
        <v>2880</v>
      </c>
    </row>
    <row r="3130" ht="20.25" spans="1:8">
      <c r="A3130" s="10">
        <v>3124</v>
      </c>
      <c r="B3130" s="11" t="s">
        <v>2618</v>
      </c>
      <c r="C3130" s="12">
        <v>48</v>
      </c>
      <c r="D3130" s="12">
        <v>0</v>
      </c>
      <c r="E3130" s="12">
        <f t="shared" si="177"/>
        <v>48</v>
      </c>
      <c r="F3130" s="12">
        <v>1440</v>
      </c>
      <c r="G3130" s="12">
        <v>0</v>
      </c>
      <c r="H3130" s="19">
        <f t="shared" si="179"/>
        <v>1440</v>
      </c>
    </row>
    <row r="3131" ht="20.25" spans="1:8">
      <c r="A3131" s="10">
        <v>3125</v>
      </c>
      <c r="B3131" s="11" t="s">
        <v>2619</v>
      </c>
      <c r="C3131" s="12">
        <v>48</v>
      </c>
      <c r="D3131" s="12">
        <v>0</v>
      </c>
      <c r="E3131" s="12">
        <f t="shared" si="177"/>
        <v>48</v>
      </c>
      <c r="F3131" s="12">
        <v>1440</v>
      </c>
      <c r="G3131" s="12">
        <v>0</v>
      </c>
      <c r="H3131" s="19">
        <f t="shared" si="179"/>
        <v>1440</v>
      </c>
    </row>
    <row r="3132" ht="20.25" spans="1:8">
      <c r="A3132" s="10">
        <v>3126</v>
      </c>
      <c r="B3132" s="11" t="s">
        <v>2620</v>
      </c>
      <c r="C3132" s="12">
        <v>96</v>
      </c>
      <c r="D3132" s="12">
        <v>0</v>
      </c>
      <c r="E3132" s="12">
        <f t="shared" si="177"/>
        <v>96</v>
      </c>
      <c r="F3132" s="12">
        <v>2880</v>
      </c>
      <c r="G3132" s="12">
        <v>0</v>
      </c>
      <c r="H3132" s="19">
        <f t="shared" si="179"/>
        <v>2880</v>
      </c>
    </row>
    <row r="3133" ht="20.25" spans="1:8">
      <c r="A3133" s="10">
        <v>3127</v>
      </c>
      <c r="B3133" s="11" t="s">
        <v>2621</v>
      </c>
      <c r="C3133" s="12">
        <v>96</v>
      </c>
      <c r="D3133" s="12">
        <v>0</v>
      </c>
      <c r="E3133" s="12">
        <f t="shared" si="177"/>
        <v>96</v>
      </c>
      <c r="F3133" s="12">
        <v>2880</v>
      </c>
      <c r="G3133" s="12">
        <v>0</v>
      </c>
      <c r="H3133" s="19">
        <f t="shared" si="179"/>
        <v>2880</v>
      </c>
    </row>
    <row r="3134" ht="20.25" spans="1:8">
      <c r="A3134" s="10">
        <v>3128</v>
      </c>
      <c r="B3134" s="11" t="s">
        <v>2622</v>
      </c>
      <c r="C3134" s="12">
        <v>180</v>
      </c>
      <c r="D3134" s="12">
        <v>0</v>
      </c>
      <c r="E3134" s="12">
        <f t="shared" si="177"/>
        <v>180</v>
      </c>
      <c r="F3134" s="12">
        <v>5400</v>
      </c>
      <c r="G3134" s="12">
        <v>0</v>
      </c>
      <c r="H3134" s="19">
        <f t="shared" si="179"/>
        <v>5400</v>
      </c>
    </row>
    <row r="3135" ht="20.25" spans="1:8">
      <c r="A3135" s="10">
        <v>3129</v>
      </c>
      <c r="B3135" s="11" t="s">
        <v>2623</v>
      </c>
      <c r="C3135" s="12">
        <v>120</v>
      </c>
      <c r="D3135" s="12">
        <v>0</v>
      </c>
      <c r="E3135" s="12">
        <f t="shared" si="177"/>
        <v>120</v>
      </c>
      <c r="F3135" s="12">
        <v>3600</v>
      </c>
      <c r="G3135" s="12">
        <v>0</v>
      </c>
      <c r="H3135" s="19">
        <f t="shared" si="179"/>
        <v>3600</v>
      </c>
    </row>
    <row r="3136" ht="20.25" spans="1:8">
      <c r="A3136" s="10">
        <v>3130</v>
      </c>
      <c r="B3136" s="11" t="s">
        <v>775</v>
      </c>
      <c r="C3136" s="12">
        <v>240</v>
      </c>
      <c r="D3136" s="12">
        <v>180</v>
      </c>
      <c r="E3136" s="12">
        <f t="shared" si="177"/>
        <v>420</v>
      </c>
      <c r="F3136" s="12">
        <v>7200</v>
      </c>
      <c r="G3136" s="12">
        <v>7200</v>
      </c>
      <c r="H3136" s="19">
        <f t="shared" si="179"/>
        <v>14400</v>
      </c>
    </row>
    <row r="3137" ht="20.25" spans="1:8">
      <c r="A3137" s="10">
        <v>3131</v>
      </c>
      <c r="B3137" s="11" t="s">
        <v>2624</v>
      </c>
      <c r="C3137" s="12">
        <v>96</v>
      </c>
      <c r="D3137" s="12">
        <v>0</v>
      </c>
      <c r="E3137" s="12">
        <f t="shared" si="177"/>
        <v>96</v>
      </c>
      <c r="F3137" s="12">
        <v>2880</v>
      </c>
      <c r="G3137" s="12">
        <v>0</v>
      </c>
      <c r="H3137" s="19">
        <f t="shared" si="179"/>
        <v>2880</v>
      </c>
    </row>
    <row r="3138" ht="20.25" spans="1:8">
      <c r="A3138" s="10">
        <v>3132</v>
      </c>
      <c r="B3138" s="11" t="s">
        <v>2625</v>
      </c>
      <c r="C3138" s="12">
        <v>180</v>
      </c>
      <c r="D3138" s="12">
        <v>0</v>
      </c>
      <c r="E3138" s="12">
        <f t="shared" si="177"/>
        <v>180</v>
      </c>
      <c r="F3138" s="12">
        <v>5400</v>
      </c>
      <c r="G3138" s="12">
        <v>0</v>
      </c>
      <c r="H3138" s="19">
        <f t="shared" si="179"/>
        <v>5400</v>
      </c>
    </row>
    <row r="3139" ht="20.25" spans="1:8">
      <c r="A3139" s="10">
        <v>3133</v>
      </c>
      <c r="B3139" s="11" t="s">
        <v>2626</v>
      </c>
      <c r="C3139" s="12">
        <v>144</v>
      </c>
      <c r="D3139" s="12">
        <v>0</v>
      </c>
      <c r="E3139" s="12">
        <f t="shared" si="177"/>
        <v>144</v>
      </c>
      <c r="F3139" s="12">
        <v>4320</v>
      </c>
      <c r="G3139" s="12">
        <v>0</v>
      </c>
      <c r="H3139" s="19">
        <f t="shared" si="179"/>
        <v>4320</v>
      </c>
    </row>
    <row r="3140" ht="20.25" spans="1:8">
      <c r="A3140" s="10">
        <v>3134</v>
      </c>
      <c r="B3140" s="11" t="s">
        <v>2627</v>
      </c>
      <c r="C3140" s="12">
        <v>96</v>
      </c>
      <c r="D3140" s="12">
        <v>0</v>
      </c>
      <c r="E3140" s="12">
        <f t="shared" si="177"/>
        <v>96</v>
      </c>
      <c r="F3140" s="12">
        <v>2880</v>
      </c>
      <c r="G3140" s="12">
        <v>0</v>
      </c>
      <c r="H3140" s="19">
        <f t="shared" si="179"/>
        <v>2880</v>
      </c>
    </row>
    <row r="3141" ht="20.25" spans="1:8">
      <c r="A3141" s="10">
        <v>3135</v>
      </c>
      <c r="B3141" s="11" t="s">
        <v>2628</v>
      </c>
      <c r="C3141" s="12">
        <v>336</v>
      </c>
      <c r="D3141" s="12">
        <v>0</v>
      </c>
      <c r="E3141" s="12">
        <f t="shared" si="177"/>
        <v>336</v>
      </c>
      <c r="F3141" s="12">
        <v>10080</v>
      </c>
      <c r="G3141" s="12">
        <v>0</v>
      </c>
      <c r="H3141" s="19">
        <f t="shared" si="179"/>
        <v>10080</v>
      </c>
    </row>
    <row r="3142" ht="20.25" spans="1:8">
      <c r="A3142" s="10">
        <v>3136</v>
      </c>
      <c r="B3142" s="11" t="s">
        <v>2629</v>
      </c>
      <c r="C3142" s="12">
        <v>96</v>
      </c>
      <c r="D3142" s="12">
        <v>0</v>
      </c>
      <c r="E3142" s="12">
        <f t="shared" si="177"/>
        <v>96</v>
      </c>
      <c r="F3142" s="12">
        <v>2880</v>
      </c>
      <c r="G3142" s="12">
        <v>0</v>
      </c>
      <c r="H3142" s="19">
        <f t="shared" si="179"/>
        <v>2880</v>
      </c>
    </row>
    <row r="3143" ht="20.25" spans="1:8">
      <c r="A3143" s="10">
        <v>3137</v>
      </c>
      <c r="B3143" s="11" t="s">
        <v>2630</v>
      </c>
      <c r="C3143" s="12">
        <v>96</v>
      </c>
      <c r="D3143" s="12">
        <v>0</v>
      </c>
      <c r="E3143" s="12">
        <f t="shared" si="177"/>
        <v>96</v>
      </c>
      <c r="F3143" s="12">
        <v>2880</v>
      </c>
      <c r="G3143" s="12">
        <v>0</v>
      </c>
      <c r="H3143" s="19">
        <f t="shared" si="179"/>
        <v>2880</v>
      </c>
    </row>
    <row r="3144" ht="20.25" spans="1:8">
      <c r="A3144" s="10">
        <v>3138</v>
      </c>
      <c r="B3144" s="11" t="s">
        <v>2631</v>
      </c>
      <c r="C3144" s="12">
        <v>96</v>
      </c>
      <c r="D3144" s="12">
        <v>0</v>
      </c>
      <c r="E3144" s="12">
        <f t="shared" si="177"/>
        <v>96</v>
      </c>
      <c r="F3144" s="12">
        <v>2880</v>
      </c>
      <c r="G3144" s="12">
        <v>0</v>
      </c>
      <c r="H3144" s="19">
        <f t="shared" si="179"/>
        <v>2880</v>
      </c>
    </row>
    <row r="3145" ht="20.25" spans="1:8">
      <c r="A3145" s="10">
        <v>3139</v>
      </c>
      <c r="B3145" s="11" t="s">
        <v>2632</v>
      </c>
      <c r="C3145" s="12">
        <v>48</v>
      </c>
      <c r="D3145" s="12">
        <v>0</v>
      </c>
      <c r="E3145" s="12">
        <f t="shared" si="177"/>
        <v>48</v>
      </c>
      <c r="F3145" s="12">
        <v>1440</v>
      </c>
      <c r="G3145" s="12">
        <v>0</v>
      </c>
      <c r="H3145" s="19">
        <f t="shared" ref="H3145:H3152" si="180">F3145+G3145</f>
        <v>1440</v>
      </c>
    </row>
    <row r="3146" ht="20.25" spans="1:8">
      <c r="A3146" s="10">
        <v>3140</v>
      </c>
      <c r="B3146" s="11" t="s">
        <v>2633</v>
      </c>
      <c r="C3146" s="12">
        <v>96</v>
      </c>
      <c r="D3146" s="12">
        <v>0</v>
      </c>
      <c r="E3146" s="12">
        <f t="shared" si="177"/>
        <v>96</v>
      </c>
      <c r="F3146" s="12">
        <v>2880</v>
      </c>
      <c r="G3146" s="12">
        <v>0</v>
      </c>
      <c r="H3146" s="19">
        <f t="shared" si="180"/>
        <v>2880</v>
      </c>
    </row>
    <row r="3147" ht="20.25" spans="1:8">
      <c r="A3147" s="10">
        <v>3141</v>
      </c>
      <c r="B3147" s="11" t="s">
        <v>2634</v>
      </c>
      <c r="C3147" s="12">
        <v>360</v>
      </c>
      <c r="D3147" s="12">
        <v>0</v>
      </c>
      <c r="E3147" s="12">
        <f t="shared" si="177"/>
        <v>360</v>
      </c>
      <c r="F3147" s="12">
        <v>10800</v>
      </c>
      <c r="G3147" s="12">
        <v>0</v>
      </c>
      <c r="H3147" s="19">
        <f t="shared" si="180"/>
        <v>10800</v>
      </c>
    </row>
    <row r="3148" ht="20.25" spans="1:8">
      <c r="A3148" s="10">
        <v>3142</v>
      </c>
      <c r="B3148" s="11" t="s">
        <v>2635</v>
      </c>
      <c r="C3148" s="12">
        <v>120</v>
      </c>
      <c r="D3148" s="12">
        <v>0</v>
      </c>
      <c r="E3148" s="12">
        <f t="shared" si="177"/>
        <v>120</v>
      </c>
      <c r="F3148" s="12">
        <v>3600</v>
      </c>
      <c r="G3148" s="12">
        <v>0</v>
      </c>
      <c r="H3148" s="19">
        <f t="shared" si="180"/>
        <v>3600</v>
      </c>
    </row>
    <row r="3149" ht="20.25" spans="1:8">
      <c r="A3149" s="10">
        <v>3143</v>
      </c>
      <c r="B3149" s="11" t="s">
        <v>2150</v>
      </c>
      <c r="C3149" s="12">
        <v>240</v>
      </c>
      <c r="D3149" s="12">
        <v>0</v>
      </c>
      <c r="E3149" s="12">
        <f t="shared" si="177"/>
        <v>240</v>
      </c>
      <c r="F3149" s="12">
        <v>7200</v>
      </c>
      <c r="G3149" s="12">
        <v>0</v>
      </c>
      <c r="H3149" s="19">
        <f t="shared" si="180"/>
        <v>7200</v>
      </c>
    </row>
    <row r="3150" ht="20.25" spans="1:8">
      <c r="A3150" s="10">
        <v>3144</v>
      </c>
      <c r="B3150" s="11" t="s">
        <v>2636</v>
      </c>
      <c r="C3150" s="12">
        <v>96</v>
      </c>
      <c r="D3150" s="12">
        <v>0</v>
      </c>
      <c r="E3150" s="12">
        <f t="shared" si="177"/>
        <v>96</v>
      </c>
      <c r="F3150" s="12">
        <v>2880</v>
      </c>
      <c r="G3150" s="12">
        <v>0</v>
      </c>
      <c r="H3150" s="19">
        <f t="shared" si="180"/>
        <v>2880</v>
      </c>
    </row>
    <row r="3151" ht="20.25" spans="1:8">
      <c r="A3151" s="10">
        <v>3145</v>
      </c>
      <c r="B3151" s="11" t="s">
        <v>2637</v>
      </c>
      <c r="C3151" s="12">
        <v>240</v>
      </c>
      <c r="D3151" s="12">
        <v>0</v>
      </c>
      <c r="E3151" s="12">
        <f t="shared" si="177"/>
        <v>240</v>
      </c>
      <c r="F3151" s="12">
        <v>7200</v>
      </c>
      <c r="G3151" s="12">
        <v>0</v>
      </c>
      <c r="H3151" s="19">
        <f t="shared" si="180"/>
        <v>7200</v>
      </c>
    </row>
    <row r="3152" ht="20.25" spans="1:8">
      <c r="A3152" s="10">
        <v>3146</v>
      </c>
      <c r="B3152" s="11" t="s">
        <v>2638</v>
      </c>
      <c r="C3152" s="12">
        <v>180</v>
      </c>
      <c r="D3152" s="12">
        <v>0</v>
      </c>
      <c r="E3152" s="12">
        <f t="shared" si="177"/>
        <v>180</v>
      </c>
      <c r="F3152" s="12">
        <v>5400</v>
      </c>
      <c r="G3152" s="12">
        <v>0</v>
      </c>
      <c r="H3152" s="19">
        <f t="shared" si="180"/>
        <v>5400</v>
      </c>
    </row>
    <row r="3153" ht="20.25" spans="1:8">
      <c r="A3153" s="10">
        <v>3147</v>
      </c>
      <c r="B3153" s="11" t="s">
        <v>2639</v>
      </c>
      <c r="C3153" s="12">
        <v>360</v>
      </c>
      <c r="D3153" s="12">
        <v>159.5</v>
      </c>
      <c r="E3153" s="12">
        <f t="shared" si="177"/>
        <v>519.5</v>
      </c>
      <c r="F3153" s="12">
        <v>10800</v>
      </c>
      <c r="G3153" s="12">
        <v>6380</v>
      </c>
      <c r="H3153" s="19">
        <f t="shared" ref="H3153:H3216" si="181">SUM(F3153:G3153)</f>
        <v>17180</v>
      </c>
    </row>
    <row r="3154" ht="20.25" spans="1:8">
      <c r="A3154" s="10">
        <v>3148</v>
      </c>
      <c r="B3154" s="11" t="s">
        <v>2640</v>
      </c>
      <c r="C3154" s="12">
        <v>360</v>
      </c>
      <c r="D3154" s="12">
        <v>28</v>
      </c>
      <c r="E3154" s="12">
        <f t="shared" si="177"/>
        <v>388</v>
      </c>
      <c r="F3154" s="12">
        <v>10800</v>
      </c>
      <c r="G3154" s="12">
        <v>1120</v>
      </c>
      <c r="H3154" s="19">
        <f t="shared" si="181"/>
        <v>11920</v>
      </c>
    </row>
    <row r="3155" ht="20.25" spans="1:8">
      <c r="A3155" s="10">
        <v>3149</v>
      </c>
      <c r="B3155" s="11" t="s">
        <v>2641</v>
      </c>
      <c r="C3155" s="12">
        <v>96</v>
      </c>
      <c r="D3155" s="12">
        <v>0</v>
      </c>
      <c r="E3155" s="12">
        <f t="shared" si="177"/>
        <v>96</v>
      </c>
      <c r="F3155" s="12">
        <v>2880</v>
      </c>
      <c r="G3155" s="12">
        <v>0</v>
      </c>
      <c r="H3155" s="19">
        <f t="shared" si="181"/>
        <v>2880</v>
      </c>
    </row>
    <row r="3156" ht="20.25" spans="1:8">
      <c r="A3156" s="10">
        <v>3150</v>
      </c>
      <c r="B3156" s="11" t="s">
        <v>2642</v>
      </c>
      <c r="C3156" s="12">
        <v>288</v>
      </c>
      <c r="D3156" s="12">
        <v>0</v>
      </c>
      <c r="E3156" s="12">
        <f t="shared" si="177"/>
        <v>288</v>
      </c>
      <c r="F3156" s="12">
        <v>8640</v>
      </c>
      <c r="G3156" s="12">
        <v>0</v>
      </c>
      <c r="H3156" s="19">
        <f t="shared" si="181"/>
        <v>8640</v>
      </c>
    </row>
    <row r="3157" ht="20.25" spans="1:8">
      <c r="A3157" s="10">
        <v>3151</v>
      </c>
      <c r="B3157" s="11" t="s">
        <v>2643</v>
      </c>
      <c r="C3157" s="12">
        <v>96</v>
      </c>
      <c r="D3157" s="12">
        <v>0</v>
      </c>
      <c r="E3157" s="12">
        <f t="shared" si="177"/>
        <v>96</v>
      </c>
      <c r="F3157" s="12">
        <v>2880</v>
      </c>
      <c r="G3157" s="12">
        <v>0</v>
      </c>
      <c r="H3157" s="19">
        <f t="shared" si="181"/>
        <v>2880</v>
      </c>
    </row>
    <row r="3158" ht="20.25" spans="1:8">
      <c r="A3158" s="10">
        <v>3152</v>
      </c>
      <c r="B3158" s="11" t="s">
        <v>2644</v>
      </c>
      <c r="C3158" s="12">
        <v>48</v>
      </c>
      <c r="D3158" s="12">
        <v>0</v>
      </c>
      <c r="E3158" s="12">
        <f t="shared" si="177"/>
        <v>48</v>
      </c>
      <c r="F3158" s="12">
        <v>1440</v>
      </c>
      <c r="G3158" s="12">
        <v>0</v>
      </c>
      <c r="H3158" s="19">
        <f t="shared" si="181"/>
        <v>1440</v>
      </c>
    </row>
    <row r="3159" ht="20.25" spans="1:8">
      <c r="A3159" s="10">
        <v>3153</v>
      </c>
      <c r="B3159" s="11" t="s">
        <v>2645</v>
      </c>
      <c r="C3159" s="12">
        <v>48</v>
      </c>
      <c r="D3159" s="12">
        <v>0</v>
      </c>
      <c r="E3159" s="12">
        <f t="shared" si="177"/>
        <v>48</v>
      </c>
      <c r="F3159" s="12">
        <v>1440</v>
      </c>
      <c r="G3159" s="12">
        <v>0</v>
      </c>
      <c r="H3159" s="19">
        <f t="shared" si="181"/>
        <v>1440</v>
      </c>
    </row>
    <row r="3160" ht="20.25" spans="1:8">
      <c r="A3160" s="10">
        <v>3154</v>
      </c>
      <c r="B3160" s="11" t="s">
        <v>2646</v>
      </c>
      <c r="C3160" s="12">
        <v>48</v>
      </c>
      <c r="D3160" s="12">
        <v>0</v>
      </c>
      <c r="E3160" s="12">
        <f t="shared" ref="E3160:E3223" si="182">SUM(C3160:D3160)</f>
        <v>48</v>
      </c>
      <c r="F3160" s="12">
        <v>1440</v>
      </c>
      <c r="G3160" s="12">
        <v>0</v>
      </c>
      <c r="H3160" s="19">
        <f t="shared" si="181"/>
        <v>1440</v>
      </c>
    </row>
    <row r="3161" ht="20.25" spans="1:8">
      <c r="A3161" s="10">
        <v>3155</v>
      </c>
      <c r="B3161" s="11" t="s">
        <v>2647</v>
      </c>
      <c r="C3161" s="12">
        <v>120</v>
      </c>
      <c r="D3161" s="12">
        <v>0</v>
      </c>
      <c r="E3161" s="12">
        <f t="shared" si="182"/>
        <v>120</v>
      </c>
      <c r="F3161" s="12">
        <v>3600</v>
      </c>
      <c r="G3161" s="12">
        <v>0</v>
      </c>
      <c r="H3161" s="19">
        <f t="shared" si="181"/>
        <v>3600</v>
      </c>
    </row>
    <row r="3162" ht="20.25" spans="1:8">
      <c r="A3162" s="10">
        <v>3156</v>
      </c>
      <c r="B3162" s="11" t="s">
        <v>2648</v>
      </c>
      <c r="C3162" s="12">
        <v>60</v>
      </c>
      <c r="D3162" s="12">
        <v>0</v>
      </c>
      <c r="E3162" s="12">
        <f t="shared" si="182"/>
        <v>60</v>
      </c>
      <c r="F3162" s="12">
        <v>1800</v>
      </c>
      <c r="G3162" s="12">
        <v>0</v>
      </c>
      <c r="H3162" s="19">
        <f t="shared" si="181"/>
        <v>1800</v>
      </c>
    </row>
    <row r="3163" ht="20.25" spans="1:8">
      <c r="A3163" s="10">
        <v>3157</v>
      </c>
      <c r="B3163" s="11" t="s">
        <v>2648</v>
      </c>
      <c r="C3163" s="12">
        <v>180</v>
      </c>
      <c r="D3163" s="12">
        <v>90</v>
      </c>
      <c r="E3163" s="12">
        <f t="shared" si="182"/>
        <v>270</v>
      </c>
      <c r="F3163" s="12">
        <v>5400</v>
      </c>
      <c r="G3163" s="12">
        <v>3600</v>
      </c>
      <c r="H3163" s="19">
        <f t="shared" si="181"/>
        <v>9000</v>
      </c>
    </row>
    <row r="3164" ht="20.25" spans="1:8">
      <c r="A3164" s="10">
        <v>3158</v>
      </c>
      <c r="B3164" s="11" t="s">
        <v>2649</v>
      </c>
      <c r="C3164" s="12">
        <v>96</v>
      </c>
      <c r="D3164" s="12">
        <v>0</v>
      </c>
      <c r="E3164" s="12">
        <f t="shared" si="182"/>
        <v>96</v>
      </c>
      <c r="F3164" s="12">
        <v>2880</v>
      </c>
      <c r="G3164" s="12">
        <v>0</v>
      </c>
      <c r="H3164" s="19">
        <f t="shared" si="181"/>
        <v>2880</v>
      </c>
    </row>
    <row r="3165" ht="20.25" spans="1:8">
      <c r="A3165" s="10">
        <v>3159</v>
      </c>
      <c r="B3165" s="11" t="s">
        <v>2650</v>
      </c>
      <c r="C3165" s="12">
        <v>96</v>
      </c>
      <c r="D3165" s="12">
        <v>0</v>
      </c>
      <c r="E3165" s="12">
        <f t="shared" si="182"/>
        <v>96</v>
      </c>
      <c r="F3165" s="12">
        <v>2880</v>
      </c>
      <c r="G3165" s="12">
        <v>0</v>
      </c>
      <c r="H3165" s="19">
        <f t="shared" si="181"/>
        <v>2880</v>
      </c>
    </row>
    <row r="3166" ht="20.25" spans="1:8">
      <c r="A3166" s="10">
        <v>3160</v>
      </c>
      <c r="B3166" s="11" t="s">
        <v>2651</v>
      </c>
      <c r="C3166" s="12">
        <v>180</v>
      </c>
      <c r="D3166" s="12">
        <v>0</v>
      </c>
      <c r="E3166" s="12">
        <f t="shared" si="182"/>
        <v>180</v>
      </c>
      <c r="F3166" s="12">
        <v>5400</v>
      </c>
      <c r="G3166" s="12">
        <v>0</v>
      </c>
      <c r="H3166" s="19">
        <f t="shared" si="181"/>
        <v>5400</v>
      </c>
    </row>
    <row r="3167" ht="20.25" spans="1:8">
      <c r="A3167" s="10">
        <v>3161</v>
      </c>
      <c r="B3167" s="11" t="s">
        <v>2652</v>
      </c>
      <c r="C3167" s="12">
        <v>48</v>
      </c>
      <c r="D3167" s="12">
        <v>0</v>
      </c>
      <c r="E3167" s="12">
        <f t="shared" si="182"/>
        <v>48</v>
      </c>
      <c r="F3167" s="12">
        <v>1440</v>
      </c>
      <c r="G3167" s="12">
        <v>0</v>
      </c>
      <c r="H3167" s="19">
        <f t="shared" si="181"/>
        <v>1440</v>
      </c>
    </row>
    <row r="3168" ht="20.25" spans="1:8">
      <c r="A3168" s="10">
        <v>3162</v>
      </c>
      <c r="B3168" s="11" t="s">
        <v>2653</v>
      </c>
      <c r="C3168" s="12">
        <v>96</v>
      </c>
      <c r="D3168" s="12">
        <v>0</v>
      </c>
      <c r="E3168" s="12">
        <f t="shared" si="182"/>
        <v>96</v>
      </c>
      <c r="F3168" s="12">
        <v>2880</v>
      </c>
      <c r="G3168" s="12">
        <v>0</v>
      </c>
      <c r="H3168" s="19">
        <f t="shared" si="181"/>
        <v>2880</v>
      </c>
    </row>
    <row r="3169" ht="20.25" spans="1:8">
      <c r="A3169" s="10">
        <v>3163</v>
      </c>
      <c r="B3169" s="11" t="s">
        <v>2654</v>
      </c>
      <c r="C3169" s="12">
        <v>96</v>
      </c>
      <c r="D3169" s="12">
        <v>0</v>
      </c>
      <c r="E3169" s="12">
        <f t="shared" si="182"/>
        <v>96</v>
      </c>
      <c r="F3169" s="12">
        <v>2880</v>
      </c>
      <c r="G3169" s="12">
        <v>0</v>
      </c>
      <c r="H3169" s="19">
        <f t="shared" si="181"/>
        <v>2880</v>
      </c>
    </row>
    <row r="3170" ht="20.25" spans="1:8">
      <c r="A3170" s="10">
        <v>3164</v>
      </c>
      <c r="B3170" s="11" t="s">
        <v>2655</v>
      </c>
      <c r="C3170" s="12">
        <v>96</v>
      </c>
      <c r="D3170" s="12">
        <v>0</v>
      </c>
      <c r="E3170" s="12">
        <f t="shared" si="182"/>
        <v>96</v>
      </c>
      <c r="F3170" s="12">
        <v>2880</v>
      </c>
      <c r="G3170" s="12">
        <v>0</v>
      </c>
      <c r="H3170" s="19">
        <f t="shared" si="181"/>
        <v>2880</v>
      </c>
    </row>
    <row r="3171" ht="20.25" spans="1:8">
      <c r="A3171" s="10">
        <v>3165</v>
      </c>
      <c r="B3171" s="11" t="s">
        <v>2656</v>
      </c>
      <c r="C3171" s="12">
        <v>96</v>
      </c>
      <c r="D3171" s="12">
        <v>0</v>
      </c>
      <c r="E3171" s="12">
        <f t="shared" si="182"/>
        <v>96</v>
      </c>
      <c r="F3171" s="12">
        <v>2880</v>
      </c>
      <c r="G3171" s="12">
        <v>0</v>
      </c>
      <c r="H3171" s="19">
        <f t="shared" si="181"/>
        <v>2880</v>
      </c>
    </row>
    <row r="3172" ht="20.25" spans="1:8">
      <c r="A3172" s="10">
        <v>3166</v>
      </c>
      <c r="B3172" s="11" t="s">
        <v>2657</v>
      </c>
      <c r="C3172" s="12">
        <v>60</v>
      </c>
      <c r="D3172" s="12">
        <v>0</v>
      </c>
      <c r="E3172" s="12">
        <f t="shared" si="182"/>
        <v>60</v>
      </c>
      <c r="F3172" s="12">
        <v>1800</v>
      </c>
      <c r="G3172" s="12">
        <v>0</v>
      </c>
      <c r="H3172" s="19">
        <f t="shared" si="181"/>
        <v>1800</v>
      </c>
    </row>
    <row r="3173" ht="20.25" spans="1:8">
      <c r="A3173" s="10">
        <v>3167</v>
      </c>
      <c r="B3173" s="11" t="s">
        <v>2658</v>
      </c>
      <c r="C3173" s="12">
        <v>60</v>
      </c>
      <c r="D3173" s="12">
        <v>0</v>
      </c>
      <c r="E3173" s="12">
        <f t="shared" si="182"/>
        <v>60</v>
      </c>
      <c r="F3173" s="12">
        <v>1800</v>
      </c>
      <c r="G3173" s="12">
        <v>0</v>
      </c>
      <c r="H3173" s="19">
        <f t="shared" si="181"/>
        <v>1800</v>
      </c>
    </row>
    <row r="3174" ht="20.25" spans="1:8">
      <c r="A3174" s="10">
        <v>3168</v>
      </c>
      <c r="B3174" s="11" t="s">
        <v>2659</v>
      </c>
      <c r="C3174" s="12">
        <v>96</v>
      </c>
      <c r="D3174" s="12">
        <v>0</v>
      </c>
      <c r="E3174" s="12">
        <f t="shared" si="182"/>
        <v>96</v>
      </c>
      <c r="F3174" s="12">
        <v>2880</v>
      </c>
      <c r="G3174" s="12">
        <v>0</v>
      </c>
      <c r="H3174" s="19">
        <f t="shared" si="181"/>
        <v>2880</v>
      </c>
    </row>
    <row r="3175" ht="20.25" spans="1:8">
      <c r="A3175" s="10">
        <v>3169</v>
      </c>
      <c r="B3175" s="11" t="s">
        <v>2659</v>
      </c>
      <c r="C3175" s="12">
        <v>96</v>
      </c>
      <c r="D3175" s="12">
        <v>0</v>
      </c>
      <c r="E3175" s="12">
        <f t="shared" si="182"/>
        <v>96</v>
      </c>
      <c r="F3175" s="12">
        <v>2880</v>
      </c>
      <c r="G3175" s="12">
        <v>0</v>
      </c>
      <c r="H3175" s="19">
        <f t="shared" si="181"/>
        <v>2880</v>
      </c>
    </row>
    <row r="3176" ht="20.25" spans="1:8">
      <c r="A3176" s="10">
        <v>3170</v>
      </c>
      <c r="B3176" s="11" t="s">
        <v>2660</v>
      </c>
      <c r="C3176" s="12">
        <v>60</v>
      </c>
      <c r="D3176" s="12">
        <v>0</v>
      </c>
      <c r="E3176" s="12">
        <f t="shared" si="182"/>
        <v>60</v>
      </c>
      <c r="F3176" s="12">
        <v>1800</v>
      </c>
      <c r="G3176" s="12">
        <v>0</v>
      </c>
      <c r="H3176" s="19">
        <f t="shared" si="181"/>
        <v>1800</v>
      </c>
    </row>
    <row r="3177" ht="20.25" spans="1:8">
      <c r="A3177" s="10">
        <v>3171</v>
      </c>
      <c r="B3177" s="11" t="s">
        <v>2661</v>
      </c>
      <c r="C3177" s="12">
        <v>180</v>
      </c>
      <c r="D3177" s="12">
        <v>0</v>
      </c>
      <c r="E3177" s="12">
        <f t="shared" si="182"/>
        <v>180</v>
      </c>
      <c r="F3177" s="12">
        <v>5400</v>
      </c>
      <c r="G3177" s="12">
        <v>0</v>
      </c>
      <c r="H3177" s="19">
        <f t="shared" si="181"/>
        <v>5400</v>
      </c>
    </row>
    <row r="3178" ht="20.25" spans="1:8">
      <c r="A3178" s="10">
        <v>3172</v>
      </c>
      <c r="B3178" s="11" t="s">
        <v>2662</v>
      </c>
      <c r="C3178" s="12">
        <v>48</v>
      </c>
      <c r="D3178" s="12">
        <v>0</v>
      </c>
      <c r="E3178" s="12">
        <f t="shared" si="182"/>
        <v>48</v>
      </c>
      <c r="F3178" s="12">
        <v>1440</v>
      </c>
      <c r="G3178" s="12">
        <v>0</v>
      </c>
      <c r="H3178" s="19">
        <f t="shared" si="181"/>
        <v>1440</v>
      </c>
    </row>
    <row r="3179" ht="20.25" spans="1:8">
      <c r="A3179" s="10">
        <v>3173</v>
      </c>
      <c r="B3179" s="11" t="s">
        <v>2663</v>
      </c>
      <c r="C3179" s="12">
        <v>48</v>
      </c>
      <c r="D3179" s="12">
        <v>0</v>
      </c>
      <c r="E3179" s="12">
        <f t="shared" si="182"/>
        <v>48</v>
      </c>
      <c r="F3179" s="12">
        <v>1440</v>
      </c>
      <c r="G3179" s="12">
        <v>0</v>
      </c>
      <c r="H3179" s="19">
        <f t="shared" si="181"/>
        <v>1440</v>
      </c>
    </row>
    <row r="3180" ht="20.25" spans="1:8">
      <c r="A3180" s="10">
        <v>3174</v>
      </c>
      <c r="B3180" s="11" t="s">
        <v>2664</v>
      </c>
      <c r="C3180" s="12">
        <v>240</v>
      </c>
      <c r="D3180" s="12">
        <v>0</v>
      </c>
      <c r="E3180" s="12">
        <f t="shared" si="182"/>
        <v>240</v>
      </c>
      <c r="F3180" s="12">
        <v>7200</v>
      </c>
      <c r="G3180" s="12">
        <v>0</v>
      </c>
      <c r="H3180" s="19">
        <f t="shared" si="181"/>
        <v>7200</v>
      </c>
    </row>
    <row r="3181" ht="20.25" spans="1:8">
      <c r="A3181" s="10">
        <v>3175</v>
      </c>
      <c r="B3181" s="11" t="s">
        <v>2665</v>
      </c>
      <c r="C3181" s="12">
        <v>300</v>
      </c>
      <c r="D3181" s="12">
        <v>0</v>
      </c>
      <c r="E3181" s="12">
        <f t="shared" si="182"/>
        <v>300</v>
      </c>
      <c r="F3181" s="12">
        <v>9000</v>
      </c>
      <c r="G3181" s="12">
        <v>0</v>
      </c>
      <c r="H3181" s="19">
        <f t="shared" si="181"/>
        <v>9000</v>
      </c>
    </row>
    <row r="3182" ht="20.25" spans="1:8">
      <c r="A3182" s="10">
        <v>3176</v>
      </c>
      <c r="B3182" s="11" t="s">
        <v>2666</v>
      </c>
      <c r="C3182" s="12">
        <v>288</v>
      </c>
      <c r="D3182" s="12">
        <v>0</v>
      </c>
      <c r="E3182" s="12">
        <f t="shared" si="182"/>
        <v>288</v>
      </c>
      <c r="F3182" s="12">
        <v>8640</v>
      </c>
      <c r="G3182" s="12">
        <v>0</v>
      </c>
      <c r="H3182" s="19">
        <f t="shared" si="181"/>
        <v>8640</v>
      </c>
    </row>
    <row r="3183" ht="20.25" spans="1:8">
      <c r="A3183" s="10">
        <v>3177</v>
      </c>
      <c r="B3183" s="11" t="s">
        <v>2666</v>
      </c>
      <c r="C3183" s="12">
        <v>144</v>
      </c>
      <c r="D3183" s="12">
        <v>0</v>
      </c>
      <c r="E3183" s="12">
        <f t="shared" si="182"/>
        <v>144</v>
      </c>
      <c r="F3183" s="12">
        <v>4320</v>
      </c>
      <c r="G3183" s="12">
        <v>0</v>
      </c>
      <c r="H3183" s="19">
        <f t="shared" si="181"/>
        <v>4320</v>
      </c>
    </row>
    <row r="3184" ht="20.25" spans="1:8">
      <c r="A3184" s="10">
        <v>3178</v>
      </c>
      <c r="B3184" s="11" t="s">
        <v>2667</v>
      </c>
      <c r="C3184" s="12">
        <v>360</v>
      </c>
      <c r="D3184" s="12">
        <v>0</v>
      </c>
      <c r="E3184" s="12">
        <f t="shared" si="182"/>
        <v>360</v>
      </c>
      <c r="F3184" s="12">
        <v>10800</v>
      </c>
      <c r="G3184" s="12">
        <v>0</v>
      </c>
      <c r="H3184" s="19">
        <f t="shared" si="181"/>
        <v>10800</v>
      </c>
    </row>
    <row r="3185" ht="20.25" spans="1:8">
      <c r="A3185" s="10">
        <v>3179</v>
      </c>
      <c r="B3185" s="11" t="s">
        <v>2668</v>
      </c>
      <c r="C3185" s="12">
        <v>360</v>
      </c>
      <c r="D3185" s="12">
        <v>360</v>
      </c>
      <c r="E3185" s="12">
        <f t="shared" si="182"/>
        <v>720</v>
      </c>
      <c r="F3185" s="12">
        <v>10800</v>
      </c>
      <c r="G3185" s="12">
        <v>14400</v>
      </c>
      <c r="H3185" s="19">
        <f t="shared" si="181"/>
        <v>25200</v>
      </c>
    </row>
    <row r="3186" ht="20.25" spans="1:8">
      <c r="A3186" s="10">
        <v>3180</v>
      </c>
      <c r="B3186" s="11" t="s">
        <v>2669</v>
      </c>
      <c r="C3186" s="12">
        <v>180</v>
      </c>
      <c r="D3186" s="12">
        <v>0</v>
      </c>
      <c r="E3186" s="12">
        <f t="shared" si="182"/>
        <v>180</v>
      </c>
      <c r="F3186" s="12">
        <v>5400</v>
      </c>
      <c r="G3186" s="12">
        <v>0</v>
      </c>
      <c r="H3186" s="19">
        <f t="shared" si="181"/>
        <v>5400</v>
      </c>
    </row>
    <row r="3187" ht="20.25" spans="1:8">
      <c r="A3187" s="10">
        <v>3181</v>
      </c>
      <c r="B3187" s="11" t="s">
        <v>2670</v>
      </c>
      <c r="C3187" s="12">
        <v>48</v>
      </c>
      <c r="D3187" s="12">
        <v>0</v>
      </c>
      <c r="E3187" s="12">
        <f t="shared" si="182"/>
        <v>48</v>
      </c>
      <c r="F3187" s="12">
        <v>1440</v>
      </c>
      <c r="G3187" s="12">
        <v>0</v>
      </c>
      <c r="H3187" s="19">
        <f t="shared" si="181"/>
        <v>1440</v>
      </c>
    </row>
    <row r="3188" ht="20.25" spans="1:8">
      <c r="A3188" s="10">
        <v>3182</v>
      </c>
      <c r="B3188" s="11" t="s">
        <v>2671</v>
      </c>
      <c r="C3188" s="12">
        <v>96</v>
      </c>
      <c r="D3188" s="12">
        <v>0</v>
      </c>
      <c r="E3188" s="12">
        <f t="shared" si="182"/>
        <v>96</v>
      </c>
      <c r="F3188" s="12">
        <v>2880</v>
      </c>
      <c r="G3188" s="12">
        <v>0</v>
      </c>
      <c r="H3188" s="19">
        <f t="shared" si="181"/>
        <v>2880</v>
      </c>
    </row>
    <row r="3189" ht="20.25" spans="1:8">
      <c r="A3189" s="10">
        <v>3183</v>
      </c>
      <c r="B3189" s="11" t="s">
        <v>2672</v>
      </c>
      <c r="C3189" s="12">
        <v>144</v>
      </c>
      <c r="D3189" s="12">
        <v>0</v>
      </c>
      <c r="E3189" s="12">
        <f t="shared" si="182"/>
        <v>144</v>
      </c>
      <c r="F3189" s="12">
        <v>4320</v>
      </c>
      <c r="G3189" s="12">
        <v>0</v>
      </c>
      <c r="H3189" s="19">
        <f t="shared" si="181"/>
        <v>4320</v>
      </c>
    </row>
    <row r="3190" ht="20.25" spans="1:8">
      <c r="A3190" s="10">
        <v>3184</v>
      </c>
      <c r="B3190" s="11" t="s">
        <v>2673</v>
      </c>
      <c r="C3190" s="12">
        <v>180</v>
      </c>
      <c r="D3190" s="12">
        <v>0</v>
      </c>
      <c r="E3190" s="12">
        <f t="shared" si="182"/>
        <v>180</v>
      </c>
      <c r="F3190" s="12">
        <v>5400</v>
      </c>
      <c r="G3190" s="12">
        <v>0</v>
      </c>
      <c r="H3190" s="19">
        <f t="shared" si="181"/>
        <v>5400</v>
      </c>
    </row>
    <row r="3191" ht="20.25" spans="1:8">
      <c r="A3191" s="10">
        <v>3185</v>
      </c>
      <c r="B3191" s="11" t="s">
        <v>2674</v>
      </c>
      <c r="C3191" s="12">
        <v>180</v>
      </c>
      <c r="D3191" s="12">
        <v>0</v>
      </c>
      <c r="E3191" s="12">
        <f t="shared" si="182"/>
        <v>180</v>
      </c>
      <c r="F3191" s="12">
        <v>5400</v>
      </c>
      <c r="G3191" s="12">
        <v>0</v>
      </c>
      <c r="H3191" s="19">
        <f t="shared" si="181"/>
        <v>5400</v>
      </c>
    </row>
    <row r="3192" ht="20.25" spans="1:8">
      <c r="A3192" s="10">
        <v>3186</v>
      </c>
      <c r="B3192" s="11" t="s">
        <v>2675</v>
      </c>
      <c r="C3192" s="12">
        <v>96</v>
      </c>
      <c r="D3192" s="12">
        <v>0</v>
      </c>
      <c r="E3192" s="12">
        <f t="shared" si="182"/>
        <v>96</v>
      </c>
      <c r="F3192" s="12">
        <v>2880</v>
      </c>
      <c r="G3192" s="12">
        <v>0</v>
      </c>
      <c r="H3192" s="19">
        <f t="shared" si="181"/>
        <v>2880</v>
      </c>
    </row>
    <row r="3193" ht="20.25" spans="1:8">
      <c r="A3193" s="10">
        <v>3187</v>
      </c>
      <c r="B3193" s="11" t="s">
        <v>2676</v>
      </c>
      <c r="C3193" s="12">
        <v>120</v>
      </c>
      <c r="D3193" s="12">
        <v>0</v>
      </c>
      <c r="E3193" s="12">
        <f t="shared" si="182"/>
        <v>120</v>
      </c>
      <c r="F3193" s="12">
        <v>3600</v>
      </c>
      <c r="G3193" s="12">
        <v>0</v>
      </c>
      <c r="H3193" s="19">
        <f t="shared" si="181"/>
        <v>3600</v>
      </c>
    </row>
    <row r="3194" ht="20.25" spans="1:8">
      <c r="A3194" s="10">
        <v>3188</v>
      </c>
      <c r="B3194" s="11" t="s">
        <v>2677</v>
      </c>
      <c r="C3194" s="12">
        <v>180</v>
      </c>
      <c r="D3194" s="12">
        <v>0</v>
      </c>
      <c r="E3194" s="12">
        <f t="shared" si="182"/>
        <v>180</v>
      </c>
      <c r="F3194" s="12">
        <v>5400</v>
      </c>
      <c r="G3194" s="12">
        <v>0</v>
      </c>
      <c r="H3194" s="19">
        <f t="shared" si="181"/>
        <v>5400</v>
      </c>
    </row>
    <row r="3195" ht="20.25" spans="1:8">
      <c r="A3195" s="10">
        <v>3189</v>
      </c>
      <c r="B3195" s="11" t="s">
        <v>2678</v>
      </c>
      <c r="C3195" s="12">
        <v>96</v>
      </c>
      <c r="D3195" s="12">
        <v>150</v>
      </c>
      <c r="E3195" s="12">
        <f t="shared" si="182"/>
        <v>246</v>
      </c>
      <c r="F3195" s="12">
        <v>2880</v>
      </c>
      <c r="G3195" s="12">
        <v>6000</v>
      </c>
      <c r="H3195" s="19">
        <f t="shared" si="181"/>
        <v>8880</v>
      </c>
    </row>
    <row r="3196" ht="20.25" spans="1:8">
      <c r="A3196" s="10">
        <v>3190</v>
      </c>
      <c r="B3196" s="11" t="s">
        <v>2679</v>
      </c>
      <c r="C3196" s="12">
        <v>96</v>
      </c>
      <c r="D3196" s="12">
        <v>0</v>
      </c>
      <c r="E3196" s="12">
        <f t="shared" si="182"/>
        <v>96</v>
      </c>
      <c r="F3196" s="12">
        <v>2880</v>
      </c>
      <c r="G3196" s="12">
        <v>0</v>
      </c>
      <c r="H3196" s="19">
        <f t="shared" si="181"/>
        <v>2880</v>
      </c>
    </row>
    <row r="3197" ht="20.25" spans="1:8">
      <c r="A3197" s="10">
        <v>3191</v>
      </c>
      <c r="B3197" s="11" t="s">
        <v>2680</v>
      </c>
      <c r="C3197" s="12">
        <v>180</v>
      </c>
      <c r="D3197" s="12">
        <v>0</v>
      </c>
      <c r="E3197" s="12">
        <f t="shared" si="182"/>
        <v>180</v>
      </c>
      <c r="F3197" s="12">
        <v>5400</v>
      </c>
      <c r="G3197" s="12">
        <v>0</v>
      </c>
      <c r="H3197" s="19">
        <f t="shared" si="181"/>
        <v>5400</v>
      </c>
    </row>
    <row r="3198" ht="20.25" spans="1:8">
      <c r="A3198" s="10">
        <v>3192</v>
      </c>
      <c r="B3198" s="11" t="s">
        <v>2681</v>
      </c>
      <c r="C3198" s="12">
        <v>180</v>
      </c>
      <c r="D3198" s="12">
        <v>0</v>
      </c>
      <c r="E3198" s="12">
        <f t="shared" si="182"/>
        <v>180</v>
      </c>
      <c r="F3198" s="12">
        <v>5400</v>
      </c>
      <c r="G3198" s="12">
        <v>0</v>
      </c>
      <c r="H3198" s="19">
        <f t="shared" si="181"/>
        <v>5400</v>
      </c>
    </row>
    <row r="3199" ht="20.25" spans="1:8">
      <c r="A3199" s="10">
        <v>3193</v>
      </c>
      <c r="B3199" s="11" t="s">
        <v>1288</v>
      </c>
      <c r="C3199" s="12">
        <v>288</v>
      </c>
      <c r="D3199" s="12">
        <v>0</v>
      </c>
      <c r="E3199" s="12">
        <f t="shared" si="182"/>
        <v>288</v>
      </c>
      <c r="F3199" s="12">
        <v>8640</v>
      </c>
      <c r="G3199" s="12">
        <v>0</v>
      </c>
      <c r="H3199" s="19">
        <f t="shared" si="181"/>
        <v>8640</v>
      </c>
    </row>
    <row r="3200" ht="20.25" spans="1:8">
      <c r="A3200" s="10">
        <v>3194</v>
      </c>
      <c r="B3200" s="11" t="s">
        <v>2682</v>
      </c>
      <c r="C3200" s="12">
        <v>48</v>
      </c>
      <c r="D3200" s="12">
        <v>0</v>
      </c>
      <c r="E3200" s="12">
        <f t="shared" si="182"/>
        <v>48</v>
      </c>
      <c r="F3200" s="12">
        <v>1440</v>
      </c>
      <c r="G3200" s="12">
        <v>0</v>
      </c>
      <c r="H3200" s="19">
        <f t="shared" si="181"/>
        <v>1440</v>
      </c>
    </row>
    <row r="3201" ht="20.25" spans="1:8">
      <c r="A3201" s="10">
        <v>3195</v>
      </c>
      <c r="B3201" s="11" t="s">
        <v>2683</v>
      </c>
      <c r="C3201" s="12">
        <v>180</v>
      </c>
      <c r="D3201" s="12">
        <v>0</v>
      </c>
      <c r="E3201" s="12">
        <f t="shared" si="182"/>
        <v>180</v>
      </c>
      <c r="F3201" s="12">
        <v>5400</v>
      </c>
      <c r="G3201" s="12">
        <v>0</v>
      </c>
      <c r="H3201" s="19">
        <f t="shared" si="181"/>
        <v>5400</v>
      </c>
    </row>
    <row r="3202" ht="20.25" spans="1:8">
      <c r="A3202" s="10">
        <v>3196</v>
      </c>
      <c r="B3202" s="11" t="s">
        <v>2684</v>
      </c>
      <c r="C3202" s="12">
        <v>180</v>
      </c>
      <c r="D3202" s="12">
        <v>0</v>
      </c>
      <c r="E3202" s="12">
        <f t="shared" si="182"/>
        <v>180</v>
      </c>
      <c r="F3202" s="12">
        <v>5400</v>
      </c>
      <c r="G3202" s="12">
        <v>0</v>
      </c>
      <c r="H3202" s="19">
        <f t="shared" si="181"/>
        <v>5400</v>
      </c>
    </row>
    <row r="3203" ht="20.25" spans="1:8">
      <c r="A3203" s="10">
        <v>3197</v>
      </c>
      <c r="B3203" s="11" t="s">
        <v>2685</v>
      </c>
      <c r="C3203" s="12">
        <v>20</v>
      </c>
      <c r="D3203" s="12">
        <v>37.5</v>
      </c>
      <c r="E3203" s="12">
        <f t="shared" si="182"/>
        <v>57.5</v>
      </c>
      <c r="F3203" s="12">
        <v>300</v>
      </c>
      <c r="G3203" s="12">
        <v>750</v>
      </c>
      <c r="H3203" s="19">
        <f t="shared" si="181"/>
        <v>1050</v>
      </c>
    </row>
    <row r="3204" ht="20.25" spans="1:8">
      <c r="A3204" s="10">
        <v>3198</v>
      </c>
      <c r="B3204" s="11" t="s">
        <v>2686</v>
      </c>
      <c r="C3204" s="12">
        <v>180</v>
      </c>
      <c r="D3204" s="12">
        <v>0</v>
      </c>
      <c r="E3204" s="12">
        <f t="shared" si="182"/>
        <v>180</v>
      </c>
      <c r="F3204" s="12">
        <v>5400</v>
      </c>
      <c r="G3204" s="12">
        <v>0</v>
      </c>
      <c r="H3204" s="19">
        <f t="shared" si="181"/>
        <v>5400</v>
      </c>
    </row>
    <row r="3205" ht="20.25" spans="1:8">
      <c r="A3205" s="10">
        <v>3199</v>
      </c>
      <c r="B3205" s="11" t="s">
        <v>2687</v>
      </c>
      <c r="C3205" s="12">
        <v>72</v>
      </c>
      <c r="D3205" s="12">
        <v>180</v>
      </c>
      <c r="E3205" s="12">
        <f t="shared" si="182"/>
        <v>252</v>
      </c>
      <c r="F3205" s="12">
        <v>2160</v>
      </c>
      <c r="G3205" s="12">
        <v>7200</v>
      </c>
      <c r="H3205" s="19">
        <f t="shared" si="181"/>
        <v>9360</v>
      </c>
    </row>
    <row r="3206" ht="20.25" spans="1:8">
      <c r="A3206" s="10">
        <v>3200</v>
      </c>
      <c r="B3206" s="11" t="s">
        <v>2688</v>
      </c>
      <c r="C3206" s="12">
        <v>96</v>
      </c>
      <c r="D3206" s="12">
        <v>0</v>
      </c>
      <c r="E3206" s="12">
        <f t="shared" si="182"/>
        <v>96</v>
      </c>
      <c r="F3206" s="12">
        <v>2880</v>
      </c>
      <c r="G3206" s="12">
        <v>0</v>
      </c>
      <c r="H3206" s="19">
        <f t="shared" si="181"/>
        <v>2880</v>
      </c>
    </row>
    <row r="3207" ht="20.25" spans="1:8">
      <c r="A3207" s="10">
        <v>3201</v>
      </c>
      <c r="B3207" s="11" t="s">
        <v>2689</v>
      </c>
      <c r="C3207" s="12">
        <v>96</v>
      </c>
      <c r="D3207" s="12">
        <v>0</v>
      </c>
      <c r="E3207" s="12">
        <f t="shared" si="182"/>
        <v>96</v>
      </c>
      <c r="F3207" s="12">
        <v>2880</v>
      </c>
      <c r="G3207" s="12">
        <v>0</v>
      </c>
      <c r="H3207" s="19">
        <f t="shared" si="181"/>
        <v>2880</v>
      </c>
    </row>
    <row r="3208" ht="20.25" spans="1:8">
      <c r="A3208" s="10">
        <v>3202</v>
      </c>
      <c r="B3208" s="11" t="s">
        <v>2690</v>
      </c>
      <c r="C3208" s="12">
        <v>180</v>
      </c>
      <c r="D3208" s="12">
        <v>0</v>
      </c>
      <c r="E3208" s="12">
        <f t="shared" si="182"/>
        <v>180</v>
      </c>
      <c r="F3208" s="12">
        <v>5400</v>
      </c>
      <c r="G3208" s="12">
        <v>0</v>
      </c>
      <c r="H3208" s="19">
        <f t="shared" si="181"/>
        <v>5400</v>
      </c>
    </row>
    <row r="3209" ht="20.25" spans="1:8">
      <c r="A3209" s="10">
        <v>3203</v>
      </c>
      <c r="B3209" s="11" t="s">
        <v>2691</v>
      </c>
      <c r="C3209" s="12">
        <v>48</v>
      </c>
      <c r="D3209" s="12">
        <v>0</v>
      </c>
      <c r="E3209" s="12">
        <f t="shared" si="182"/>
        <v>48</v>
      </c>
      <c r="F3209" s="12">
        <v>1440</v>
      </c>
      <c r="G3209" s="12">
        <v>0</v>
      </c>
      <c r="H3209" s="19">
        <f t="shared" si="181"/>
        <v>1440</v>
      </c>
    </row>
    <row r="3210" ht="20.25" spans="1:8">
      <c r="A3210" s="10">
        <v>3204</v>
      </c>
      <c r="B3210" s="11" t="s">
        <v>2692</v>
      </c>
      <c r="C3210" s="12">
        <v>240</v>
      </c>
      <c r="D3210" s="12">
        <v>0</v>
      </c>
      <c r="E3210" s="12">
        <f t="shared" si="182"/>
        <v>240</v>
      </c>
      <c r="F3210" s="12">
        <v>7200</v>
      </c>
      <c r="G3210" s="12">
        <v>0</v>
      </c>
      <c r="H3210" s="19">
        <f t="shared" si="181"/>
        <v>7200</v>
      </c>
    </row>
    <row r="3211" ht="20.25" spans="1:8">
      <c r="A3211" s="10">
        <v>3205</v>
      </c>
      <c r="B3211" s="11" t="s">
        <v>2693</v>
      </c>
      <c r="C3211" s="12">
        <v>96</v>
      </c>
      <c r="D3211" s="12">
        <v>0</v>
      </c>
      <c r="E3211" s="12">
        <f t="shared" si="182"/>
        <v>96</v>
      </c>
      <c r="F3211" s="12">
        <v>2880</v>
      </c>
      <c r="G3211" s="12">
        <v>0</v>
      </c>
      <c r="H3211" s="19">
        <f t="shared" si="181"/>
        <v>2880</v>
      </c>
    </row>
    <row r="3212" ht="20.25" spans="1:8">
      <c r="A3212" s="10">
        <v>3206</v>
      </c>
      <c r="B3212" s="20" t="s">
        <v>2694</v>
      </c>
      <c r="C3212" s="12">
        <v>48</v>
      </c>
      <c r="D3212" s="12">
        <v>0</v>
      </c>
      <c r="E3212" s="12">
        <f t="shared" si="182"/>
        <v>48</v>
      </c>
      <c r="F3212" s="12">
        <v>1440</v>
      </c>
      <c r="G3212" s="12">
        <v>0</v>
      </c>
      <c r="H3212" s="19">
        <f t="shared" si="181"/>
        <v>1440</v>
      </c>
    </row>
    <row r="3213" ht="20.25" spans="1:8">
      <c r="A3213" s="10">
        <v>3207</v>
      </c>
      <c r="B3213" s="11" t="s">
        <v>2616</v>
      </c>
      <c r="C3213" s="12">
        <v>144</v>
      </c>
      <c r="D3213" s="12">
        <v>0</v>
      </c>
      <c r="E3213" s="12">
        <f t="shared" si="182"/>
        <v>144</v>
      </c>
      <c r="F3213" s="12">
        <v>4320</v>
      </c>
      <c r="G3213" s="12">
        <v>0</v>
      </c>
      <c r="H3213" s="19">
        <f t="shared" si="181"/>
        <v>4320</v>
      </c>
    </row>
    <row r="3214" ht="20.25" spans="1:8">
      <c r="A3214" s="10">
        <v>3208</v>
      </c>
      <c r="B3214" s="11" t="s">
        <v>2695</v>
      </c>
      <c r="C3214" s="12">
        <v>48</v>
      </c>
      <c r="D3214" s="12">
        <v>0</v>
      </c>
      <c r="E3214" s="12">
        <f t="shared" si="182"/>
        <v>48</v>
      </c>
      <c r="F3214" s="12">
        <v>1440</v>
      </c>
      <c r="G3214" s="12">
        <v>0</v>
      </c>
      <c r="H3214" s="19">
        <f t="shared" si="181"/>
        <v>1440</v>
      </c>
    </row>
    <row r="3215" ht="20.25" spans="1:8">
      <c r="A3215" s="10">
        <v>3209</v>
      </c>
      <c r="B3215" s="11" t="s">
        <v>2696</v>
      </c>
      <c r="C3215" s="12">
        <v>360</v>
      </c>
      <c r="D3215" s="12">
        <v>0</v>
      </c>
      <c r="E3215" s="12">
        <f t="shared" si="182"/>
        <v>360</v>
      </c>
      <c r="F3215" s="12">
        <v>10800</v>
      </c>
      <c r="G3215" s="12">
        <v>0</v>
      </c>
      <c r="H3215" s="19">
        <f t="shared" si="181"/>
        <v>10800</v>
      </c>
    </row>
    <row r="3216" ht="20.25" spans="1:8">
      <c r="A3216" s="10">
        <v>3210</v>
      </c>
      <c r="B3216" s="11" t="s">
        <v>2539</v>
      </c>
      <c r="C3216" s="12">
        <v>240</v>
      </c>
      <c r="D3216" s="12">
        <v>60</v>
      </c>
      <c r="E3216" s="12">
        <f t="shared" si="182"/>
        <v>300</v>
      </c>
      <c r="F3216" s="12">
        <v>7200</v>
      </c>
      <c r="G3216" s="12">
        <v>2400</v>
      </c>
      <c r="H3216" s="19">
        <f t="shared" si="181"/>
        <v>9600</v>
      </c>
    </row>
    <row r="3217" ht="20.25" spans="1:8">
      <c r="A3217" s="10">
        <v>3211</v>
      </c>
      <c r="B3217" s="11" t="s">
        <v>2697</v>
      </c>
      <c r="C3217" s="12">
        <v>108</v>
      </c>
      <c r="D3217" s="12">
        <v>0</v>
      </c>
      <c r="E3217" s="12">
        <f t="shared" si="182"/>
        <v>108</v>
      </c>
      <c r="F3217" s="12">
        <v>3240</v>
      </c>
      <c r="G3217" s="12">
        <v>0</v>
      </c>
      <c r="H3217" s="19">
        <f t="shared" ref="H3217:H3280" si="183">SUM(F3217:G3217)</f>
        <v>3240</v>
      </c>
    </row>
    <row r="3218" ht="20.25" spans="1:8">
      <c r="A3218" s="10">
        <v>3212</v>
      </c>
      <c r="B3218" s="11" t="s">
        <v>2698</v>
      </c>
      <c r="C3218" s="12">
        <v>360</v>
      </c>
      <c r="D3218" s="12">
        <v>0</v>
      </c>
      <c r="E3218" s="12">
        <f t="shared" si="182"/>
        <v>360</v>
      </c>
      <c r="F3218" s="12">
        <v>10800</v>
      </c>
      <c r="G3218" s="12">
        <v>0</v>
      </c>
      <c r="H3218" s="19">
        <f t="shared" si="183"/>
        <v>10800</v>
      </c>
    </row>
    <row r="3219" ht="20.25" spans="1:8">
      <c r="A3219" s="10">
        <v>3213</v>
      </c>
      <c r="B3219" s="11" t="s">
        <v>2699</v>
      </c>
      <c r="C3219" s="12">
        <v>144</v>
      </c>
      <c r="D3219" s="12">
        <v>0</v>
      </c>
      <c r="E3219" s="12">
        <f t="shared" si="182"/>
        <v>144</v>
      </c>
      <c r="F3219" s="12">
        <v>4320</v>
      </c>
      <c r="G3219" s="12">
        <v>0</v>
      </c>
      <c r="H3219" s="19">
        <f t="shared" si="183"/>
        <v>4320</v>
      </c>
    </row>
    <row r="3220" ht="20.25" spans="1:8">
      <c r="A3220" s="10">
        <v>3214</v>
      </c>
      <c r="B3220" s="11" t="s">
        <v>2700</v>
      </c>
      <c r="C3220" s="12">
        <v>96</v>
      </c>
      <c r="D3220" s="12">
        <v>0</v>
      </c>
      <c r="E3220" s="12">
        <f t="shared" si="182"/>
        <v>96</v>
      </c>
      <c r="F3220" s="12">
        <v>2880</v>
      </c>
      <c r="G3220" s="12">
        <v>0</v>
      </c>
      <c r="H3220" s="19">
        <f t="shared" si="183"/>
        <v>2880</v>
      </c>
    </row>
    <row r="3221" ht="20.25" spans="1:8">
      <c r="A3221" s="10">
        <v>3215</v>
      </c>
      <c r="B3221" s="11" t="s">
        <v>2701</v>
      </c>
      <c r="C3221" s="12">
        <v>180</v>
      </c>
      <c r="D3221" s="12">
        <v>0</v>
      </c>
      <c r="E3221" s="12">
        <f t="shared" si="182"/>
        <v>180</v>
      </c>
      <c r="F3221" s="12">
        <v>5400</v>
      </c>
      <c r="G3221" s="12">
        <v>0</v>
      </c>
      <c r="H3221" s="19">
        <f t="shared" si="183"/>
        <v>5400</v>
      </c>
    </row>
    <row r="3222" ht="20.25" spans="1:8">
      <c r="A3222" s="10">
        <v>3216</v>
      </c>
      <c r="B3222" s="11" t="s">
        <v>2702</v>
      </c>
      <c r="C3222" s="12">
        <v>540</v>
      </c>
      <c r="D3222" s="12">
        <v>330</v>
      </c>
      <c r="E3222" s="12">
        <f t="shared" si="182"/>
        <v>870</v>
      </c>
      <c r="F3222" s="12">
        <v>16200</v>
      </c>
      <c r="G3222" s="12">
        <v>13200</v>
      </c>
      <c r="H3222" s="19">
        <f t="shared" si="183"/>
        <v>29400</v>
      </c>
    </row>
    <row r="3223" ht="20.25" spans="1:8">
      <c r="A3223" s="10">
        <v>3217</v>
      </c>
      <c r="B3223" s="11" t="s">
        <v>2569</v>
      </c>
      <c r="C3223" s="12">
        <v>120</v>
      </c>
      <c r="D3223" s="12">
        <v>0</v>
      </c>
      <c r="E3223" s="12">
        <f t="shared" si="182"/>
        <v>120</v>
      </c>
      <c r="F3223" s="12">
        <v>3600</v>
      </c>
      <c r="G3223" s="12">
        <v>0</v>
      </c>
      <c r="H3223" s="19">
        <f t="shared" si="183"/>
        <v>3600</v>
      </c>
    </row>
    <row r="3224" ht="20.25" spans="1:8">
      <c r="A3224" s="10">
        <v>3218</v>
      </c>
      <c r="B3224" s="11" t="s">
        <v>2703</v>
      </c>
      <c r="C3224" s="12">
        <v>120</v>
      </c>
      <c r="D3224" s="12">
        <v>0</v>
      </c>
      <c r="E3224" s="12">
        <f t="shared" ref="E3224:E3287" si="184">SUM(C3224:D3224)</f>
        <v>120</v>
      </c>
      <c r="F3224" s="12">
        <v>3600</v>
      </c>
      <c r="G3224" s="12">
        <v>0</v>
      </c>
      <c r="H3224" s="19">
        <f t="shared" si="183"/>
        <v>3600</v>
      </c>
    </row>
    <row r="3225" ht="20.25" spans="1:8">
      <c r="A3225" s="10">
        <v>3219</v>
      </c>
      <c r="B3225" s="11" t="s">
        <v>2704</v>
      </c>
      <c r="C3225" s="12">
        <v>180</v>
      </c>
      <c r="D3225" s="12">
        <v>0</v>
      </c>
      <c r="E3225" s="12">
        <f t="shared" si="184"/>
        <v>180</v>
      </c>
      <c r="F3225" s="12">
        <v>5400</v>
      </c>
      <c r="G3225" s="12">
        <v>0</v>
      </c>
      <c r="H3225" s="19">
        <f t="shared" si="183"/>
        <v>5400</v>
      </c>
    </row>
    <row r="3226" ht="20.25" spans="1:8">
      <c r="A3226" s="10">
        <v>3220</v>
      </c>
      <c r="B3226" s="11" t="s">
        <v>2705</v>
      </c>
      <c r="C3226" s="12">
        <v>360</v>
      </c>
      <c r="D3226" s="12">
        <v>0</v>
      </c>
      <c r="E3226" s="12">
        <f t="shared" si="184"/>
        <v>360</v>
      </c>
      <c r="F3226" s="12">
        <v>10800</v>
      </c>
      <c r="G3226" s="12">
        <v>0</v>
      </c>
      <c r="H3226" s="19">
        <f t="shared" si="183"/>
        <v>10800</v>
      </c>
    </row>
    <row r="3227" ht="20.25" spans="1:8">
      <c r="A3227" s="10">
        <v>3221</v>
      </c>
      <c r="B3227" s="11" t="s">
        <v>2706</v>
      </c>
      <c r="C3227" s="12">
        <v>50</v>
      </c>
      <c r="D3227" s="12">
        <v>0</v>
      </c>
      <c r="E3227" s="12">
        <f t="shared" si="184"/>
        <v>50</v>
      </c>
      <c r="F3227" s="12">
        <v>1500</v>
      </c>
      <c r="G3227" s="12">
        <v>0</v>
      </c>
      <c r="H3227" s="19">
        <f t="shared" si="183"/>
        <v>1500</v>
      </c>
    </row>
    <row r="3228" ht="20.25" spans="1:8">
      <c r="A3228" s="10">
        <v>3222</v>
      </c>
      <c r="B3228" s="11" t="s">
        <v>2707</v>
      </c>
      <c r="C3228" s="12">
        <v>20</v>
      </c>
      <c r="D3228" s="12">
        <v>37.5</v>
      </c>
      <c r="E3228" s="12">
        <f t="shared" si="184"/>
        <v>57.5</v>
      </c>
      <c r="F3228" s="12">
        <v>300</v>
      </c>
      <c r="G3228" s="12">
        <v>750</v>
      </c>
      <c r="H3228" s="19">
        <f t="shared" si="183"/>
        <v>1050</v>
      </c>
    </row>
    <row r="3229" ht="20.25" spans="1:8">
      <c r="A3229" s="10">
        <v>3223</v>
      </c>
      <c r="B3229" s="11" t="s">
        <v>2708</v>
      </c>
      <c r="C3229" s="12">
        <v>120</v>
      </c>
      <c r="D3229" s="12">
        <v>0</v>
      </c>
      <c r="E3229" s="12">
        <f t="shared" si="184"/>
        <v>120</v>
      </c>
      <c r="F3229" s="12">
        <v>3600</v>
      </c>
      <c r="G3229" s="12">
        <v>0</v>
      </c>
      <c r="H3229" s="19">
        <f t="shared" si="183"/>
        <v>3600</v>
      </c>
    </row>
    <row r="3230" ht="20.25" spans="1:8">
      <c r="A3230" s="10">
        <v>3224</v>
      </c>
      <c r="B3230" s="11" t="s">
        <v>2709</v>
      </c>
      <c r="C3230" s="12">
        <v>48</v>
      </c>
      <c r="D3230" s="12">
        <v>0</v>
      </c>
      <c r="E3230" s="12">
        <f t="shared" si="184"/>
        <v>48</v>
      </c>
      <c r="F3230" s="12">
        <v>1440</v>
      </c>
      <c r="G3230" s="12">
        <v>0</v>
      </c>
      <c r="H3230" s="19">
        <f t="shared" si="183"/>
        <v>1440</v>
      </c>
    </row>
    <row r="3231" ht="20.25" spans="1:8">
      <c r="A3231" s="10">
        <v>3225</v>
      </c>
      <c r="B3231" s="11" t="s">
        <v>2710</v>
      </c>
      <c r="C3231" s="12">
        <v>72</v>
      </c>
      <c r="D3231" s="12">
        <v>0</v>
      </c>
      <c r="E3231" s="12">
        <f t="shared" si="184"/>
        <v>72</v>
      </c>
      <c r="F3231" s="12">
        <v>2160</v>
      </c>
      <c r="G3231" s="12">
        <v>0</v>
      </c>
      <c r="H3231" s="19">
        <f t="shared" si="183"/>
        <v>2160</v>
      </c>
    </row>
    <row r="3232" ht="20.25" spans="1:8">
      <c r="A3232" s="10">
        <v>3226</v>
      </c>
      <c r="B3232" s="11" t="s">
        <v>2711</v>
      </c>
      <c r="C3232" s="12">
        <v>48</v>
      </c>
      <c r="D3232" s="12">
        <v>0</v>
      </c>
      <c r="E3232" s="12">
        <f t="shared" si="184"/>
        <v>48</v>
      </c>
      <c r="F3232" s="12">
        <v>1440</v>
      </c>
      <c r="G3232" s="12">
        <v>0</v>
      </c>
      <c r="H3232" s="19">
        <f t="shared" si="183"/>
        <v>1440</v>
      </c>
    </row>
    <row r="3233" ht="20.25" spans="1:8">
      <c r="A3233" s="10">
        <v>3227</v>
      </c>
      <c r="B3233" s="11" t="s">
        <v>2712</v>
      </c>
      <c r="C3233" s="12">
        <v>180</v>
      </c>
      <c r="D3233" s="12">
        <v>0</v>
      </c>
      <c r="E3233" s="12">
        <f t="shared" si="184"/>
        <v>180</v>
      </c>
      <c r="F3233" s="12">
        <v>5400</v>
      </c>
      <c r="G3233" s="12">
        <v>0</v>
      </c>
      <c r="H3233" s="19">
        <f t="shared" si="183"/>
        <v>5400</v>
      </c>
    </row>
    <row r="3234" ht="20.25" spans="1:8">
      <c r="A3234" s="10">
        <v>3228</v>
      </c>
      <c r="B3234" s="11" t="s">
        <v>2713</v>
      </c>
      <c r="C3234" s="12">
        <v>48</v>
      </c>
      <c r="D3234" s="12">
        <v>0</v>
      </c>
      <c r="E3234" s="12">
        <f t="shared" si="184"/>
        <v>48</v>
      </c>
      <c r="F3234" s="12">
        <v>1440</v>
      </c>
      <c r="G3234" s="12">
        <v>0</v>
      </c>
      <c r="H3234" s="19">
        <f t="shared" si="183"/>
        <v>1440</v>
      </c>
    </row>
    <row r="3235" ht="20.25" spans="1:8">
      <c r="A3235" s="10">
        <v>3229</v>
      </c>
      <c r="B3235" s="11" t="s">
        <v>2714</v>
      </c>
      <c r="C3235" s="12">
        <v>96</v>
      </c>
      <c r="D3235" s="12">
        <v>0</v>
      </c>
      <c r="E3235" s="12">
        <f t="shared" si="184"/>
        <v>96</v>
      </c>
      <c r="F3235" s="12">
        <v>2880</v>
      </c>
      <c r="G3235" s="12">
        <v>0</v>
      </c>
      <c r="H3235" s="19">
        <f t="shared" si="183"/>
        <v>2880</v>
      </c>
    </row>
    <row r="3236" ht="20.25" spans="1:8">
      <c r="A3236" s="10">
        <v>3230</v>
      </c>
      <c r="B3236" s="11" t="s">
        <v>2715</v>
      </c>
      <c r="C3236" s="12">
        <v>108</v>
      </c>
      <c r="D3236" s="12">
        <v>0</v>
      </c>
      <c r="E3236" s="12">
        <f t="shared" si="184"/>
        <v>108</v>
      </c>
      <c r="F3236" s="12">
        <v>3240</v>
      </c>
      <c r="G3236" s="12">
        <v>0</v>
      </c>
      <c r="H3236" s="19">
        <f t="shared" si="183"/>
        <v>3240</v>
      </c>
    </row>
    <row r="3237" ht="20.25" spans="1:8">
      <c r="A3237" s="10">
        <v>3231</v>
      </c>
      <c r="B3237" s="11" t="s">
        <v>2716</v>
      </c>
      <c r="C3237" s="12">
        <v>120</v>
      </c>
      <c r="D3237" s="12">
        <v>0</v>
      </c>
      <c r="E3237" s="12">
        <f t="shared" si="184"/>
        <v>120</v>
      </c>
      <c r="F3237" s="12">
        <v>3600</v>
      </c>
      <c r="G3237" s="12">
        <v>0</v>
      </c>
      <c r="H3237" s="19">
        <f t="shared" si="183"/>
        <v>3600</v>
      </c>
    </row>
    <row r="3238" ht="20.25" spans="1:8">
      <c r="A3238" s="10">
        <v>3232</v>
      </c>
      <c r="B3238" s="11" t="s">
        <v>2717</v>
      </c>
      <c r="C3238" s="12">
        <v>180</v>
      </c>
      <c r="D3238" s="12">
        <v>0</v>
      </c>
      <c r="E3238" s="12">
        <f t="shared" si="184"/>
        <v>180</v>
      </c>
      <c r="F3238" s="12">
        <v>5400</v>
      </c>
      <c r="G3238" s="12">
        <v>0</v>
      </c>
      <c r="H3238" s="19">
        <f t="shared" si="183"/>
        <v>5400</v>
      </c>
    </row>
    <row r="3239" ht="20.25" spans="1:8">
      <c r="A3239" s="10">
        <v>3233</v>
      </c>
      <c r="B3239" s="11" t="s">
        <v>2718</v>
      </c>
      <c r="C3239" s="12">
        <v>360</v>
      </c>
      <c r="D3239" s="12">
        <v>180</v>
      </c>
      <c r="E3239" s="12">
        <f t="shared" si="184"/>
        <v>540</v>
      </c>
      <c r="F3239" s="12">
        <v>10800</v>
      </c>
      <c r="G3239" s="12">
        <v>7200</v>
      </c>
      <c r="H3239" s="19">
        <f t="shared" si="183"/>
        <v>18000</v>
      </c>
    </row>
    <row r="3240" ht="20.25" spans="1:8">
      <c r="A3240" s="10">
        <v>3234</v>
      </c>
      <c r="B3240" s="11" t="s">
        <v>2719</v>
      </c>
      <c r="C3240" s="12">
        <v>48</v>
      </c>
      <c r="D3240" s="12">
        <v>180</v>
      </c>
      <c r="E3240" s="12">
        <f t="shared" si="184"/>
        <v>228</v>
      </c>
      <c r="F3240" s="12">
        <v>1440</v>
      </c>
      <c r="G3240" s="12">
        <v>7200</v>
      </c>
      <c r="H3240" s="19">
        <f t="shared" si="183"/>
        <v>8640</v>
      </c>
    </row>
    <row r="3241" ht="20.25" spans="1:8">
      <c r="A3241" s="10">
        <v>3235</v>
      </c>
      <c r="B3241" s="11" t="s">
        <v>2720</v>
      </c>
      <c r="C3241" s="12">
        <v>180</v>
      </c>
      <c r="D3241" s="12">
        <v>0</v>
      </c>
      <c r="E3241" s="12">
        <f t="shared" si="184"/>
        <v>180</v>
      </c>
      <c r="F3241" s="12">
        <v>5400</v>
      </c>
      <c r="G3241" s="12">
        <v>0</v>
      </c>
      <c r="H3241" s="19">
        <f t="shared" si="183"/>
        <v>5400</v>
      </c>
    </row>
    <row r="3242" ht="20.25" spans="1:8">
      <c r="A3242" s="10">
        <v>3236</v>
      </c>
      <c r="B3242" s="11" t="s">
        <v>2721</v>
      </c>
      <c r="C3242" s="12">
        <v>240</v>
      </c>
      <c r="D3242" s="12">
        <v>0</v>
      </c>
      <c r="E3242" s="12">
        <f t="shared" si="184"/>
        <v>240</v>
      </c>
      <c r="F3242" s="12">
        <v>7200</v>
      </c>
      <c r="G3242" s="12">
        <v>0</v>
      </c>
      <c r="H3242" s="19">
        <f t="shared" si="183"/>
        <v>7200</v>
      </c>
    </row>
    <row r="3243" ht="20.25" spans="1:8">
      <c r="A3243" s="10">
        <v>3237</v>
      </c>
      <c r="B3243" s="11" t="s">
        <v>2722</v>
      </c>
      <c r="C3243" s="12">
        <v>108</v>
      </c>
      <c r="D3243" s="12">
        <v>0</v>
      </c>
      <c r="E3243" s="12">
        <f t="shared" si="184"/>
        <v>108</v>
      </c>
      <c r="F3243" s="12">
        <v>3240</v>
      </c>
      <c r="G3243" s="12">
        <v>0</v>
      </c>
      <c r="H3243" s="19">
        <f t="shared" si="183"/>
        <v>3240</v>
      </c>
    </row>
    <row r="3244" ht="20.25" spans="1:8">
      <c r="A3244" s="10">
        <v>3238</v>
      </c>
      <c r="B3244" s="11" t="s">
        <v>1256</v>
      </c>
      <c r="C3244" s="12">
        <v>120</v>
      </c>
      <c r="D3244" s="12">
        <v>0</v>
      </c>
      <c r="E3244" s="12">
        <f t="shared" si="184"/>
        <v>120</v>
      </c>
      <c r="F3244" s="12">
        <v>3600</v>
      </c>
      <c r="G3244" s="12">
        <v>0</v>
      </c>
      <c r="H3244" s="19">
        <f t="shared" si="183"/>
        <v>3600</v>
      </c>
    </row>
    <row r="3245" ht="20.25" spans="1:8">
      <c r="A3245" s="10">
        <v>3239</v>
      </c>
      <c r="B3245" s="11" t="s">
        <v>1256</v>
      </c>
      <c r="C3245" s="12">
        <v>360</v>
      </c>
      <c r="D3245" s="12">
        <v>0</v>
      </c>
      <c r="E3245" s="12">
        <f t="shared" si="184"/>
        <v>360</v>
      </c>
      <c r="F3245" s="12">
        <v>10800</v>
      </c>
      <c r="G3245" s="12">
        <v>0</v>
      </c>
      <c r="H3245" s="19">
        <f t="shared" si="183"/>
        <v>10800</v>
      </c>
    </row>
    <row r="3246" ht="20.25" spans="1:8">
      <c r="A3246" s="10">
        <v>3240</v>
      </c>
      <c r="B3246" s="11" t="s">
        <v>2723</v>
      </c>
      <c r="C3246" s="12">
        <v>108</v>
      </c>
      <c r="D3246" s="12">
        <v>0</v>
      </c>
      <c r="E3246" s="12">
        <f t="shared" si="184"/>
        <v>108</v>
      </c>
      <c r="F3246" s="12">
        <v>3240</v>
      </c>
      <c r="G3246" s="12">
        <v>0</v>
      </c>
      <c r="H3246" s="19">
        <f t="shared" si="183"/>
        <v>3240</v>
      </c>
    </row>
    <row r="3247" ht="20.25" spans="1:8">
      <c r="A3247" s="10">
        <v>3241</v>
      </c>
      <c r="B3247" s="11" t="s">
        <v>2724</v>
      </c>
      <c r="C3247" s="12">
        <v>48</v>
      </c>
      <c r="D3247" s="12">
        <v>0</v>
      </c>
      <c r="E3247" s="12">
        <f t="shared" si="184"/>
        <v>48</v>
      </c>
      <c r="F3247" s="12">
        <v>1440</v>
      </c>
      <c r="G3247" s="12">
        <v>0</v>
      </c>
      <c r="H3247" s="19">
        <f t="shared" si="183"/>
        <v>1440</v>
      </c>
    </row>
    <row r="3248" ht="20.25" spans="1:8">
      <c r="A3248" s="10">
        <v>3242</v>
      </c>
      <c r="B3248" s="11" t="s">
        <v>2725</v>
      </c>
      <c r="C3248" s="12">
        <v>108</v>
      </c>
      <c r="D3248" s="12">
        <v>0</v>
      </c>
      <c r="E3248" s="12">
        <f t="shared" si="184"/>
        <v>108</v>
      </c>
      <c r="F3248" s="12">
        <v>3240</v>
      </c>
      <c r="G3248" s="12">
        <v>0</v>
      </c>
      <c r="H3248" s="19">
        <f t="shared" si="183"/>
        <v>3240</v>
      </c>
    </row>
    <row r="3249" ht="20.25" spans="1:8">
      <c r="A3249" s="10">
        <v>3243</v>
      </c>
      <c r="B3249" s="11" t="s">
        <v>2726</v>
      </c>
      <c r="C3249" s="12">
        <v>144</v>
      </c>
      <c r="D3249" s="12">
        <v>0</v>
      </c>
      <c r="E3249" s="12">
        <f t="shared" si="184"/>
        <v>144</v>
      </c>
      <c r="F3249" s="12">
        <v>4320</v>
      </c>
      <c r="G3249" s="12">
        <v>0</v>
      </c>
      <c r="H3249" s="19">
        <f t="shared" si="183"/>
        <v>4320</v>
      </c>
    </row>
    <row r="3250" ht="20.25" spans="1:8">
      <c r="A3250" s="10">
        <v>3244</v>
      </c>
      <c r="B3250" s="11" t="s">
        <v>2727</v>
      </c>
      <c r="C3250" s="12">
        <v>180</v>
      </c>
      <c r="D3250" s="12">
        <v>0</v>
      </c>
      <c r="E3250" s="12">
        <f t="shared" si="184"/>
        <v>180</v>
      </c>
      <c r="F3250" s="12">
        <v>5400</v>
      </c>
      <c r="G3250" s="12">
        <v>0</v>
      </c>
      <c r="H3250" s="19">
        <f t="shared" si="183"/>
        <v>5400</v>
      </c>
    </row>
    <row r="3251" ht="20.25" spans="1:8">
      <c r="A3251" s="10">
        <v>3245</v>
      </c>
      <c r="B3251" s="11" t="s">
        <v>2728</v>
      </c>
      <c r="C3251" s="12">
        <v>240</v>
      </c>
      <c r="D3251" s="12">
        <v>0</v>
      </c>
      <c r="E3251" s="12">
        <f t="shared" si="184"/>
        <v>240</v>
      </c>
      <c r="F3251" s="12">
        <v>7200</v>
      </c>
      <c r="G3251" s="12">
        <v>0</v>
      </c>
      <c r="H3251" s="19">
        <f t="shared" si="183"/>
        <v>7200</v>
      </c>
    </row>
    <row r="3252" ht="20.25" spans="1:8">
      <c r="A3252" s="10">
        <v>3246</v>
      </c>
      <c r="B3252" s="11" t="s">
        <v>2729</v>
      </c>
      <c r="C3252" s="12">
        <v>120</v>
      </c>
      <c r="D3252" s="12">
        <v>0</v>
      </c>
      <c r="E3252" s="12">
        <f t="shared" si="184"/>
        <v>120</v>
      </c>
      <c r="F3252" s="12">
        <v>3600</v>
      </c>
      <c r="G3252" s="12">
        <v>0</v>
      </c>
      <c r="H3252" s="19">
        <f t="shared" si="183"/>
        <v>3600</v>
      </c>
    </row>
    <row r="3253" ht="20.25" spans="1:8">
      <c r="A3253" s="10">
        <v>3247</v>
      </c>
      <c r="B3253" s="11" t="s">
        <v>1991</v>
      </c>
      <c r="C3253" s="12">
        <v>200</v>
      </c>
      <c r="D3253" s="12">
        <v>0</v>
      </c>
      <c r="E3253" s="12">
        <f t="shared" si="184"/>
        <v>200</v>
      </c>
      <c r="F3253" s="12">
        <v>6000</v>
      </c>
      <c r="G3253" s="12">
        <v>0</v>
      </c>
      <c r="H3253" s="19">
        <f t="shared" si="183"/>
        <v>6000</v>
      </c>
    </row>
    <row r="3254" ht="20.25" spans="1:8">
      <c r="A3254" s="10">
        <v>3248</v>
      </c>
      <c r="B3254" s="11" t="s">
        <v>2730</v>
      </c>
      <c r="C3254" s="12">
        <v>144</v>
      </c>
      <c r="D3254" s="12">
        <v>0</v>
      </c>
      <c r="E3254" s="12">
        <f t="shared" si="184"/>
        <v>144</v>
      </c>
      <c r="F3254" s="12">
        <v>4320</v>
      </c>
      <c r="G3254" s="12">
        <v>0</v>
      </c>
      <c r="H3254" s="19">
        <f t="shared" si="183"/>
        <v>4320</v>
      </c>
    </row>
    <row r="3255" ht="20.25" spans="1:8">
      <c r="A3255" s="10">
        <v>3249</v>
      </c>
      <c r="B3255" s="11" t="s">
        <v>2731</v>
      </c>
      <c r="C3255" s="12">
        <v>216</v>
      </c>
      <c r="D3255" s="12">
        <v>0</v>
      </c>
      <c r="E3255" s="12">
        <f t="shared" si="184"/>
        <v>216</v>
      </c>
      <c r="F3255" s="12">
        <v>6480</v>
      </c>
      <c r="G3255" s="12">
        <v>0</v>
      </c>
      <c r="H3255" s="19">
        <f t="shared" si="183"/>
        <v>6480</v>
      </c>
    </row>
    <row r="3256" ht="20.25" spans="1:8">
      <c r="A3256" s="10">
        <v>3250</v>
      </c>
      <c r="B3256" s="11" t="s">
        <v>2732</v>
      </c>
      <c r="C3256" s="12">
        <v>120</v>
      </c>
      <c r="D3256" s="12">
        <v>0</v>
      </c>
      <c r="E3256" s="12">
        <f t="shared" si="184"/>
        <v>120</v>
      </c>
      <c r="F3256" s="12">
        <v>3600</v>
      </c>
      <c r="G3256" s="12">
        <v>0</v>
      </c>
      <c r="H3256" s="19">
        <f t="shared" si="183"/>
        <v>3600</v>
      </c>
    </row>
    <row r="3257" ht="20.25" spans="1:8">
      <c r="A3257" s="10">
        <v>3251</v>
      </c>
      <c r="B3257" s="11" t="s">
        <v>2733</v>
      </c>
      <c r="C3257" s="12">
        <v>48</v>
      </c>
      <c r="D3257" s="12">
        <v>0</v>
      </c>
      <c r="E3257" s="12">
        <f t="shared" si="184"/>
        <v>48</v>
      </c>
      <c r="F3257" s="12">
        <v>1440</v>
      </c>
      <c r="G3257" s="12">
        <v>0</v>
      </c>
      <c r="H3257" s="19">
        <f t="shared" si="183"/>
        <v>1440</v>
      </c>
    </row>
    <row r="3258" ht="20.25" spans="1:8">
      <c r="A3258" s="10">
        <v>3252</v>
      </c>
      <c r="B3258" s="20" t="s">
        <v>2734</v>
      </c>
      <c r="C3258" s="12">
        <v>96</v>
      </c>
      <c r="D3258" s="12">
        <v>0</v>
      </c>
      <c r="E3258" s="12">
        <f t="shared" si="184"/>
        <v>96</v>
      </c>
      <c r="F3258" s="12">
        <v>2880</v>
      </c>
      <c r="G3258" s="12">
        <v>0</v>
      </c>
      <c r="H3258" s="19">
        <f t="shared" si="183"/>
        <v>2880</v>
      </c>
    </row>
    <row r="3259" ht="20.25" spans="1:8">
      <c r="A3259" s="10">
        <v>3253</v>
      </c>
      <c r="B3259" s="11" t="s">
        <v>2735</v>
      </c>
      <c r="C3259" s="12">
        <v>180</v>
      </c>
      <c r="D3259" s="12">
        <v>0</v>
      </c>
      <c r="E3259" s="12">
        <f t="shared" si="184"/>
        <v>180</v>
      </c>
      <c r="F3259" s="12">
        <v>5400</v>
      </c>
      <c r="G3259" s="12">
        <v>0</v>
      </c>
      <c r="H3259" s="19">
        <f t="shared" si="183"/>
        <v>5400</v>
      </c>
    </row>
    <row r="3260" ht="20.25" spans="1:8">
      <c r="A3260" s="10">
        <v>3254</v>
      </c>
      <c r="B3260" s="11" t="s">
        <v>2736</v>
      </c>
      <c r="C3260" s="12">
        <v>96</v>
      </c>
      <c r="D3260" s="12">
        <v>0</v>
      </c>
      <c r="E3260" s="12">
        <f t="shared" si="184"/>
        <v>96</v>
      </c>
      <c r="F3260" s="12">
        <v>2880</v>
      </c>
      <c r="G3260" s="12">
        <v>0</v>
      </c>
      <c r="H3260" s="19">
        <f t="shared" si="183"/>
        <v>2880</v>
      </c>
    </row>
    <row r="3261" ht="20.25" spans="1:8">
      <c r="A3261" s="10">
        <v>3255</v>
      </c>
      <c r="B3261" s="11" t="s">
        <v>2737</v>
      </c>
      <c r="C3261" s="12">
        <v>48</v>
      </c>
      <c r="D3261" s="12">
        <v>0</v>
      </c>
      <c r="E3261" s="12">
        <f t="shared" si="184"/>
        <v>48</v>
      </c>
      <c r="F3261" s="12">
        <v>1440</v>
      </c>
      <c r="G3261" s="12">
        <v>0</v>
      </c>
      <c r="H3261" s="19">
        <f t="shared" si="183"/>
        <v>1440</v>
      </c>
    </row>
    <row r="3262" ht="20.25" spans="1:8">
      <c r="A3262" s="10">
        <v>3256</v>
      </c>
      <c r="B3262" s="11" t="s">
        <v>2738</v>
      </c>
      <c r="C3262" s="12">
        <v>48</v>
      </c>
      <c r="D3262" s="12">
        <v>0</v>
      </c>
      <c r="E3262" s="12">
        <f t="shared" si="184"/>
        <v>48</v>
      </c>
      <c r="F3262" s="12">
        <v>1440</v>
      </c>
      <c r="G3262" s="12">
        <v>0</v>
      </c>
      <c r="H3262" s="19">
        <f t="shared" si="183"/>
        <v>1440</v>
      </c>
    </row>
    <row r="3263" ht="20.25" spans="1:8">
      <c r="A3263" s="10">
        <v>3257</v>
      </c>
      <c r="B3263" s="11" t="s">
        <v>2739</v>
      </c>
      <c r="C3263" s="12">
        <v>96</v>
      </c>
      <c r="D3263" s="12">
        <v>0</v>
      </c>
      <c r="E3263" s="12">
        <f t="shared" si="184"/>
        <v>96</v>
      </c>
      <c r="F3263" s="12">
        <v>2880</v>
      </c>
      <c r="G3263" s="12">
        <v>0</v>
      </c>
      <c r="H3263" s="19">
        <f t="shared" si="183"/>
        <v>2880</v>
      </c>
    </row>
    <row r="3264" ht="20.25" spans="1:8">
      <c r="A3264" s="10">
        <v>3258</v>
      </c>
      <c r="B3264" s="11" t="s">
        <v>2740</v>
      </c>
      <c r="C3264" s="12">
        <v>180</v>
      </c>
      <c r="D3264" s="12">
        <v>0</v>
      </c>
      <c r="E3264" s="12">
        <f t="shared" si="184"/>
        <v>180</v>
      </c>
      <c r="F3264" s="12">
        <v>5400</v>
      </c>
      <c r="G3264" s="12">
        <v>0</v>
      </c>
      <c r="H3264" s="19">
        <f t="shared" si="183"/>
        <v>5400</v>
      </c>
    </row>
    <row r="3265" ht="20.25" spans="1:8">
      <c r="A3265" s="10">
        <v>3259</v>
      </c>
      <c r="B3265" s="11" t="s">
        <v>2741</v>
      </c>
      <c r="C3265" s="12">
        <v>1440</v>
      </c>
      <c r="D3265" s="12">
        <v>0</v>
      </c>
      <c r="E3265" s="12">
        <f t="shared" si="184"/>
        <v>1440</v>
      </c>
      <c r="F3265" s="12">
        <v>43200</v>
      </c>
      <c r="G3265" s="12">
        <v>0</v>
      </c>
      <c r="H3265" s="19">
        <f t="shared" si="183"/>
        <v>43200</v>
      </c>
    </row>
    <row r="3266" ht="20.25" spans="1:8">
      <c r="A3266" s="10">
        <v>3260</v>
      </c>
      <c r="B3266" s="11" t="s">
        <v>2742</v>
      </c>
      <c r="C3266" s="12">
        <v>96</v>
      </c>
      <c r="D3266" s="12">
        <v>0</v>
      </c>
      <c r="E3266" s="12">
        <f t="shared" si="184"/>
        <v>96</v>
      </c>
      <c r="F3266" s="12">
        <v>2880</v>
      </c>
      <c r="G3266" s="12">
        <v>0</v>
      </c>
      <c r="H3266" s="19">
        <f t="shared" si="183"/>
        <v>2880</v>
      </c>
    </row>
    <row r="3267" ht="20.25" spans="1:8">
      <c r="A3267" s="10">
        <v>3261</v>
      </c>
      <c r="B3267" s="11" t="s">
        <v>2743</v>
      </c>
      <c r="C3267" s="12">
        <v>48</v>
      </c>
      <c r="D3267" s="12">
        <v>0</v>
      </c>
      <c r="E3267" s="12">
        <f t="shared" si="184"/>
        <v>48</v>
      </c>
      <c r="F3267" s="12">
        <v>1440</v>
      </c>
      <c r="G3267" s="12">
        <v>0</v>
      </c>
      <c r="H3267" s="19">
        <f t="shared" si="183"/>
        <v>1440</v>
      </c>
    </row>
    <row r="3268" ht="20.25" spans="1:8">
      <c r="A3268" s="10">
        <v>3262</v>
      </c>
      <c r="B3268" s="11" t="s">
        <v>2744</v>
      </c>
      <c r="C3268" s="12">
        <v>11880</v>
      </c>
      <c r="D3268" s="12">
        <v>300</v>
      </c>
      <c r="E3268" s="12">
        <f t="shared" si="184"/>
        <v>12180</v>
      </c>
      <c r="F3268" s="12">
        <v>356400</v>
      </c>
      <c r="G3268" s="12">
        <v>12000</v>
      </c>
      <c r="H3268" s="19">
        <f t="shared" si="183"/>
        <v>368400</v>
      </c>
    </row>
    <row r="3269" ht="20.25" spans="1:8">
      <c r="A3269" s="10">
        <v>3263</v>
      </c>
      <c r="B3269" s="11" t="s">
        <v>2745</v>
      </c>
      <c r="C3269" s="12">
        <v>108</v>
      </c>
      <c r="D3269" s="12">
        <v>0</v>
      </c>
      <c r="E3269" s="12">
        <f t="shared" si="184"/>
        <v>108</v>
      </c>
      <c r="F3269" s="12">
        <v>3240</v>
      </c>
      <c r="G3269" s="12">
        <v>0</v>
      </c>
      <c r="H3269" s="19">
        <f t="shared" si="183"/>
        <v>3240</v>
      </c>
    </row>
    <row r="3270" ht="20.25" spans="1:8">
      <c r="A3270" s="10">
        <v>3264</v>
      </c>
      <c r="B3270" s="11" t="s">
        <v>2746</v>
      </c>
      <c r="C3270" s="12">
        <v>160</v>
      </c>
      <c r="D3270" s="12">
        <v>360</v>
      </c>
      <c r="E3270" s="12">
        <f t="shared" si="184"/>
        <v>520</v>
      </c>
      <c r="F3270" s="12">
        <v>4800</v>
      </c>
      <c r="G3270" s="12">
        <v>14400</v>
      </c>
      <c r="H3270" s="19">
        <f t="shared" si="183"/>
        <v>19200</v>
      </c>
    </row>
    <row r="3271" ht="20.25" spans="1:8">
      <c r="A3271" s="10">
        <v>3265</v>
      </c>
      <c r="B3271" s="11" t="s">
        <v>2747</v>
      </c>
      <c r="C3271" s="12">
        <v>96</v>
      </c>
      <c r="D3271" s="12">
        <v>0</v>
      </c>
      <c r="E3271" s="12">
        <f t="shared" si="184"/>
        <v>96</v>
      </c>
      <c r="F3271" s="12">
        <v>2880</v>
      </c>
      <c r="G3271" s="12">
        <v>0</v>
      </c>
      <c r="H3271" s="19">
        <f t="shared" si="183"/>
        <v>2880</v>
      </c>
    </row>
    <row r="3272" ht="20.25" spans="1:8">
      <c r="A3272" s="10">
        <v>3266</v>
      </c>
      <c r="B3272" s="11" t="s">
        <v>2748</v>
      </c>
      <c r="C3272" s="12">
        <v>72</v>
      </c>
      <c r="D3272" s="12">
        <v>0</v>
      </c>
      <c r="E3272" s="12">
        <f t="shared" si="184"/>
        <v>72</v>
      </c>
      <c r="F3272" s="12">
        <v>2160</v>
      </c>
      <c r="G3272" s="12">
        <v>0</v>
      </c>
      <c r="H3272" s="19">
        <f t="shared" si="183"/>
        <v>2160</v>
      </c>
    </row>
    <row r="3273" ht="20.25" spans="1:8">
      <c r="A3273" s="10">
        <v>3267</v>
      </c>
      <c r="B3273" s="11" t="s">
        <v>2749</v>
      </c>
      <c r="C3273" s="12">
        <v>0</v>
      </c>
      <c r="D3273" s="12">
        <v>405</v>
      </c>
      <c r="E3273" s="12">
        <f t="shared" si="184"/>
        <v>405</v>
      </c>
      <c r="F3273" s="12">
        <v>0</v>
      </c>
      <c r="G3273" s="12">
        <v>8100</v>
      </c>
      <c r="H3273" s="19">
        <f t="shared" si="183"/>
        <v>8100</v>
      </c>
    </row>
    <row r="3274" ht="20.25" spans="1:8">
      <c r="A3274" s="10">
        <v>3268</v>
      </c>
      <c r="B3274" s="11" t="s">
        <v>715</v>
      </c>
      <c r="C3274" s="12">
        <v>840</v>
      </c>
      <c r="D3274" s="12">
        <v>0</v>
      </c>
      <c r="E3274" s="12">
        <f t="shared" si="184"/>
        <v>840</v>
      </c>
      <c r="F3274" s="12">
        <v>25200</v>
      </c>
      <c r="G3274" s="12">
        <v>0</v>
      </c>
      <c r="H3274" s="19">
        <f t="shared" si="183"/>
        <v>25200</v>
      </c>
    </row>
    <row r="3275" ht="20.25" spans="1:8">
      <c r="A3275" s="10">
        <v>3269</v>
      </c>
      <c r="B3275" s="11" t="s">
        <v>2750</v>
      </c>
      <c r="C3275" s="12">
        <v>48</v>
      </c>
      <c r="D3275" s="12">
        <v>0</v>
      </c>
      <c r="E3275" s="12">
        <f t="shared" si="184"/>
        <v>48</v>
      </c>
      <c r="F3275" s="12">
        <v>1440</v>
      </c>
      <c r="G3275" s="12">
        <v>0</v>
      </c>
      <c r="H3275" s="19">
        <f t="shared" si="183"/>
        <v>1440</v>
      </c>
    </row>
    <row r="3276" ht="20.25" spans="1:8">
      <c r="A3276" s="10">
        <v>3270</v>
      </c>
      <c r="B3276" s="11" t="s">
        <v>2691</v>
      </c>
      <c r="C3276" s="12">
        <v>32</v>
      </c>
      <c r="D3276" s="12">
        <v>0</v>
      </c>
      <c r="E3276" s="12">
        <f t="shared" si="184"/>
        <v>32</v>
      </c>
      <c r="F3276" s="12">
        <v>960</v>
      </c>
      <c r="G3276" s="12">
        <v>0</v>
      </c>
      <c r="H3276" s="19">
        <f t="shared" si="183"/>
        <v>960</v>
      </c>
    </row>
    <row r="3277" ht="20.25" spans="1:8">
      <c r="A3277" s="10">
        <v>3271</v>
      </c>
      <c r="B3277" s="11" t="s">
        <v>2751</v>
      </c>
      <c r="C3277" s="12">
        <v>48</v>
      </c>
      <c r="D3277" s="12">
        <v>0</v>
      </c>
      <c r="E3277" s="12">
        <f t="shared" si="184"/>
        <v>48</v>
      </c>
      <c r="F3277" s="12">
        <v>1440</v>
      </c>
      <c r="G3277" s="12">
        <v>0</v>
      </c>
      <c r="H3277" s="19">
        <f t="shared" si="183"/>
        <v>1440</v>
      </c>
    </row>
    <row r="3278" ht="20.25" spans="1:8">
      <c r="A3278" s="10">
        <v>3272</v>
      </c>
      <c r="B3278" s="11" t="s">
        <v>2752</v>
      </c>
      <c r="C3278" s="12">
        <v>48</v>
      </c>
      <c r="D3278" s="12">
        <v>0</v>
      </c>
      <c r="E3278" s="12">
        <f t="shared" si="184"/>
        <v>48</v>
      </c>
      <c r="F3278" s="12">
        <v>1440</v>
      </c>
      <c r="G3278" s="12">
        <v>0</v>
      </c>
      <c r="H3278" s="19">
        <f t="shared" si="183"/>
        <v>1440</v>
      </c>
    </row>
    <row r="3279" ht="20.25" spans="1:8">
      <c r="A3279" s="10">
        <v>3273</v>
      </c>
      <c r="B3279" s="11" t="s">
        <v>2753</v>
      </c>
      <c r="C3279" s="12">
        <v>240</v>
      </c>
      <c r="D3279" s="12">
        <v>0</v>
      </c>
      <c r="E3279" s="12">
        <f t="shared" si="184"/>
        <v>240</v>
      </c>
      <c r="F3279" s="12">
        <v>7200</v>
      </c>
      <c r="G3279" s="12">
        <v>0</v>
      </c>
      <c r="H3279" s="19">
        <f t="shared" si="183"/>
        <v>7200</v>
      </c>
    </row>
    <row r="3280" ht="20.25" spans="1:8">
      <c r="A3280" s="10">
        <v>3274</v>
      </c>
      <c r="B3280" s="11" t="s">
        <v>2754</v>
      </c>
      <c r="C3280" s="12">
        <v>48</v>
      </c>
      <c r="D3280" s="12">
        <v>0</v>
      </c>
      <c r="E3280" s="12">
        <f t="shared" si="184"/>
        <v>48</v>
      </c>
      <c r="F3280" s="12">
        <v>1440</v>
      </c>
      <c r="G3280" s="12">
        <v>0</v>
      </c>
      <c r="H3280" s="19">
        <f t="shared" si="183"/>
        <v>1440</v>
      </c>
    </row>
    <row r="3281" ht="20.25" spans="1:8">
      <c r="A3281" s="10">
        <v>3275</v>
      </c>
      <c r="B3281" s="11" t="s">
        <v>2755</v>
      </c>
      <c r="C3281" s="12">
        <v>720</v>
      </c>
      <c r="D3281" s="12">
        <v>0</v>
      </c>
      <c r="E3281" s="12">
        <f t="shared" si="184"/>
        <v>720</v>
      </c>
      <c r="F3281" s="12">
        <v>21600</v>
      </c>
      <c r="G3281" s="12">
        <v>0</v>
      </c>
      <c r="H3281" s="19">
        <f t="shared" ref="H3281:H3344" si="185">SUM(F3281:G3281)</f>
        <v>21600</v>
      </c>
    </row>
    <row r="3282" ht="20.25" spans="1:8">
      <c r="A3282" s="10">
        <v>3276</v>
      </c>
      <c r="B3282" s="11" t="s">
        <v>1022</v>
      </c>
      <c r="C3282" s="12">
        <v>360</v>
      </c>
      <c r="D3282" s="12">
        <v>0</v>
      </c>
      <c r="E3282" s="12">
        <f t="shared" si="184"/>
        <v>360</v>
      </c>
      <c r="F3282" s="12">
        <v>10800</v>
      </c>
      <c r="G3282" s="12">
        <v>0</v>
      </c>
      <c r="H3282" s="19">
        <f t="shared" si="185"/>
        <v>10800</v>
      </c>
    </row>
    <row r="3283" ht="20.25" spans="1:8">
      <c r="A3283" s="10">
        <v>3277</v>
      </c>
      <c r="B3283" s="11" t="s">
        <v>2756</v>
      </c>
      <c r="C3283" s="12">
        <v>72</v>
      </c>
      <c r="D3283" s="12">
        <v>0</v>
      </c>
      <c r="E3283" s="12">
        <f t="shared" si="184"/>
        <v>72</v>
      </c>
      <c r="F3283" s="12">
        <v>2160</v>
      </c>
      <c r="G3283" s="12">
        <v>0</v>
      </c>
      <c r="H3283" s="19">
        <f t="shared" si="185"/>
        <v>2160</v>
      </c>
    </row>
    <row r="3284" ht="20.25" spans="1:8">
      <c r="A3284" s="10">
        <v>3278</v>
      </c>
      <c r="B3284" s="11" t="s">
        <v>2757</v>
      </c>
      <c r="C3284" s="12">
        <v>360</v>
      </c>
      <c r="D3284" s="12">
        <v>0</v>
      </c>
      <c r="E3284" s="12">
        <f t="shared" si="184"/>
        <v>360</v>
      </c>
      <c r="F3284" s="12">
        <v>10800</v>
      </c>
      <c r="G3284" s="12">
        <v>0</v>
      </c>
      <c r="H3284" s="19">
        <f t="shared" si="185"/>
        <v>10800</v>
      </c>
    </row>
    <row r="3285" ht="20.25" spans="1:8">
      <c r="A3285" s="10">
        <v>3279</v>
      </c>
      <c r="B3285" s="11" t="s">
        <v>2758</v>
      </c>
      <c r="C3285" s="12">
        <v>96</v>
      </c>
      <c r="D3285" s="12">
        <v>0</v>
      </c>
      <c r="E3285" s="12">
        <f t="shared" si="184"/>
        <v>96</v>
      </c>
      <c r="F3285" s="12">
        <v>2880</v>
      </c>
      <c r="G3285" s="12">
        <v>0</v>
      </c>
      <c r="H3285" s="19">
        <f t="shared" si="185"/>
        <v>2880</v>
      </c>
    </row>
    <row r="3286" ht="20.25" spans="1:8">
      <c r="A3286" s="10">
        <v>3280</v>
      </c>
      <c r="B3286" s="11" t="s">
        <v>2759</v>
      </c>
      <c r="C3286" s="12">
        <v>360</v>
      </c>
      <c r="D3286" s="12">
        <v>0</v>
      </c>
      <c r="E3286" s="12">
        <f t="shared" si="184"/>
        <v>360</v>
      </c>
      <c r="F3286" s="12">
        <v>10800</v>
      </c>
      <c r="G3286" s="12">
        <v>0</v>
      </c>
      <c r="H3286" s="19">
        <f t="shared" si="185"/>
        <v>10800</v>
      </c>
    </row>
    <row r="3287" ht="20.25" spans="1:8">
      <c r="A3287" s="10">
        <v>3281</v>
      </c>
      <c r="B3287" s="11" t="s">
        <v>2760</v>
      </c>
      <c r="C3287" s="12">
        <v>96</v>
      </c>
      <c r="D3287" s="12">
        <v>0</v>
      </c>
      <c r="E3287" s="12">
        <f t="shared" si="184"/>
        <v>96</v>
      </c>
      <c r="F3287" s="12">
        <v>2880</v>
      </c>
      <c r="G3287" s="12">
        <v>0</v>
      </c>
      <c r="H3287" s="19">
        <f t="shared" si="185"/>
        <v>2880</v>
      </c>
    </row>
    <row r="3288" ht="20.25" spans="1:8">
      <c r="A3288" s="10">
        <v>3282</v>
      </c>
      <c r="B3288" s="11" t="s">
        <v>22</v>
      </c>
      <c r="C3288" s="12">
        <v>48</v>
      </c>
      <c r="D3288" s="12">
        <v>0</v>
      </c>
      <c r="E3288" s="12">
        <f t="shared" ref="E3288:E3351" si="186">SUM(C3288:D3288)</f>
        <v>48</v>
      </c>
      <c r="F3288" s="12">
        <v>1440</v>
      </c>
      <c r="G3288" s="12">
        <v>0</v>
      </c>
      <c r="H3288" s="19">
        <f t="shared" si="185"/>
        <v>1440</v>
      </c>
    </row>
    <row r="3289" ht="20.25" spans="1:8">
      <c r="A3289" s="10">
        <v>3283</v>
      </c>
      <c r="B3289" s="11" t="s">
        <v>1826</v>
      </c>
      <c r="C3289" s="12">
        <v>360</v>
      </c>
      <c r="D3289" s="12">
        <v>0</v>
      </c>
      <c r="E3289" s="12">
        <f t="shared" si="186"/>
        <v>360</v>
      </c>
      <c r="F3289" s="12">
        <v>10800</v>
      </c>
      <c r="G3289" s="12">
        <v>0</v>
      </c>
      <c r="H3289" s="19">
        <f t="shared" si="185"/>
        <v>10800</v>
      </c>
    </row>
    <row r="3290" ht="20.25" spans="1:8">
      <c r="A3290" s="10">
        <v>3284</v>
      </c>
      <c r="B3290" s="11" t="s">
        <v>2761</v>
      </c>
      <c r="C3290" s="12">
        <v>48</v>
      </c>
      <c r="D3290" s="12">
        <v>0</v>
      </c>
      <c r="E3290" s="12">
        <f t="shared" si="186"/>
        <v>48</v>
      </c>
      <c r="F3290" s="12">
        <v>1440</v>
      </c>
      <c r="G3290" s="12">
        <v>0</v>
      </c>
      <c r="H3290" s="19">
        <f t="shared" si="185"/>
        <v>1440</v>
      </c>
    </row>
    <row r="3291" ht="20.25" spans="1:8">
      <c r="A3291" s="10">
        <v>3285</v>
      </c>
      <c r="B3291" s="11" t="s">
        <v>2762</v>
      </c>
      <c r="C3291" s="12">
        <v>96</v>
      </c>
      <c r="D3291" s="12">
        <v>0</v>
      </c>
      <c r="E3291" s="12">
        <f t="shared" si="186"/>
        <v>96</v>
      </c>
      <c r="F3291" s="12">
        <v>2880</v>
      </c>
      <c r="G3291" s="12">
        <v>0</v>
      </c>
      <c r="H3291" s="19">
        <f t="shared" si="185"/>
        <v>2880</v>
      </c>
    </row>
    <row r="3292" ht="20.25" spans="1:8">
      <c r="A3292" s="10">
        <v>3286</v>
      </c>
      <c r="B3292" s="11" t="s">
        <v>2763</v>
      </c>
      <c r="C3292" s="12">
        <v>270</v>
      </c>
      <c r="D3292" s="12">
        <v>165</v>
      </c>
      <c r="E3292" s="12">
        <f t="shared" si="186"/>
        <v>435</v>
      </c>
      <c r="F3292" s="12">
        <v>8100</v>
      </c>
      <c r="G3292" s="12">
        <v>6600</v>
      </c>
      <c r="H3292" s="19">
        <f t="shared" si="185"/>
        <v>14700</v>
      </c>
    </row>
    <row r="3293" ht="20.25" spans="1:8">
      <c r="A3293" s="10">
        <v>3287</v>
      </c>
      <c r="B3293" s="11" t="s">
        <v>2764</v>
      </c>
      <c r="C3293" s="12">
        <v>56</v>
      </c>
      <c r="D3293" s="12">
        <v>0</v>
      </c>
      <c r="E3293" s="12">
        <f t="shared" si="186"/>
        <v>56</v>
      </c>
      <c r="F3293" s="12">
        <v>1680</v>
      </c>
      <c r="G3293" s="12">
        <v>0</v>
      </c>
      <c r="H3293" s="19">
        <f t="shared" si="185"/>
        <v>1680</v>
      </c>
    </row>
    <row r="3294" ht="20.25" spans="1:8">
      <c r="A3294" s="10">
        <v>3288</v>
      </c>
      <c r="B3294" s="11" t="s">
        <v>2765</v>
      </c>
      <c r="C3294" s="12">
        <v>540</v>
      </c>
      <c r="D3294" s="12">
        <v>0</v>
      </c>
      <c r="E3294" s="12">
        <f t="shared" si="186"/>
        <v>540</v>
      </c>
      <c r="F3294" s="12">
        <v>16200</v>
      </c>
      <c r="G3294" s="12">
        <v>0</v>
      </c>
      <c r="H3294" s="19">
        <f t="shared" si="185"/>
        <v>16200</v>
      </c>
    </row>
    <row r="3295" ht="20.25" spans="1:8">
      <c r="A3295" s="10">
        <v>3289</v>
      </c>
      <c r="B3295" s="11" t="s">
        <v>2766</v>
      </c>
      <c r="C3295" s="12">
        <v>270</v>
      </c>
      <c r="D3295" s="12">
        <v>165</v>
      </c>
      <c r="E3295" s="12">
        <f t="shared" si="186"/>
        <v>435</v>
      </c>
      <c r="F3295" s="12">
        <v>8100</v>
      </c>
      <c r="G3295" s="12">
        <v>6600</v>
      </c>
      <c r="H3295" s="19">
        <f t="shared" si="185"/>
        <v>14700</v>
      </c>
    </row>
    <row r="3296" ht="20.25" spans="1:8">
      <c r="A3296" s="10">
        <v>3290</v>
      </c>
      <c r="B3296" s="11" t="s">
        <v>2767</v>
      </c>
      <c r="C3296" s="12">
        <v>48</v>
      </c>
      <c r="D3296" s="12">
        <v>0</v>
      </c>
      <c r="E3296" s="12">
        <f t="shared" si="186"/>
        <v>48</v>
      </c>
      <c r="F3296" s="12">
        <v>1440</v>
      </c>
      <c r="G3296" s="12">
        <v>0</v>
      </c>
      <c r="H3296" s="19">
        <f t="shared" si="185"/>
        <v>1440</v>
      </c>
    </row>
    <row r="3297" ht="20.25" spans="1:8">
      <c r="A3297" s="10">
        <v>3291</v>
      </c>
      <c r="B3297" s="11" t="s">
        <v>2582</v>
      </c>
      <c r="C3297" s="12">
        <v>540</v>
      </c>
      <c r="D3297" s="12">
        <v>330</v>
      </c>
      <c r="E3297" s="12">
        <f t="shared" si="186"/>
        <v>870</v>
      </c>
      <c r="F3297" s="12">
        <v>16200</v>
      </c>
      <c r="G3297" s="12">
        <v>13200</v>
      </c>
      <c r="H3297" s="19">
        <f t="shared" si="185"/>
        <v>29400</v>
      </c>
    </row>
    <row r="3298" ht="20.25" spans="1:8">
      <c r="A3298" s="10">
        <v>3292</v>
      </c>
      <c r="B3298" s="11" t="s">
        <v>2583</v>
      </c>
      <c r="C3298" s="12">
        <v>405</v>
      </c>
      <c r="D3298" s="12">
        <v>165</v>
      </c>
      <c r="E3298" s="12">
        <f t="shared" si="186"/>
        <v>570</v>
      </c>
      <c r="F3298" s="12">
        <v>12150</v>
      </c>
      <c r="G3298" s="12">
        <v>6600</v>
      </c>
      <c r="H3298" s="19">
        <f t="shared" si="185"/>
        <v>18750</v>
      </c>
    </row>
    <row r="3299" ht="20.25" spans="1:8">
      <c r="A3299" s="10">
        <v>3293</v>
      </c>
      <c r="B3299" s="11" t="s">
        <v>2768</v>
      </c>
      <c r="C3299" s="12">
        <v>96</v>
      </c>
      <c r="D3299" s="12">
        <v>0</v>
      </c>
      <c r="E3299" s="12">
        <f t="shared" si="186"/>
        <v>96</v>
      </c>
      <c r="F3299" s="12">
        <v>2880</v>
      </c>
      <c r="G3299" s="12">
        <v>0</v>
      </c>
      <c r="H3299" s="19">
        <f t="shared" si="185"/>
        <v>2880</v>
      </c>
    </row>
    <row r="3300" ht="20.25" spans="1:8">
      <c r="A3300" s="10">
        <v>3294</v>
      </c>
      <c r="B3300" s="11" t="s">
        <v>2769</v>
      </c>
      <c r="C3300" s="12">
        <v>48</v>
      </c>
      <c r="D3300" s="12">
        <v>0</v>
      </c>
      <c r="E3300" s="12">
        <f t="shared" si="186"/>
        <v>48</v>
      </c>
      <c r="F3300" s="12">
        <v>1440</v>
      </c>
      <c r="G3300" s="12">
        <v>0</v>
      </c>
      <c r="H3300" s="19">
        <f t="shared" si="185"/>
        <v>1440</v>
      </c>
    </row>
    <row r="3301" ht="20.25" spans="1:8">
      <c r="A3301" s="10">
        <v>3295</v>
      </c>
      <c r="B3301" s="11" t="s">
        <v>2770</v>
      </c>
      <c r="C3301" s="12">
        <v>96</v>
      </c>
      <c r="D3301" s="12">
        <v>0</v>
      </c>
      <c r="E3301" s="12">
        <f t="shared" si="186"/>
        <v>96</v>
      </c>
      <c r="F3301" s="12">
        <v>2880</v>
      </c>
      <c r="G3301" s="12">
        <v>0</v>
      </c>
      <c r="H3301" s="19">
        <f t="shared" si="185"/>
        <v>2880</v>
      </c>
    </row>
    <row r="3302" ht="20.25" spans="1:8">
      <c r="A3302" s="10">
        <v>3296</v>
      </c>
      <c r="B3302" s="11" t="s">
        <v>2771</v>
      </c>
      <c r="C3302" s="12">
        <v>360</v>
      </c>
      <c r="D3302" s="12">
        <v>0</v>
      </c>
      <c r="E3302" s="12">
        <f t="shared" si="186"/>
        <v>360</v>
      </c>
      <c r="F3302" s="12">
        <v>10800</v>
      </c>
      <c r="G3302" s="12">
        <v>0</v>
      </c>
      <c r="H3302" s="19">
        <f t="shared" si="185"/>
        <v>10800</v>
      </c>
    </row>
    <row r="3303" ht="20.25" spans="1:8">
      <c r="A3303" s="10">
        <v>3297</v>
      </c>
      <c r="B3303" s="11" t="s">
        <v>2581</v>
      </c>
      <c r="C3303" s="12">
        <v>540</v>
      </c>
      <c r="D3303" s="12">
        <v>165</v>
      </c>
      <c r="E3303" s="12">
        <f t="shared" si="186"/>
        <v>705</v>
      </c>
      <c r="F3303" s="12">
        <v>16200</v>
      </c>
      <c r="G3303" s="12">
        <v>6600</v>
      </c>
      <c r="H3303" s="19">
        <f t="shared" si="185"/>
        <v>22800</v>
      </c>
    </row>
    <row r="3304" ht="20.25" spans="1:8">
      <c r="A3304" s="10">
        <v>3298</v>
      </c>
      <c r="B3304" s="11" t="s">
        <v>2772</v>
      </c>
      <c r="C3304" s="12">
        <v>180</v>
      </c>
      <c r="D3304" s="12">
        <v>0</v>
      </c>
      <c r="E3304" s="12">
        <f t="shared" si="186"/>
        <v>180</v>
      </c>
      <c r="F3304" s="12">
        <v>5400</v>
      </c>
      <c r="G3304" s="12">
        <v>0</v>
      </c>
      <c r="H3304" s="19">
        <f t="shared" si="185"/>
        <v>5400</v>
      </c>
    </row>
    <row r="3305" ht="20.25" spans="1:8">
      <c r="A3305" s="10">
        <v>3299</v>
      </c>
      <c r="B3305" s="11" t="s">
        <v>2773</v>
      </c>
      <c r="C3305" s="12">
        <v>180</v>
      </c>
      <c r="D3305" s="12">
        <v>0</v>
      </c>
      <c r="E3305" s="12">
        <f t="shared" si="186"/>
        <v>180</v>
      </c>
      <c r="F3305" s="12">
        <v>5400</v>
      </c>
      <c r="G3305" s="12">
        <v>0</v>
      </c>
      <c r="H3305" s="19">
        <f t="shared" si="185"/>
        <v>5400</v>
      </c>
    </row>
    <row r="3306" ht="20.25" spans="1:8">
      <c r="A3306" s="10">
        <v>3300</v>
      </c>
      <c r="B3306" s="11" t="s">
        <v>2774</v>
      </c>
      <c r="C3306" s="12">
        <v>270</v>
      </c>
      <c r="D3306" s="12">
        <v>165</v>
      </c>
      <c r="E3306" s="12">
        <f t="shared" si="186"/>
        <v>435</v>
      </c>
      <c r="F3306" s="12">
        <v>8100</v>
      </c>
      <c r="G3306" s="12">
        <v>6600</v>
      </c>
      <c r="H3306" s="19">
        <f t="shared" si="185"/>
        <v>14700</v>
      </c>
    </row>
    <row r="3307" ht="20.25" spans="1:8">
      <c r="A3307" s="10">
        <v>3301</v>
      </c>
      <c r="B3307" s="11" t="s">
        <v>2775</v>
      </c>
      <c r="C3307" s="12">
        <v>180</v>
      </c>
      <c r="D3307" s="12">
        <v>0</v>
      </c>
      <c r="E3307" s="12">
        <f t="shared" si="186"/>
        <v>180</v>
      </c>
      <c r="F3307" s="12">
        <v>5400</v>
      </c>
      <c r="G3307" s="12">
        <v>0</v>
      </c>
      <c r="H3307" s="19">
        <f t="shared" si="185"/>
        <v>5400</v>
      </c>
    </row>
    <row r="3308" ht="20.25" spans="1:8">
      <c r="A3308" s="10">
        <v>3302</v>
      </c>
      <c r="B3308" s="11" t="s">
        <v>2776</v>
      </c>
      <c r="C3308" s="12">
        <v>360</v>
      </c>
      <c r="D3308" s="12">
        <v>0</v>
      </c>
      <c r="E3308" s="12">
        <f t="shared" si="186"/>
        <v>360</v>
      </c>
      <c r="F3308" s="12">
        <v>10800</v>
      </c>
      <c r="G3308" s="12">
        <v>0</v>
      </c>
      <c r="H3308" s="19">
        <f t="shared" si="185"/>
        <v>10800</v>
      </c>
    </row>
    <row r="3309" ht="20.25" spans="1:8">
      <c r="A3309" s="10">
        <v>3303</v>
      </c>
      <c r="B3309" s="11" t="s">
        <v>2777</v>
      </c>
      <c r="C3309" s="12">
        <v>144</v>
      </c>
      <c r="D3309" s="12">
        <v>0</v>
      </c>
      <c r="E3309" s="12">
        <f t="shared" si="186"/>
        <v>144</v>
      </c>
      <c r="F3309" s="12">
        <v>4320</v>
      </c>
      <c r="G3309" s="12">
        <v>0</v>
      </c>
      <c r="H3309" s="19">
        <f t="shared" si="185"/>
        <v>4320</v>
      </c>
    </row>
    <row r="3310" ht="20.25" spans="1:8">
      <c r="A3310" s="10">
        <v>3304</v>
      </c>
      <c r="B3310" s="11" t="s">
        <v>2778</v>
      </c>
      <c r="C3310" s="12">
        <v>96</v>
      </c>
      <c r="D3310" s="12">
        <v>0</v>
      </c>
      <c r="E3310" s="12">
        <f t="shared" si="186"/>
        <v>96</v>
      </c>
      <c r="F3310" s="12">
        <v>2880</v>
      </c>
      <c r="G3310" s="12">
        <v>0</v>
      </c>
      <c r="H3310" s="19">
        <f t="shared" si="185"/>
        <v>2880</v>
      </c>
    </row>
    <row r="3311" ht="20.25" spans="1:8">
      <c r="A3311" s="10">
        <v>3305</v>
      </c>
      <c r="B3311" s="11" t="s">
        <v>2779</v>
      </c>
      <c r="C3311" s="12">
        <v>240</v>
      </c>
      <c r="D3311" s="12">
        <v>0</v>
      </c>
      <c r="E3311" s="12">
        <f t="shared" si="186"/>
        <v>240</v>
      </c>
      <c r="F3311" s="12">
        <v>7200</v>
      </c>
      <c r="G3311" s="12">
        <v>0</v>
      </c>
      <c r="H3311" s="19">
        <f t="shared" si="185"/>
        <v>7200</v>
      </c>
    </row>
    <row r="3312" ht="20.25" spans="1:8">
      <c r="A3312" s="10">
        <v>3306</v>
      </c>
      <c r="B3312" s="11" t="s">
        <v>2780</v>
      </c>
      <c r="C3312" s="12">
        <v>48</v>
      </c>
      <c r="D3312" s="12">
        <v>0</v>
      </c>
      <c r="E3312" s="12">
        <f t="shared" si="186"/>
        <v>48</v>
      </c>
      <c r="F3312" s="12">
        <v>1440</v>
      </c>
      <c r="G3312" s="12">
        <v>0</v>
      </c>
      <c r="H3312" s="19">
        <f t="shared" si="185"/>
        <v>1440</v>
      </c>
    </row>
    <row r="3313" ht="20.25" spans="1:8">
      <c r="A3313" s="10">
        <v>3307</v>
      </c>
      <c r="B3313" s="11" t="s">
        <v>2781</v>
      </c>
      <c r="C3313" s="12">
        <v>144</v>
      </c>
      <c r="D3313" s="12">
        <v>0</v>
      </c>
      <c r="E3313" s="12">
        <f t="shared" si="186"/>
        <v>144</v>
      </c>
      <c r="F3313" s="12">
        <v>4320</v>
      </c>
      <c r="G3313" s="12">
        <v>0</v>
      </c>
      <c r="H3313" s="19">
        <f t="shared" si="185"/>
        <v>4320</v>
      </c>
    </row>
    <row r="3314" ht="20.25" spans="1:8">
      <c r="A3314" s="10">
        <v>3308</v>
      </c>
      <c r="B3314" s="11" t="s">
        <v>2782</v>
      </c>
      <c r="C3314" s="12">
        <v>24</v>
      </c>
      <c r="D3314" s="12">
        <v>90</v>
      </c>
      <c r="E3314" s="12">
        <f t="shared" si="186"/>
        <v>114</v>
      </c>
      <c r="F3314" s="12">
        <v>360</v>
      </c>
      <c r="G3314" s="12">
        <v>1800</v>
      </c>
      <c r="H3314" s="19">
        <f t="shared" si="185"/>
        <v>2160</v>
      </c>
    </row>
    <row r="3315" ht="20.25" spans="1:8">
      <c r="A3315" s="10">
        <v>3309</v>
      </c>
      <c r="B3315" s="11" t="s">
        <v>2783</v>
      </c>
      <c r="C3315" s="12">
        <v>300</v>
      </c>
      <c r="D3315" s="12">
        <v>360</v>
      </c>
      <c r="E3315" s="12">
        <f t="shared" si="186"/>
        <v>660</v>
      </c>
      <c r="F3315" s="12">
        <v>9000</v>
      </c>
      <c r="G3315" s="12">
        <v>14400</v>
      </c>
      <c r="H3315" s="19">
        <f t="shared" si="185"/>
        <v>23400</v>
      </c>
    </row>
    <row r="3316" ht="20.25" spans="1:8">
      <c r="A3316" s="10">
        <v>3310</v>
      </c>
      <c r="B3316" s="11" t="s">
        <v>2784</v>
      </c>
      <c r="C3316" s="12">
        <v>360</v>
      </c>
      <c r="D3316" s="12">
        <v>0</v>
      </c>
      <c r="E3316" s="12">
        <f t="shared" si="186"/>
        <v>360</v>
      </c>
      <c r="F3316" s="12">
        <v>10800</v>
      </c>
      <c r="G3316" s="12">
        <v>0</v>
      </c>
      <c r="H3316" s="19">
        <f t="shared" si="185"/>
        <v>10800</v>
      </c>
    </row>
    <row r="3317" ht="20.25" spans="1:8">
      <c r="A3317" s="10">
        <v>3311</v>
      </c>
      <c r="B3317" s="11" t="s">
        <v>2785</v>
      </c>
      <c r="C3317" s="12">
        <v>12</v>
      </c>
      <c r="D3317" s="12">
        <v>45</v>
      </c>
      <c r="E3317" s="12">
        <f t="shared" si="186"/>
        <v>57</v>
      </c>
      <c r="F3317" s="12">
        <v>180</v>
      </c>
      <c r="G3317" s="12">
        <v>900</v>
      </c>
      <c r="H3317" s="19">
        <f t="shared" si="185"/>
        <v>1080</v>
      </c>
    </row>
    <row r="3318" ht="20.25" spans="1:8">
      <c r="A3318" s="10">
        <v>3312</v>
      </c>
      <c r="B3318" s="11" t="s">
        <v>2786</v>
      </c>
      <c r="C3318" s="12">
        <v>180</v>
      </c>
      <c r="D3318" s="12">
        <v>0</v>
      </c>
      <c r="E3318" s="12">
        <f t="shared" si="186"/>
        <v>180</v>
      </c>
      <c r="F3318" s="12">
        <v>5400</v>
      </c>
      <c r="G3318" s="12">
        <v>0</v>
      </c>
      <c r="H3318" s="19">
        <f t="shared" si="185"/>
        <v>5400</v>
      </c>
    </row>
    <row r="3319" ht="20.25" spans="1:8">
      <c r="A3319" s="10">
        <v>3313</v>
      </c>
      <c r="B3319" s="11" t="s">
        <v>2787</v>
      </c>
      <c r="C3319" s="12">
        <v>180</v>
      </c>
      <c r="D3319" s="12">
        <v>0</v>
      </c>
      <c r="E3319" s="12">
        <f t="shared" si="186"/>
        <v>180</v>
      </c>
      <c r="F3319" s="12">
        <v>5400</v>
      </c>
      <c r="G3319" s="12">
        <v>0</v>
      </c>
      <c r="H3319" s="19">
        <f t="shared" si="185"/>
        <v>5400</v>
      </c>
    </row>
    <row r="3320" ht="20.25" spans="1:8">
      <c r="A3320" s="10">
        <v>3314</v>
      </c>
      <c r="B3320" s="11" t="s">
        <v>104</v>
      </c>
      <c r="C3320" s="12">
        <v>360</v>
      </c>
      <c r="D3320" s="12">
        <v>0</v>
      </c>
      <c r="E3320" s="12">
        <f t="shared" si="186"/>
        <v>360</v>
      </c>
      <c r="F3320" s="12">
        <v>10800</v>
      </c>
      <c r="G3320" s="12">
        <v>0</v>
      </c>
      <c r="H3320" s="19">
        <f t="shared" si="185"/>
        <v>10800</v>
      </c>
    </row>
    <row r="3321" ht="20.25" spans="1:8">
      <c r="A3321" s="10">
        <v>3315</v>
      </c>
      <c r="B3321" s="11" t="s">
        <v>2788</v>
      </c>
      <c r="C3321" s="12">
        <v>96</v>
      </c>
      <c r="D3321" s="12">
        <v>0</v>
      </c>
      <c r="E3321" s="12">
        <f t="shared" si="186"/>
        <v>96</v>
      </c>
      <c r="F3321" s="12">
        <v>2880</v>
      </c>
      <c r="G3321" s="12">
        <v>0</v>
      </c>
      <c r="H3321" s="19">
        <f t="shared" si="185"/>
        <v>2880</v>
      </c>
    </row>
    <row r="3322" ht="20.25" spans="1:8">
      <c r="A3322" s="10">
        <v>3316</v>
      </c>
      <c r="B3322" s="11" t="s">
        <v>2789</v>
      </c>
      <c r="C3322" s="12">
        <v>180</v>
      </c>
      <c r="D3322" s="12">
        <v>45</v>
      </c>
      <c r="E3322" s="12">
        <f t="shared" si="186"/>
        <v>225</v>
      </c>
      <c r="F3322" s="12">
        <v>5400</v>
      </c>
      <c r="G3322" s="12">
        <v>1800</v>
      </c>
      <c r="H3322" s="19">
        <f t="shared" si="185"/>
        <v>7200</v>
      </c>
    </row>
    <row r="3323" ht="20.25" spans="1:8">
      <c r="A3323" s="10">
        <v>3317</v>
      </c>
      <c r="B3323" s="11" t="s">
        <v>2790</v>
      </c>
      <c r="C3323" s="12">
        <v>48</v>
      </c>
      <c r="D3323" s="12">
        <v>0</v>
      </c>
      <c r="E3323" s="12">
        <f t="shared" si="186"/>
        <v>48</v>
      </c>
      <c r="F3323" s="12">
        <v>1440</v>
      </c>
      <c r="G3323" s="12">
        <v>0</v>
      </c>
      <c r="H3323" s="19">
        <f t="shared" si="185"/>
        <v>1440</v>
      </c>
    </row>
    <row r="3324" ht="20.25" spans="1:8">
      <c r="A3324" s="10">
        <v>3318</v>
      </c>
      <c r="B3324" s="11" t="s">
        <v>2591</v>
      </c>
      <c r="C3324" s="12">
        <v>45</v>
      </c>
      <c r="D3324" s="12">
        <v>45</v>
      </c>
      <c r="E3324" s="12">
        <f t="shared" si="186"/>
        <v>90</v>
      </c>
      <c r="F3324" s="12">
        <v>675</v>
      </c>
      <c r="G3324" s="12">
        <v>900</v>
      </c>
      <c r="H3324" s="19">
        <f t="shared" si="185"/>
        <v>1575</v>
      </c>
    </row>
    <row r="3325" ht="20.25" spans="1:8">
      <c r="A3325" s="10">
        <v>3319</v>
      </c>
      <c r="B3325" s="11" t="s">
        <v>2791</v>
      </c>
      <c r="C3325" s="12">
        <v>360</v>
      </c>
      <c r="D3325" s="12">
        <v>0</v>
      </c>
      <c r="E3325" s="12">
        <f t="shared" si="186"/>
        <v>360</v>
      </c>
      <c r="F3325" s="12">
        <v>10800</v>
      </c>
      <c r="G3325" s="12">
        <v>0</v>
      </c>
      <c r="H3325" s="19">
        <f t="shared" si="185"/>
        <v>10800</v>
      </c>
    </row>
    <row r="3326" ht="20.25" spans="1:8">
      <c r="A3326" s="10">
        <v>3320</v>
      </c>
      <c r="B3326" s="11" t="s">
        <v>2792</v>
      </c>
      <c r="C3326" s="12">
        <v>60</v>
      </c>
      <c r="D3326" s="12">
        <v>0</v>
      </c>
      <c r="E3326" s="12">
        <f t="shared" si="186"/>
        <v>60</v>
      </c>
      <c r="F3326" s="12">
        <v>1800</v>
      </c>
      <c r="G3326" s="12">
        <v>0</v>
      </c>
      <c r="H3326" s="19">
        <f t="shared" si="185"/>
        <v>1800</v>
      </c>
    </row>
    <row r="3327" ht="20.25" spans="1:8">
      <c r="A3327" s="10">
        <v>3321</v>
      </c>
      <c r="B3327" s="11" t="s">
        <v>2793</v>
      </c>
      <c r="C3327" s="12">
        <v>360</v>
      </c>
      <c r="D3327" s="12">
        <v>0</v>
      </c>
      <c r="E3327" s="12">
        <f t="shared" si="186"/>
        <v>360</v>
      </c>
      <c r="F3327" s="12">
        <v>10800</v>
      </c>
      <c r="G3327" s="12">
        <v>0</v>
      </c>
      <c r="H3327" s="19">
        <f t="shared" si="185"/>
        <v>10800</v>
      </c>
    </row>
    <row r="3328" ht="20.25" spans="1:8">
      <c r="A3328" s="10">
        <v>3322</v>
      </c>
      <c r="B3328" s="11" t="s">
        <v>2794</v>
      </c>
      <c r="C3328" s="12">
        <v>180</v>
      </c>
      <c r="D3328" s="12">
        <v>0</v>
      </c>
      <c r="E3328" s="12">
        <f t="shared" si="186"/>
        <v>180</v>
      </c>
      <c r="F3328" s="12">
        <v>5400</v>
      </c>
      <c r="G3328" s="12">
        <v>0</v>
      </c>
      <c r="H3328" s="19">
        <f t="shared" si="185"/>
        <v>5400</v>
      </c>
    </row>
    <row r="3329" ht="20.25" spans="1:8">
      <c r="A3329" s="10">
        <v>3323</v>
      </c>
      <c r="B3329" s="11" t="s">
        <v>2795</v>
      </c>
      <c r="C3329" s="12">
        <v>180</v>
      </c>
      <c r="D3329" s="12">
        <v>0</v>
      </c>
      <c r="E3329" s="12">
        <f t="shared" si="186"/>
        <v>180</v>
      </c>
      <c r="F3329" s="12">
        <v>5400</v>
      </c>
      <c r="G3329" s="12">
        <v>0</v>
      </c>
      <c r="H3329" s="19">
        <f t="shared" si="185"/>
        <v>5400</v>
      </c>
    </row>
    <row r="3330" ht="20.25" spans="1:8">
      <c r="A3330" s="10">
        <v>3324</v>
      </c>
      <c r="B3330" s="11" t="s">
        <v>2796</v>
      </c>
      <c r="C3330" s="12">
        <v>180</v>
      </c>
      <c r="D3330" s="12">
        <v>0</v>
      </c>
      <c r="E3330" s="12">
        <f t="shared" si="186"/>
        <v>180</v>
      </c>
      <c r="F3330" s="12">
        <v>5400</v>
      </c>
      <c r="G3330" s="12">
        <v>0</v>
      </c>
      <c r="H3330" s="19">
        <f t="shared" si="185"/>
        <v>5400</v>
      </c>
    </row>
    <row r="3331" ht="20.25" spans="1:8">
      <c r="A3331" s="10">
        <v>3325</v>
      </c>
      <c r="B3331" s="11" t="s">
        <v>2797</v>
      </c>
      <c r="C3331" s="12">
        <v>48</v>
      </c>
      <c r="D3331" s="12">
        <v>0</v>
      </c>
      <c r="E3331" s="12">
        <f t="shared" si="186"/>
        <v>48</v>
      </c>
      <c r="F3331" s="12">
        <v>1440</v>
      </c>
      <c r="G3331" s="12">
        <v>0</v>
      </c>
      <c r="H3331" s="19">
        <f t="shared" si="185"/>
        <v>1440</v>
      </c>
    </row>
    <row r="3332" ht="20.25" spans="1:8">
      <c r="A3332" s="10">
        <v>3326</v>
      </c>
      <c r="B3332" s="11" t="s">
        <v>2798</v>
      </c>
      <c r="C3332" s="12">
        <v>48</v>
      </c>
      <c r="D3332" s="12">
        <v>0</v>
      </c>
      <c r="E3332" s="12">
        <f t="shared" si="186"/>
        <v>48</v>
      </c>
      <c r="F3332" s="12">
        <v>1440</v>
      </c>
      <c r="G3332" s="12">
        <v>0</v>
      </c>
      <c r="H3332" s="19">
        <f t="shared" si="185"/>
        <v>1440</v>
      </c>
    </row>
    <row r="3333" ht="20.25" spans="1:8">
      <c r="A3333" s="10">
        <v>3327</v>
      </c>
      <c r="B3333" s="11" t="s">
        <v>2799</v>
      </c>
      <c r="C3333" s="12">
        <v>180</v>
      </c>
      <c r="D3333" s="12">
        <v>180</v>
      </c>
      <c r="E3333" s="12">
        <f t="shared" si="186"/>
        <v>360</v>
      </c>
      <c r="F3333" s="12">
        <v>5400</v>
      </c>
      <c r="G3333" s="12">
        <v>7200</v>
      </c>
      <c r="H3333" s="19">
        <f t="shared" si="185"/>
        <v>12600</v>
      </c>
    </row>
    <row r="3334" ht="20.25" spans="1:8">
      <c r="A3334" s="10">
        <v>3328</v>
      </c>
      <c r="B3334" s="11" t="s">
        <v>2800</v>
      </c>
      <c r="C3334" s="12">
        <v>108</v>
      </c>
      <c r="D3334" s="12">
        <v>0</v>
      </c>
      <c r="E3334" s="12">
        <f t="shared" si="186"/>
        <v>108</v>
      </c>
      <c r="F3334" s="12">
        <v>3240</v>
      </c>
      <c r="G3334" s="12">
        <v>0</v>
      </c>
      <c r="H3334" s="19">
        <f t="shared" si="185"/>
        <v>3240</v>
      </c>
    </row>
    <row r="3335" ht="20.25" spans="1:8">
      <c r="A3335" s="10">
        <v>3329</v>
      </c>
      <c r="B3335" s="11" t="s">
        <v>2801</v>
      </c>
      <c r="C3335" s="12">
        <v>1440</v>
      </c>
      <c r="D3335" s="12">
        <v>0</v>
      </c>
      <c r="E3335" s="12">
        <f t="shared" si="186"/>
        <v>1440</v>
      </c>
      <c r="F3335" s="12">
        <v>43200</v>
      </c>
      <c r="G3335" s="12">
        <v>0</v>
      </c>
      <c r="H3335" s="19">
        <f t="shared" si="185"/>
        <v>43200</v>
      </c>
    </row>
    <row r="3336" ht="20.25" spans="1:8">
      <c r="A3336" s="10">
        <v>3330</v>
      </c>
      <c r="B3336" s="11" t="s">
        <v>2802</v>
      </c>
      <c r="C3336" s="12">
        <v>60</v>
      </c>
      <c r="D3336" s="12">
        <v>0</v>
      </c>
      <c r="E3336" s="12">
        <f t="shared" si="186"/>
        <v>60</v>
      </c>
      <c r="F3336" s="12">
        <v>1800</v>
      </c>
      <c r="G3336" s="12">
        <v>0</v>
      </c>
      <c r="H3336" s="19">
        <f t="shared" si="185"/>
        <v>1800</v>
      </c>
    </row>
    <row r="3337" ht="20.25" spans="1:8">
      <c r="A3337" s="10">
        <v>3331</v>
      </c>
      <c r="B3337" s="11" t="s">
        <v>2803</v>
      </c>
      <c r="C3337" s="12">
        <v>48</v>
      </c>
      <c r="D3337" s="12">
        <v>0</v>
      </c>
      <c r="E3337" s="12">
        <f t="shared" si="186"/>
        <v>48</v>
      </c>
      <c r="F3337" s="12">
        <v>1440</v>
      </c>
      <c r="G3337" s="12">
        <v>0</v>
      </c>
      <c r="H3337" s="19">
        <f t="shared" si="185"/>
        <v>1440</v>
      </c>
    </row>
    <row r="3338" ht="20.25" spans="1:8">
      <c r="A3338" s="10">
        <v>3332</v>
      </c>
      <c r="B3338" s="11" t="s">
        <v>2804</v>
      </c>
      <c r="C3338" s="12">
        <v>410</v>
      </c>
      <c r="D3338" s="12">
        <v>0</v>
      </c>
      <c r="E3338" s="12">
        <f t="shared" si="186"/>
        <v>410</v>
      </c>
      <c r="F3338" s="12">
        <v>12300</v>
      </c>
      <c r="G3338" s="12">
        <v>0</v>
      </c>
      <c r="H3338" s="19">
        <f t="shared" si="185"/>
        <v>12300</v>
      </c>
    </row>
    <row r="3339" ht="20.25" spans="1:8">
      <c r="A3339" s="10">
        <v>3333</v>
      </c>
      <c r="B3339" s="11" t="s">
        <v>2805</v>
      </c>
      <c r="C3339" s="12">
        <v>96</v>
      </c>
      <c r="D3339" s="12">
        <v>0</v>
      </c>
      <c r="E3339" s="12">
        <f t="shared" si="186"/>
        <v>96</v>
      </c>
      <c r="F3339" s="12">
        <v>2880</v>
      </c>
      <c r="G3339" s="12">
        <v>0</v>
      </c>
      <c r="H3339" s="19">
        <f t="shared" si="185"/>
        <v>2880</v>
      </c>
    </row>
    <row r="3340" ht="20.25" spans="1:8">
      <c r="A3340" s="10">
        <v>3334</v>
      </c>
      <c r="B3340" s="11" t="s">
        <v>2806</v>
      </c>
      <c r="C3340" s="12">
        <v>45</v>
      </c>
      <c r="D3340" s="12">
        <v>90</v>
      </c>
      <c r="E3340" s="12">
        <f t="shared" si="186"/>
        <v>135</v>
      </c>
      <c r="F3340" s="12">
        <v>675</v>
      </c>
      <c r="G3340" s="12">
        <v>1800</v>
      </c>
      <c r="H3340" s="19">
        <f t="shared" si="185"/>
        <v>2475</v>
      </c>
    </row>
    <row r="3341" ht="20.25" spans="1:8">
      <c r="A3341" s="10">
        <v>3335</v>
      </c>
      <c r="B3341" s="11" t="s">
        <v>2806</v>
      </c>
      <c r="C3341" s="12">
        <v>180</v>
      </c>
      <c r="D3341" s="12">
        <v>360</v>
      </c>
      <c r="E3341" s="12">
        <f t="shared" si="186"/>
        <v>540</v>
      </c>
      <c r="F3341" s="12">
        <v>5400</v>
      </c>
      <c r="G3341" s="12">
        <v>14400</v>
      </c>
      <c r="H3341" s="19">
        <f t="shared" si="185"/>
        <v>19800</v>
      </c>
    </row>
    <row r="3342" ht="20.25" spans="1:8">
      <c r="A3342" s="10">
        <v>3336</v>
      </c>
      <c r="B3342" s="11" t="s">
        <v>2807</v>
      </c>
      <c r="C3342" s="12">
        <v>48</v>
      </c>
      <c r="D3342" s="12">
        <v>0</v>
      </c>
      <c r="E3342" s="12">
        <f t="shared" si="186"/>
        <v>48</v>
      </c>
      <c r="F3342" s="12">
        <v>1440</v>
      </c>
      <c r="G3342" s="12">
        <v>0</v>
      </c>
      <c r="H3342" s="19">
        <f t="shared" si="185"/>
        <v>1440</v>
      </c>
    </row>
    <row r="3343" ht="20.25" spans="1:8">
      <c r="A3343" s="10">
        <v>3337</v>
      </c>
      <c r="B3343" s="11" t="s">
        <v>2808</v>
      </c>
      <c r="C3343" s="12">
        <v>48</v>
      </c>
      <c r="D3343" s="12">
        <v>0</v>
      </c>
      <c r="E3343" s="12">
        <f t="shared" si="186"/>
        <v>48</v>
      </c>
      <c r="F3343" s="12">
        <v>1440</v>
      </c>
      <c r="G3343" s="12">
        <v>0</v>
      </c>
      <c r="H3343" s="19">
        <f t="shared" si="185"/>
        <v>1440</v>
      </c>
    </row>
    <row r="3344" ht="20.25" spans="1:8">
      <c r="A3344" s="10">
        <v>3338</v>
      </c>
      <c r="B3344" s="11" t="s">
        <v>2809</v>
      </c>
      <c r="C3344" s="12">
        <v>360</v>
      </c>
      <c r="D3344" s="12">
        <v>0</v>
      </c>
      <c r="E3344" s="12">
        <f t="shared" si="186"/>
        <v>360</v>
      </c>
      <c r="F3344" s="12">
        <v>10800</v>
      </c>
      <c r="G3344" s="12">
        <v>0</v>
      </c>
      <c r="H3344" s="19">
        <f t="shared" si="185"/>
        <v>10800</v>
      </c>
    </row>
    <row r="3345" ht="20.25" spans="1:8">
      <c r="A3345" s="10">
        <v>3339</v>
      </c>
      <c r="B3345" s="11" t="s">
        <v>2810</v>
      </c>
      <c r="C3345" s="12">
        <v>240</v>
      </c>
      <c r="D3345" s="12">
        <v>0</v>
      </c>
      <c r="E3345" s="12">
        <f t="shared" si="186"/>
        <v>240</v>
      </c>
      <c r="F3345" s="12">
        <v>7200</v>
      </c>
      <c r="G3345" s="12">
        <v>0</v>
      </c>
      <c r="H3345" s="19">
        <f t="shared" ref="H3345:H3396" si="187">SUM(F3345:G3345)</f>
        <v>7200</v>
      </c>
    </row>
    <row r="3346" ht="20.25" spans="1:8">
      <c r="A3346" s="10">
        <v>3340</v>
      </c>
      <c r="B3346" s="11" t="s">
        <v>2811</v>
      </c>
      <c r="C3346" s="12">
        <v>12</v>
      </c>
      <c r="D3346" s="12">
        <v>45</v>
      </c>
      <c r="E3346" s="12">
        <f t="shared" si="186"/>
        <v>57</v>
      </c>
      <c r="F3346" s="12">
        <v>180</v>
      </c>
      <c r="G3346" s="12">
        <v>900</v>
      </c>
      <c r="H3346" s="19">
        <f t="shared" si="187"/>
        <v>1080</v>
      </c>
    </row>
    <row r="3347" ht="20.25" spans="1:8">
      <c r="A3347" s="10">
        <v>3341</v>
      </c>
      <c r="B3347" s="11" t="s">
        <v>2812</v>
      </c>
      <c r="C3347" s="12">
        <v>96</v>
      </c>
      <c r="D3347" s="12">
        <v>0</v>
      </c>
      <c r="E3347" s="12">
        <f t="shared" si="186"/>
        <v>96</v>
      </c>
      <c r="F3347" s="12">
        <v>2880</v>
      </c>
      <c r="G3347" s="12">
        <v>0</v>
      </c>
      <c r="H3347" s="19">
        <f t="shared" si="187"/>
        <v>2880</v>
      </c>
    </row>
    <row r="3348" ht="20.25" spans="1:8">
      <c r="A3348" s="10">
        <v>3342</v>
      </c>
      <c r="B3348" s="11" t="s">
        <v>2813</v>
      </c>
      <c r="C3348" s="12">
        <v>360</v>
      </c>
      <c r="D3348" s="12">
        <v>0</v>
      </c>
      <c r="E3348" s="12">
        <f t="shared" si="186"/>
        <v>360</v>
      </c>
      <c r="F3348" s="12">
        <v>10800</v>
      </c>
      <c r="G3348" s="12">
        <v>0</v>
      </c>
      <c r="H3348" s="19">
        <f t="shared" si="187"/>
        <v>10800</v>
      </c>
    </row>
    <row r="3349" ht="20.25" spans="1:8">
      <c r="A3349" s="10">
        <v>3343</v>
      </c>
      <c r="B3349" s="11" t="s">
        <v>17</v>
      </c>
      <c r="C3349" s="12">
        <v>96</v>
      </c>
      <c r="D3349" s="12">
        <v>0</v>
      </c>
      <c r="E3349" s="12">
        <f t="shared" si="186"/>
        <v>96</v>
      </c>
      <c r="F3349" s="12">
        <v>2880</v>
      </c>
      <c r="G3349" s="12">
        <v>0</v>
      </c>
      <c r="H3349" s="19">
        <f t="shared" si="187"/>
        <v>2880</v>
      </c>
    </row>
    <row r="3350" ht="20.25" spans="1:8">
      <c r="A3350" s="10">
        <v>3344</v>
      </c>
      <c r="B3350" s="11" t="s">
        <v>2567</v>
      </c>
      <c r="C3350" s="12">
        <v>180</v>
      </c>
      <c r="D3350" s="12">
        <v>0</v>
      </c>
      <c r="E3350" s="12">
        <f t="shared" si="186"/>
        <v>180</v>
      </c>
      <c r="F3350" s="12">
        <v>5400</v>
      </c>
      <c r="G3350" s="12">
        <v>0</v>
      </c>
      <c r="H3350" s="19">
        <f t="shared" si="187"/>
        <v>5400</v>
      </c>
    </row>
    <row r="3351" ht="20.25" spans="1:8">
      <c r="A3351" s="10">
        <v>3345</v>
      </c>
      <c r="B3351" s="11" t="s">
        <v>2814</v>
      </c>
      <c r="C3351" s="12">
        <v>240</v>
      </c>
      <c r="D3351" s="12">
        <v>180</v>
      </c>
      <c r="E3351" s="12">
        <f t="shared" si="186"/>
        <v>420</v>
      </c>
      <c r="F3351" s="12">
        <v>7200</v>
      </c>
      <c r="G3351" s="12">
        <v>7200</v>
      </c>
      <c r="H3351" s="19">
        <f t="shared" si="187"/>
        <v>14400</v>
      </c>
    </row>
    <row r="3352" ht="20.25" spans="1:8">
      <c r="A3352" s="10">
        <v>3346</v>
      </c>
      <c r="B3352" s="11" t="s">
        <v>2815</v>
      </c>
      <c r="C3352" s="12">
        <v>48</v>
      </c>
      <c r="D3352" s="12">
        <v>0</v>
      </c>
      <c r="E3352" s="12">
        <f t="shared" ref="E3352:E3415" si="188">SUM(C3352:D3352)</f>
        <v>48</v>
      </c>
      <c r="F3352" s="12">
        <v>1440</v>
      </c>
      <c r="G3352" s="12">
        <v>0</v>
      </c>
      <c r="H3352" s="19">
        <f t="shared" si="187"/>
        <v>1440</v>
      </c>
    </row>
    <row r="3353" ht="20.25" spans="1:8">
      <c r="A3353" s="10">
        <v>3347</v>
      </c>
      <c r="B3353" s="11" t="s">
        <v>2816</v>
      </c>
      <c r="C3353" s="12">
        <v>3</v>
      </c>
      <c r="D3353" s="12">
        <v>22.5</v>
      </c>
      <c r="E3353" s="12">
        <f t="shared" si="188"/>
        <v>25.5</v>
      </c>
      <c r="F3353" s="12">
        <v>45</v>
      </c>
      <c r="G3353" s="12">
        <v>450</v>
      </c>
      <c r="H3353" s="19">
        <f t="shared" si="187"/>
        <v>495</v>
      </c>
    </row>
    <row r="3354" ht="20.25" spans="1:8">
      <c r="A3354" s="10">
        <v>3348</v>
      </c>
      <c r="B3354" s="11" t="s">
        <v>2817</v>
      </c>
      <c r="C3354" s="12">
        <v>96</v>
      </c>
      <c r="D3354" s="12">
        <v>0</v>
      </c>
      <c r="E3354" s="12">
        <f t="shared" si="188"/>
        <v>96</v>
      </c>
      <c r="F3354" s="12">
        <v>2880</v>
      </c>
      <c r="G3354" s="12">
        <v>0</v>
      </c>
      <c r="H3354" s="19">
        <f t="shared" si="187"/>
        <v>2880</v>
      </c>
    </row>
    <row r="3355" ht="20.25" spans="1:8">
      <c r="A3355" s="10">
        <v>3349</v>
      </c>
      <c r="B3355" s="11" t="s">
        <v>1108</v>
      </c>
      <c r="C3355" s="12">
        <v>360</v>
      </c>
      <c r="D3355" s="12">
        <v>180</v>
      </c>
      <c r="E3355" s="12">
        <f t="shared" si="188"/>
        <v>540</v>
      </c>
      <c r="F3355" s="12">
        <v>10800</v>
      </c>
      <c r="G3355" s="12">
        <v>7200</v>
      </c>
      <c r="H3355" s="19">
        <f t="shared" si="187"/>
        <v>18000</v>
      </c>
    </row>
    <row r="3356" ht="20.25" spans="1:8">
      <c r="A3356" s="10">
        <v>3350</v>
      </c>
      <c r="B3356" s="11" t="s">
        <v>2818</v>
      </c>
      <c r="C3356" s="12">
        <v>48</v>
      </c>
      <c r="D3356" s="12">
        <v>0</v>
      </c>
      <c r="E3356" s="12">
        <f t="shared" si="188"/>
        <v>48</v>
      </c>
      <c r="F3356" s="12">
        <v>1440</v>
      </c>
      <c r="G3356" s="12">
        <v>0</v>
      </c>
      <c r="H3356" s="19">
        <f t="shared" si="187"/>
        <v>1440</v>
      </c>
    </row>
    <row r="3357" ht="20.25" spans="1:8">
      <c r="A3357" s="10">
        <v>3351</v>
      </c>
      <c r="B3357" s="11" t="s">
        <v>2819</v>
      </c>
      <c r="C3357" s="12">
        <v>180</v>
      </c>
      <c r="D3357" s="12">
        <v>0</v>
      </c>
      <c r="E3357" s="12">
        <f t="shared" si="188"/>
        <v>180</v>
      </c>
      <c r="F3357" s="12">
        <v>5400</v>
      </c>
      <c r="G3357" s="12">
        <v>0</v>
      </c>
      <c r="H3357" s="19">
        <f t="shared" si="187"/>
        <v>5400</v>
      </c>
    </row>
    <row r="3358" ht="20.25" spans="1:8">
      <c r="A3358" s="10">
        <v>3352</v>
      </c>
      <c r="B3358" s="11" t="s">
        <v>2820</v>
      </c>
      <c r="C3358" s="12">
        <v>120</v>
      </c>
      <c r="D3358" s="12">
        <v>0</v>
      </c>
      <c r="E3358" s="12">
        <f t="shared" si="188"/>
        <v>120</v>
      </c>
      <c r="F3358" s="12">
        <v>3600</v>
      </c>
      <c r="G3358" s="12">
        <v>0</v>
      </c>
      <c r="H3358" s="19">
        <f t="shared" si="187"/>
        <v>3600</v>
      </c>
    </row>
    <row r="3359" ht="20.25" spans="1:8">
      <c r="A3359" s="10">
        <v>3353</v>
      </c>
      <c r="B3359" s="11" t="s">
        <v>2821</v>
      </c>
      <c r="C3359" s="12">
        <v>48</v>
      </c>
      <c r="D3359" s="12">
        <v>0</v>
      </c>
      <c r="E3359" s="12">
        <f t="shared" si="188"/>
        <v>48</v>
      </c>
      <c r="F3359" s="12">
        <v>1440</v>
      </c>
      <c r="G3359" s="12">
        <v>0</v>
      </c>
      <c r="H3359" s="19">
        <f t="shared" si="187"/>
        <v>1440</v>
      </c>
    </row>
    <row r="3360" ht="20.25" spans="1:8">
      <c r="A3360" s="10">
        <v>3354</v>
      </c>
      <c r="B3360" s="11" t="s">
        <v>2822</v>
      </c>
      <c r="C3360" s="12">
        <v>360</v>
      </c>
      <c r="D3360" s="12">
        <v>0</v>
      </c>
      <c r="E3360" s="12">
        <f t="shared" si="188"/>
        <v>360</v>
      </c>
      <c r="F3360" s="12">
        <v>10800</v>
      </c>
      <c r="G3360" s="12">
        <v>0</v>
      </c>
      <c r="H3360" s="19">
        <f t="shared" si="187"/>
        <v>10800</v>
      </c>
    </row>
    <row r="3361" ht="20.25" spans="1:8">
      <c r="A3361" s="10">
        <v>3355</v>
      </c>
      <c r="B3361" s="11" t="s">
        <v>2823</v>
      </c>
      <c r="C3361" s="12">
        <v>1080</v>
      </c>
      <c r="D3361" s="12">
        <v>0</v>
      </c>
      <c r="E3361" s="12">
        <f t="shared" si="188"/>
        <v>1080</v>
      </c>
      <c r="F3361" s="12">
        <v>32400</v>
      </c>
      <c r="G3361" s="12">
        <v>0</v>
      </c>
      <c r="H3361" s="19">
        <f t="shared" si="187"/>
        <v>32400</v>
      </c>
    </row>
    <row r="3362" ht="20.25" spans="1:8">
      <c r="A3362" s="10">
        <v>3356</v>
      </c>
      <c r="B3362" s="11" t="s">
        <v>2824</v>
      </c>
      <c r="C3362" s="12">
        <v>360</v>
      </c>
      <c r="D3362" s="12">
        <v>360</v>
      </c>
      <c r="E3362" s="12">
        <f t="shared" si="188"/>
        <v>720</v>
      </c>
      <c r="F3362" s="12">
        <v>10800</v>
      </c>
      <c r="G3362" s="12">
        <v>14400</v>
      </c>
      <c r="H3362" s="19">
        <f t="shared" si="187"/>
        <v>25200</v>
      </c>
    </row>
    <row r="3363" ht="20.25" spans="1:8">
      <c r="A3363" s="10">
        <v>3357</v>
      </c>
      <c r="B3363" s="11" t="s">
        <v>2825</v>
      </c>
      <c r="C3363" s="12">
        <v>360</v>
      </c>
      <c r="D3363" s="12">
        <v>0</v>
      </c>
      <c r="E3363" s="12">
        <f t="shared" si="188"/>
        <v>360</v>
      </c>
      <c r="F3363" s="12">
        <v>10800</v>
      </c>
      <c r="G3363" s="12">
        <v>0</v>
      </c>
      <c r="H3363" s="19">
        <f t="shared" si="187"/>
        <v>10800</v>
      </c>
    </row>
    <row r="3364" ht="20.25" spans="1:8">
      <c r="A3364" s="10">
        <v>3358</v>
      </c>
      <c r="B3364" s="11" t="s">
        <v>2545</v>
      </c>
      <c r="C3364" s="12">
        <v>6</v>
      </c>
      <c r="D3364" s="12">
        <v>22.5</v>
      </c>
      <c r="E3364" s="12">
        <f t="shared" si="188"/>
        <v>28.5</v>
      </c>
      <c r="F3364" s="12">
        <v>90</v>
      </c>
      <c r="G3364" s="12">
        <v>450</v>
      </c>
      <c r="H3364" s="19">
        <f t="shared" si="187"/>
        <v>540</v>
      </c>
    </row>
    <row r="3365" ht="20.25" spans="1:8">
      <c r="A3365" s="10">
        <v>3359</v>
      </c>
      <c r="B3365" s="11" t="s">
        <v>2826</v>
      </c>
      <c r="C3365" s="12">
        <v>72</v>
      </c>
      <c r="D3365" s="12">
        <v>135</v>
      </c>
      <c r="E3365" s="12">
        <f t="shared" si="188"/>
        <v>207</v>
      </c>
      <c r="F3365" s="12">
        <v>2160</v>
      </c>
      <c r="G3365" s="12">
        <v>5400</v>
      </c>
      <c r="H3365" s="19">
        <f t="shared" si="187"/>
        <v>7560</v>
      </c>
    </row>
    <row r="3366" ht="20.25" spans="1:8">
      <c r="A3366" s="10">
        <v>3360</v>
      </c>
      <c r="B3366" s="11" t="s">
        <v>2547</v>
      </c>
      <c r="C3366" s="12">
        <v>16</v>
      </c>
      <c r="D3366" s="12">
        <v>60</v>
      </c>
      <c r="E3366" s="12">
        <f t="shared" si="188"/>
        <v>76</v>
      </c>
      <c r="F3366" s="12">
        <v>240</v>
      </c>
      <c r="G3366" s="12">
        <v>1200</v>
      </c>
      <c r="H3366" s="19">
        <f t="shared" si="187"/>
        <v>1440</v>
      </c>
    </row>
    <row r="3367" ht="20.25" spans="1:8">
      <c r="A3367" s="10">
        <v>3361</v>
      </c>
      <c r="B3367" s="11" t="s">
        <v>2827</v>
      </c>
      <c r="C3367" s="12">
        <v>360</v>
      </c>
      <c r="D3367" s="12">
        <v>0</v>
      </c>
      <c r="E3367" s="12">
        <f t="shared" si="188"/>
        <v>360</v>
      </c>
      <c r="F3367" s="12">
        <v>10800</v>
      </c>
      <c r="G3367" s="12">
        <v>0</v>
      </c>
      <c r="H3367" s="19">
        <f t="shared" si="187"/>
        <v>10800</v>
      </c>
    </row>
    <row r="3368" ht="20.25" spans="1:8">
      <c r="A3368" s="10">
        <v>3362</v>
      </c>
      <c r="B3368" s="11" t="s">
        <v>2828</v>
      </c>
      <c r="C3368" s="12">
        <v>360</v>
      </c>
      <c r="D3368" s="12">
        <v>0</v>
      </c>
      <c r="E3368" s="12">
        <f t="shared" si="188"/>
        <v>360</v>
      </c>
      <c r="F3368" s="12">
        <v>10800</v>
      </c>
      <c r="G3368" s="12">
        <v>0</v>
      </c>
      <c r="H3368" s="19">
        <f t="shared" si="187"/>
        <v>10800</v>
      </c>
    </row>
    <row r="3369" ht="20.25" spans="1:8">
      <c r="A3369" s="10">
        <v>3363</v>
      </c>
      <c r="B3369" s="11" t="s">
        <v>2829</v>
      </c>
      <c r="C3369" s="12">
        <v>120</v>
      </c>
      <c r="D3369" s="12">
        <v>0</v>
      </c>
      <c r="E3369" s="12">
        <f t="shared" si="188"/>
        <v>120</v>
      </c>
      <c r="F3369" s="12">
        <v>3600</v>
      </c>
      <c r="G3369" s="12">
        <v>0</v>
      </c>
      <c r="H3369" s="19">
        <f t="shared" si="187"/>
        <v>3600</v>
      </c>
    </row>
    <row r="3370" ht="20.25" spans="1:8">
      <c r="A3370" s="10">
        <v>3364</v>
      </c>
      <c r="B3370" s="11" t="s">
        <v>2830</v>
      </c>
      <c r="C3370" s="12">
        <v>12</v>
      </c>
      <c r="D3370" s="12">
        <v>22.5</v>
      </c>
      <c r="E3370" s="12">
        <f t="shared" si="188"/>
        <v>34.5</v>
      </c>
      <c r="F3370" s="12">
        <v>180</v>
      </c>
      <c r="G3370" s="12">
        <v>450</v>
      </c>
      <c r="H3370" s="19">
        <f t="shared" si="187"/>
        <v>630</v>
      </c>
    </row>
    <row r="3371" ht="20.25" spans="1:8">
      <c r="A3371" s="10">
        <v>3365</v>
      </c>
      <c r="B3371" s="11" t="s">
        <v>2548</v>
      </c>
      <c r="C3371" s="12">
        <v>6</v>
      </c>
      <c r="D3371" s="12">
        <v>22.5</v>
      </c>
      <c r="E3371" s="12">
        <f t="shared" si="188"/>
        <v>28.5</v>
      </c>
      <c r="F3371" s="12">
        <v>90</v>
      </c>
      <c r="G3371" s="12">
        <v>450</v>
      </c>
      <c r="H3371" s="19">
        <f t="shared" si="187"/>
        <v>540</v>
      </c>
    </row>
    <row r="3372" ht="20.25" spans="1:8">
      <c r="A3372" s="10">
        <v>3366</v>
      </c>
      <c r="B3372" s="11" t="s">
        <v>2831</v>
      </c>
      <c r="C3372" s="12">
        <v>12</v>
      </c>
      <c r="D3372" s="12">
        <v>45</v>
      </c>
      <c r="E3372" s="12">
        <f t="shared" si="188"/>
        <v>57</v>
      </c>
      <c r="F3372" s="12">
        <v>180</v>
      </c>
      <c r="G3372" s="12">
        <v>900</v>
      </c>
      <c r="H3372" s="19">
        <f t="shared" si="187"/>
        <v>1080</v>
      </c>
    </row>
    <row r="3373" ht="20.25" spans="1:8">
      <c r="A3373" s="10">
        <v>3367</v>
      </c>
      <c r="B3373" s="11" t="s">
        <v>2832</v>
      </c>
      <c r="C3373" s="12">
        <v>3</v>
      </c>
      <c r="D3373" s="12">
        <v>22.5</v>
      </c>
      <c r="E3373" s="12">
        <f t="shared" si="188"/>
        <v>25.5</v>
      </c>
      <c r="F3373" s="12">
        <v>45</v>
      </c>
      <c r="G3373" s="12">
        <v>450</v>
      </c>
      <c r="H3373" s="19">
        <f t="shared" si="187"/>
        <v>495</v>
      </c>
    </row>
    <row r="3374" ht="20.25" spans="1:8">
      <c r="A3374" s="10">
        <v>3368</v>
      </c>
      <c r="B3374" s="11" t="s">
        <v>2833</v>
      </c>
      <c r="C3374" s="12">
        <v>32</v>
      </c>
      <c r="D3374" s="12">
        <v>0</v>
      </c>
      <c r="E3374" s="12">
        <f t="shared" si="188"/>
        <v>32</v>
      </c>
      <c r="F3374" s="12">
        <v>960</v>
      </c>
      <c r="G3374" s="12">
        <v>0</v>
      </c>
      <c r="H3374" s="19">
        <f t="shared" si="187"/>
        <v>960</v>
      </c>
    </row>
    <row r="3375" ht="20.25" spans="1:8">
      <c r="A3375" s="10">
        <v>3369</v>
      </c>
      <c r="B3375" s="11" t="s">
        <v>2834</v>
      </c>
      <c r="C3375" s="12">
        <v>3</v>
      </c>
      <c r="D3375" s="12">
        <v>22.5</v>
      </c>
      <c r="E3375" s="12">
        <f t="shared" si="188"/>
        <v>25.5</v>
      </c>
      <c r="F3375" s="12">
        <v>45</v>
      </c>
      <c r="G3375" s="12">
        <v>450</v>
      </c>
      <c r="H3375" s="19">
        <f t="shared" si="187"/>
        <v>495</v>
      </c>
    </row>
    <row r="3376" ht="20.25" spans="1:8">
      <c r="A3376" s="10">
        <v>3370</v>
      </c>
      <c r="B3376" s="11" t="s">
        <v>2835</v>
      </c>
      <c r="C3376" s="12">
        <v>12</v>
      </c>
      <c r="D3376" s="12">
        <v>22.5</v>
      </c>
      <c r="E3376" s="12">
        <f t="shared" si="188"/>
        <v>34.5</v>
      </c>
      <c r="F3376" s="12">
        <v>180</v>
      </c>
      <c r="G3376" s="12">
        <v>450</v>
      </c>
      <c r="H3376" s="19">
        <f t="shared" si="187"/>
        <v>630</v>
      </c>
    </row>
    <row r="3377" ht="20.25" spans="1:8">
      <c r="A3377" s="10">
        <v>3371</v>
      </c>
      <c r="B3377" s="11" t="s">
        <v>2836</v>
      </c>
      <c r="C3377" s="12">
        <v>48</v>
      </c>
      <c r="D3377" s="12">
        <v>0</v>
      </c>
      <c r="E3377" s="12">
        <f t="shared" si="188"/>
        <v>48</v>
      </c>
      <c r="F3377" s="12">
        <v>1440</v>
      </c>
      <c r="G3377" s="12">
        <v>0</v>
      </c>
      <c r="H3377" s="19">
        <f t="shared" si="187"/>
        <v>1440</v>
      </c>
    </row>
    <row r="3378" ht="20.25" spans="1:8">
      <c r="A3378" s="10">
        <v>3372</v>
      </c>
      <c r="B3378" s="11" t="s">
        <v>2837</v>
      </c>
      <c r="C3378" s="12">
        <v>144</v>
      </c>
      <c r="D3378" s="12">
        <v>0</v>
      </c>
      <c r="E3378" s="12">
        <f t="shared" si="188"/>
        <v>144</v>
      </c>
      <c r="F3378" s="12">
        <v>4320</v>
      </c>
      <c r="G3378" s="12">
        <v>0</v>
      </c>
      <c r="H3378" s="19">
        <f t="shared" si="187"/>
        <v>4320</v>
      </c>
    </row>
    <row r="3379" ht="20.25" spans="1:8">
      <c r="A3379" s="10">
        <v>3373</v>
      </c>
      <c r="B3379" s="11" t="s">
        <v>2838</v>
      </c>
      <c r="C3379" s="12">
        <v>600</v>
      </c>
      <c r="D3379" s="12">
        <v>0</v>
      </c>
      <c r="E3379" s="12">
        <f t="shared" si="188"/>
        <v>600</v>
      </c>
      <c r="F3379" s="12">
        <v>18000</v>
      </c>
      <c r="G3379" s="12">
        <v>0</v>
      </c>
      <c r="H3379" s="19">
        <f t="shared" si="187"/>
        <v>18000</v>
      </c>
    </row>
    <row r="3380" ht="20.25" spans="1:8">
      <c r="A3380" s="10">
        <v>3374</v>
      </c>
      <c r="B3380" s="11" t="s">
        <v>2839</v>
      </c>
      <c r="C3380" s="12">
        <v>360</v>
      </c>
      <c r="D3380" s="12">
        <v>0</v>
      </c>
      <c r="E3380" s="12">
        <f t="shared" si="188"/>
        <v>360</v>
      </c>
      <c r="F3380" s="12">
        <v>10800</v>
      </c>
      <c r="G3380" s="12">
        <v>0</v>
      </c>
      <c r="H3380" s="19">
        <f t="shared" si="187"/>
        <v>10800</v>
      </c>
    </row>
    <row r="3381" ht="20.25" spans="1:8">
      <c r="A3381" s="10">
        <v>3375</v>
      </c>
      <c r="B3381" s="11" t="s">
        <v>2840</v>
      </c>
      <c r="C3381" s="12">
        <v>180</v>
      </c>
      <c r="D3381" s="12">
        <v>360</v>
      </c>
      <c r="E3381" s="12">
        <f t="shared" si="188"/>
        <v>540</v>
      </c>
      <c r="F3381" s="12">
        <v>5400</v>
      </c>
      <c r="G3381" s="12">
        <v>14400</v>
      </c>
      <c r="H3381" s="19">
        <f t="shared" si="187"/>
        <v>19800</v>
      </c>
    </row>
    <row r="3382" ht="20.25" spans="1:8">
      <c r="A3382" s="10">
        <v>3376</v>
      </c>
      <c r="B3382" s="11" t="s">
        <v>2841</v>
      </c>
      <c r="C3382" s="12">
        <v>120</v>
      </c>
      <c r="D3382" s="12">
        <v>360</v>
      </c>
      <c r="E3382" s="12">
        <f t="shared" si="188"/>
        <v>480</v>
      </c>
      <c r="F3382" s="12">
        <v>3600</v>
      </c>
      <c r="G3382" s="12">
        <v>14400</v>
      </c>
      <c r="H3382" s="19">
        <f t="shared" si="187"/>
        <v>18000</v>
      </c>
    </row>
    <row r="3383" ht="20.25" spans="1:8">
      <c r="A3383" s="10">
        <v>3377</v>
      </c>
      <c r="B3383" s="11" t="s">
        <v>2827</v>
      </c>
      <c r="C3383" s="12">
        <v>330</v>
      </c>
      <c r="D3383" s="12">
        <v>0</v>
      </c>
      <c r="E3383" s="12">
        <f t="shared" si="188"/>
        <v>330</v>
      </c>
      <c r="F3383" s="12">
        <v>9900</v>
      </c>
      <c r="G3383" s="12">
        <v>0</v>
      </c>
      <c r="H3383" s="19">
        <f t="shared" si="187"/>
        <v>9900</v>
      </c>
    </row>
    <row r="3384" ht="20.25" spans="1:8">
      <c r="A3384" s="10">
        <v>3378</v>
      </c>
      <c r="B3384" s="11" t="s">
        <v>2842</v>
      </c>
      <c r="C3384" s="12">
        <v>360</v>
      </c>
      <c r="D3384" s="12">
        <v>180</v>
      </c>
      <c r="E3384" s="12">
        <f t="shared" si="188"/>
        <v>540</v>
      </c>
      <c r="F3384" s="12">
        <v>10800</v>
      </c>
      <c r="G3384" s="12">
        <v>7200</v>
      </c>
      <c r="H3384" s="19">
        <f t="shared" si="187"/>
        <v>18000</v>
      </c>
    </row>
    <row r="3385" ht="20.25" spans="1:8">
      <c r="A3385" s="10">
        <v>3379</v>
      </c>
      <c r="B3385" s="11" t="s">
        <v>2843</v>
      </c>
      <c r="C3385" s="12">
        <v>2160</v>
      </c>
      <c r="D3385" s="12">
        <v>540</v>
      </c>
      <c r="E3385" s="12">
        <f t="shared" si="188"/>
        <v>2700</v>
      </c>
      <c r="F3385" s="12">
        <v>64800</v>
      </c>
      <c r="G3385" s="12">
        <v>21600</v>
      </c>
      <c r="H3385" s="19">
        <f t="shared" si="187"/>
        <v>86400</v>
      </c>
    </row>
    <row r="3386" ht="20.25" spans="1:8">
      <c r="A3386" s="10">
        <v>3380</v>
      </c>
      <c r="B3386" s="11" t="s">
        <v>2844</v>
      </c>
      <c r="C3386" s="12">
        <v>1080</v>
      </c>
      <c r="D3386" s="12">
        <v>360</v>
      </c>
      <c r="E3386" s="12">
        <f t="shared" si="188"/>
        <v>1440</v>
      </c>
      <c r="F3386" s="12">
        <v>32400</v>
      </c>
      <c r="G3386" s="12">
        <v>14400</v>
      </c>
      <c r="H3386" s="19">
        <f t="shared" si="187"/>
        <v>46800</v>
      </c>
    </row>
    <row r="3387" ht="20.25" spans="1:8">
      <c r="A3387" s="10">
        <v>3381</v>
      </c>
      <c r="B3387" s="11" t="s">
        <v>2845</v>
      </c>
      <c r="C3387" s="12">
        <v>120</v>
      </c>
      <c r="D3387" s="12">
        <v>180</v>
      </c>
      <c r="E3387" s="12">
        <f t="shared" si="188"/>
        <v>300</v>
      </c>
      <c r="F3387" s="12">
        <v>3600</v>
      </c>
      <c r="G3387" s="12">
        <v>7200</v>
      </c>
      <c r="H3387" s="19">
        <f t="shared" si="187"/>
        <v>10800</v>
      </c>
    </row>
    <row r="3388" ht="20.25" spans="1:8">
      <c r="A3388" s="10">
        <v>3382</v>
      </c>
      <c r="B3388" s="11" t="s">
        <v>2846</v>
      </c>
      <c r="C3388" s="12">
        <v>720</v>
      </c>
      <c r="D3388" s="12">
        <v>0</v>
      </c>
      <c r="E3388" s="12">
        <f t="shared" si="188"/>
        <v>720</v>
      </c>
      <c r="F3388" s="12">
        <v>21600</v>
      </c>
      <c r="G3388" s="12">
        <v>0</v>
      </c>
      <c r="H3388" s="19">
        <f t="shared" si="187"/>
        <v>21600</v>
      </c>
    </row>
    <row r="3389" ht="20.25" spans="1:8">
      <c r="A3389" s="10">
        <v>3383</v>
      </c>
      <c r="B3389" s="11" t="s">
        <v>215</v>
      </c>
      <c r="C3389" s="12">
        <v>3060</v>
      </c>
      <c r="D3389" s="12">
        <v>0</v>
      </c>
      <c r="E3389" s="12">
        <f t="shared" si="188"/>
        <v>3060</v>
      </c>
      <c r="F3389" s="12">
        <v>91800</v>
      </c>
      <c r="G3389" s="12">
        <v>0</v>
      </c>
      <c r="H3389" s="19">
        <f t="shared" si="187"/>
        <v>91800</v>
      </c>
    </row>
    <row r="3390" ht="20.25" spans="1:8">
      <c r="A3390" s="10">
        <v>3384</v>
      </c>
      <c r="B3390" s="11" t="s">
        <v>2847</v>
      </c>
      <c r="C3390" s="12">
        <v>300</v>
      </c>
      <c r="D3390" s="12">
        <v>360</v>
      </c>
      <c r="E3390" s="12">
        <f t="shared" si="188"/>
        <v>660</v>
      </c>
      <c r="F3390" s="12">
        <v>9000</v>
      </c>
      <c r="G3390" s="12">
        <v>14400</v>
      </c>
      <c r="H3390" s="19">
        <f t="shared" si="187"/>
        <v>23400</v>
      </c>
    </row>
    <row r="3391" ht="20.25" spans="1:8">
      <c r="A3391" s="10">
        <v>3385</v>
      </c>
      <c r="B3391" s="11" t="s">
        <v>2848</v>
      </c>
      <c r="C3391" s="12">
        <v>360</v>
      </c>
      <c r="D3391" s="12">
        <v>360</v>
      </c>
      <c r="E3391" s="12">
        <f t="shared" si="188"/>
        <v>720</v>
      </c>
      <c r="F3391" s="12">
        <v>10800</v>
      </c>
      <c r="G3391" s="12">
        <v>14400</v>
      </c>
      <c r="H3391" s="19">
        <f t="shared" si="187"/>
        <v>25200</v>
      </c>
    </row>
    <row r="3392" ht="20.25" spans="1:8">
      <c r="A3392" s="10">
        <v>3386</v>
      </c>
      <c r="B3392" s="11" t="s">
        <v>2526</v>
      </c>
      <c r="C3392" s="12">
        <v>720</v>
      </c>
      <c r="D3392" s="12">
        <v>540</v>
      </c>
      <c r="E3392" s="12">
        <f t="shared" si="188"/>
        <v>1260</v>
      </c>
      <c r="F3392" s="12">
        <v>21600</v>
      </c>
      <c r="G3392" s="12">
        <v>21600</v>
      </c>
      <c r="H3392" s="19">
        <f t="shared" si="187"/>
        <v>43200</v>
      </c>
    </row>
    <row r="3393" ht="20.25" spans="1:8">
      <c r="A3393" s="10">
        <v>3387</v>
      </c>
      <c r="B3393" s="11" t="s">
        <v>2179</v>
      </c>
      <c r="C3393" s="12">
        <v>180</v>
      </c>
      <c r="D3393" s="12">
        <v>180</v>
      </c>
      <c r="E3393" s="12">
        <f t="shared" si="188"/>
        <v>360</v>
      </c>
      <c r="F3393" s="12">
        <v>5400</v>
      </c>
      <c r="G3393" s="12">
        <v>7200</v>
      </c>
      <c r="H3393" s="19">
        <f t="shared" si="187"/>
        <v>12600</v>
      </c>
    </row>
    <row r="3394" ht="20.25" spans="1:8">
      <c r="A3394" s="10">
        <v>3388</v>
      </c>
      <c r="B3394" s="11" t="s">
        <v>2849</v>
      </c>
      <c r="C3394" s="12">
        <v>180</v>
      </c>
      <c r="D3394" s="12">
        <v>180</v>
      </c>
      <c r="E3394" s="12">
        <f t="shared" si="188"/>
        <v>360</v>
      </c>
      <c r="F3394" s="12">
        <v>5400</v>
      </c>
      <c r="G3394" s="12">
        <v>7200</v>
      </c>
      <c r="H3394" s="19">
        <f t="shared" si="187"/>
        <v>12600</v>
      </c>
    </row>
    <row r="3395" ht="20.25" spans="1:8">
      <c r="A3395" s="10">
        <v>3389</v>
      </c>
      <c r="B3395" s="11" t="s">
        <v>2850</v>
      </c>
      <c r="C3395" s="12">
        <v>360</v>
      </c>
      <c r="D3395" s="12">
        <v>360</v>
      </c>
      <c r="E3395" s="12">
        <f t="shared" si="188"/>
        <v>720</v>
      </c>
      <c r="F3395" s="12">
        <v>10800</v>
      </c>
      <c r="G3395" s="12">
        <v>14400</v>
      </c>
      <c r="H3395" s="19">
        <f t="shared" si="187"/>
        <v>25200</v>
      </c>
    </row>
    <row r="3396" ht="20.25" spans="1:8">
      <c r="A3396" s="10">
        <v>3390</v>
      </c>
      <c r="B3396" s="11" t="s">
        <v>2851</v>
      </c>
      <c r="C3396" s="12">
        <v>540</v>
      </c>
      <c r="D3396" s="12">
        <v>360</v>
      </c>
      <c r="E3396" s="12">
        <f t="shared" si="188"/>
        <v>900</v>
      </c>
      <c r="F3396" s="12">
        <v>16200</v>
      </c>
      <c r="G3396" s="12">
        <v>14400</v>
      </c>
      <c r="H3396" s="19">
        <f t="shared" si="187"/>
        <v>30600</v>
      </c>
    </row>
    <row r="3397" ht="20.25" spans="1:8">
      <c r="A3397" s="10">
        <v>3391</v>
      </c>
      <c r="B3397" s="11" t="s">
        <v>2538</v>
      </c>
      <c r="C3397" s="12">
        <v>1800</v>
      </c>
      <c r="D3397" s="12">
        <v>360</v>
      </c>
      <c r="E3397" s="12">
        <f t="shared" si="188"/>
        <v>2160</v>
      </c>
      <c r="F3397" s="12"/>
      <c r="G3397" s="12"/>
      <c r="H3397" s="19"/>
    </row>
    <row r="3398" ht="20.25" spans="1:8">
      <c r="A3398" s="10">
        <v>3392</v>
      </c>
      <c r="B3398" s="11" t="s">
        <v>2852</v>
      </c>
      <c r="C3398" s="12">
        <v>180</v>
      </c>
      <c r="D3398" s="12">
        <v>180</v>
      </c>
      <c r="E3398" s="12">
        <f t="shared" si="188"/>
        <v>360</v>
      </c>
      <c r="F3398" s="12">
        <v>5400</v>
      </c>
      <c r="G3398" s="12">
        <v>7200</v>
      </c>
      <c r="H3398" s="19">
        <f t="shared" ref="H3398:H3416" si="189">SUM(F3398:G3398)</f>
        <v>12600</v>
      </c>
    </row>
    <row r="3399" ht="20.25" spans="1:8">
      <c r="A3399" s="10">
        <v>3393</v>
      </c>
      <c r="B3399" s="11" t="s">
        <v>2532</v>
      </c>
      <c r="C3399" s="12">
        <v>1440</v>
      </c>
      <c r="D3399" s="12">
        <v>360</v>
      </c>
      <c r="E3399" s="12">
        <f t="shared" si="188"/>
        <v>1800</v>
      </c>
      <c r="F3399" s="12">
        <v>43200</v>
      </c>
      <c r="G3399" s="12">
        <v>14400</v>
      </c>
      <c r="H3399" s="19">
        <f t="shared" si="189"/>
        <v>57600</v>
      </c>
    </row>
    <row r="3400" ht="20.25" spans="1:8">
      <c r="A3400" s="10">
        <v>3394</v>
      </c>
      <c r="B3400" s="11" t="s">
        <v>2597</v>
      </c>
      <c r="C3400" s="12">
        <v>360</v>
      </c>
      <c r="D3400" s="12">
        <v>180</v>
      </c>
      <c r="E3400" s="12">
        <f t="shared" si="188"/>
        <v>540</v>
      </c>
      <c r="F3400" s="12">
        <v>10800</v>
      </c>
      <c r="G3400" s="12">
        <v>7200</v>
      </c>
      <c r="H3400" s="19">
        <f t="shared" si="189"/>
        <v>18000</v>
      </c>
    </row>
    <row r="3401" ht="20.25" spans="1:8">
      <c r="A3401" s="10">
        <v>3395</v>
      </c>
      <c r="B3401" s="11" t="s">
        <v>2527</v>
      </c>
      <c r="C3401" s="12">
        <v>1800</v>
      </c>
      <c r="D3401" s="12">
        <v>720</v>
      </c>
      <c r="E3401" s="12">
        <f t="shared" si="188"/>
        <v>2520</v>
      </c>
      <c r="F3401" s="12">
        <v>54000</v>
      </c>
      <c r="G3401" s="12">
        <v>28800</v>
      </c>
      <c r="H3401" s="19">
        <f t="shared" si="189"/>
        <v>82800</v>
      </c>
    </row>
    <row r="3402" ht="20.25" spans="1:8">
      <c r="A3402" s="10">
        <v>3396</v>
      </c>
      <c r="B3402" s="11" t="s">
        <v>2528</v>
      </c>
      <c r="C3402" s="12">
        <v>1080</v>
      </c>
      <c r="D3402" s="12">
        <v>0</v>
      </c>
      <c r="E3402" s="12">
        <f t="shared" si="188"/>
        <v>1080</v>
      </c>
      <c r="F3402" s="12">
        <v>32400</v>
      </c>
      <c r="G3402" s="12">
        <v>0</v>
      </c>
      <c r="H3402" s="19">
        <f t="shared" si="189"/>
        <v>32400</v>
      </c>
    </row>
    <row r="3403" ht="20.25" spans="1:8">
      <c r="A3403" s="10">
        <v>3397</v>
      </c>
      <c r="B3403" s="11" t="s">
        <v>2678</v>
      </c>
      <c r="C3403" s="12">
        <v>96</v>
      </c>
      <c r="D3403" s="12">
        <v>180</v>
      </c>
      <c r="E3403" s="12">
        <f t="shared" si="188"/>
        <v>276</v>
      </c>
      <c r="F3403" s="12">
        <v>2880</v>
      </c>
      <c r="G3403" s="12">
        <v>7200</v>
      </c>
      <c r="H3403" s="19">
        <f t="shared" si="189"/>
        <v>10080</v>
      </c>
    </row>
    <row r="3404" ht="20.25" spans="1:8">
      <c r="A3404" s="10">
        <v>3398</v>
      </c>
      <c r="B3404" s="11" t="s">
        <v>2541</v>
      </c>
      <c r="C3404" s="12">
        <v>0</v>
      </c>
      <c r="D3404" s="12">
        <v>165</v>
      </c>
      <c r="E3404" s="12">
        <f t="shared" si="188"/>
        <v>165</v>
      </c>
      <c r="F3404" s="12">
        <v>0</v>
      </c>
      <c r="G3404" s="12">
        <v>6600</v>
      </c>
      <c r="H3404" s="19">
        <f t="shared" si="189"/>
        <v>6600</v>
      </c>
    </row>
    <row r="3405" ht="20.25" spans="1:8">
      <c r="A3405" s="10">
        <v>3399</v>
      </c>
      <c r="B3405" s="11" t="s">
        <v>2609</v>
      </c>
      <c r="C3405" s="12">
        <v>2160</v>
      </c>
      <c r="D3405" s="12">
        <v>720</v>
      </c>
      <c r="E3405" s="12">
        <f t="shared" si="188"/>
        <v>2880</v>
      </c>
      <c r="F3405" s="12">
        <v>64800</v>
      </c>
      <c r="G3405" s="12">
        <v>28800</v>
      </c>
      <c r="H3405" s="19">
        <f t="shared" si="189"/>
        <v>93600</v>
      </c>
    </row>
    <row r="3406" ht="20.25" spans="1:8">
      <c r="A3406" s="10">
        <v>3400</v>
      </c>
      <c r="B3406" s="11" t="s">
        <v>2605</v>
      </c>
      <c r="C3406" s="12">
        <v>96</v>
      </c>
      <c r="D3406" s="12">
        <v>90</v>
      </c>
      <c r="E3406" s="12">
        <f t="shared" si="188"/>
        <v>186</v>
      </c>
      <c r="F3406" s="12">
        <v>2880</v>
      </c>
      <c r="G3406" s="12">
        <v>3600</v>
      </c>
      <c r="H3406" s="19">
        <f t="shared" si="189"/>
        <v>6480</v>
      </c>
    </row>
    <row r="3407" ht="20.25" spans="1:8">
      <c r="A3407" s="10">
        <v>3401</v>
      </c>
      <c r="B3407" s="11" t="s">
        <v>2749</v>
      </c>
      <c r="C3407" s="12">
        <v>0</v>
      </c>
      <c r="D3407" s="12">
        <v>540</v>
      </c>
      <c r="E3407" s="12">
        <f t="shared" si="188"/>
        <v>540</v>
      </c>
      <c r="F3407" s="12">
        <v>0</v>
      </c>
      <c r="G3407" s="12">
        <v>21600</v>
      </c>
      <c r="H3407" s="19">
        <f t="shared" si="189"/>
        <v>21600</v>
      </c>
    </row>
    <row r="3408" ht="20.25" spans="1:8">
      <c r="A3408" s="10">
        <v>3402</v>
      </c>
      <c r="B3408" s="11" t="s">
        <v>2853</v>
      </c>
      <c r="C3408" s="12">
        <v>720</v>
      </c>
      <c r="D3408" s="12">
        <v>360</v>
      </c>
      <c r="E3408" s="12">
        <f t="shared" si="188"/>
        <v>1080</v>
      </c>
      <c r="F3408" s="12">
        <v>21600</v>
      </c>
      <c r="G3408" s="12">
        <v>14400</v>
      </c>
      <c r="H3408" s="19">
        <f t="shared" si="189"/>
        <v>36000</v>
      </c>
    </row>
    <row r="3409" ht="20.25" spans="1:8">
      <c r="A3409" s="10">
        <v>3403</v>
      </c>
      <c r="B3409" s="11" t="s">
        <v>2687</v>
      </c>
      <c r="C3409" s="12">
        <v>36</v>
      </c>
      <c r="D3409" s="12">
        <v>90</v>
      </c>
      <c r="E3409" s="12">
        <f t="shared" si="188"/>
        <v>126</v>
      </c>
      <c r="F3409" s="12">
        <v>1080</v>
      </c>
      <c r="G3409" s="12">
        <v>3600</v>
      </c>
      <c r="H3409" s="19">
        <f t="shared" si="189"/>
        <v>4680</v>
      </c>
    </row>
    <row r="3410" ht="20.25" spans="1:8">
      <c r="A3410" s="10">
        <v>3404</v>
      </c>
      <c r="B3410" s="11" t="s">
        <v>2854</v>
      </c>
      <c r="C3410" s="12">
        <v>180</v>
      </c>
      <c r="D3410" s="12">
        <v>360</v>
      </c>
      <c r="E3410" s="12">
        <f t="shared" si="188"/>
        <v>540</v>
      </c>
      <c r="F3410" s="12">
        <v>5400</v>
      </c>
      <c r="G3410" s="12">
        <v>14400</v>
      </c>
      <c r="H3410" s="19">
        <f t="shared" si="189"/>
        <v>19800</v>
      </c>
    </row>
    <row r="3411" ht="20.25" spans="1:8">
      <c r="A3411" s="10">
        <v>3405</v>
      </c>
      <c r="B3411" s="11" t="s">
        <v>2855</v>
      </c>
      <c r="C3411" s="12">
        <v>120</v>
      </c>
      <c r="D3411" s="12">
        <v>90</v>
      </c>
      <c r="E3411" s="12">
        <f t="shared" si="188"/>
        <v>210</v>
      </c>
      <c r="F3411" s="12">
        <v>3600</v>
      </c>
      <c r="G3411" s="12">
        <v>3600</v>
      </c>
      <c r="H3411" s="19">
        <f t="shared" si="189"/>
        <v>7200</v>
      </c>
    </row>
    <row r="3412" ht="40.5" spans="1:8">
      <c r="A3412" s="10">
        <v>3406</v>
      </c>
      <c r="B3412" s="11" t="s">
        <v>2856</v>
      </c>
      <c r="C3412" s="12">
        <v>96</v>
      </c>
      <c r="D3412" s="12">
        <v>90</v>
      </c>
      <c r="E3412" s="12">
        <f t="shared" si="188"/>
        <v>186</v>
      </c>
      <c r="F3412" s="12">
        <v>2880</v>
      </c>
      <c r="G3412" s="12">
        <v>3600</v>
      </c>
      <c r="H3412" s="19">
        <f t="shared" si="189"/>
        <v>6480</v>
      </c>
    </row>
    <row r="3413" ht="20.25" spans="1:8">
      <c r="A3413" s="10">
        <v>3407</v>
      </c>
      <c r="B3413" s="11" t="s">
        <v>2857</v>
      </c>
      <c r="C3413" s="12">
        <v>96</v>
      </c>
      <c r="D3413" s="12">
        <v>0</v>
      </c>
      <c r="E3413" s="12">
        <f t="shared" si="188"/>
        <v>96</v>
      </c>
      <c r="F3413" s="12">
        <v>2880</v>
      </c>
      <c r="G3413" s="12">
        <v>0</v>
      </c>
      <c r="H3413" s="19">
        <f t="shared" si="189"/>
        <v>2880</v>
      </c>
    </row>
    <row r="3414" ht="20.25" spans="1:8">
      <c r="A3414" s="10">
        <v>3408</v>
      </c>
      <c r="B3414" s="11" t="s">
        <v>2858</v>
      </c>
      <c r="C3414" s="12">
        <v>60</v>
      </c>
      <c r="D3414" s="12">
        <v>0</v>
      </c>
      <c r="E3414" s="12">
        <f t="shared" si="188"/>
        <v>60</v>
      </c>
      <c r="F3414" s="12">
        <v>1800</v>
      </c>
      <c r="G3414" s="12">
        <v>0</v>
      </c>
      <c r="H3414" s="19">
        <f t="shared" si="189"/>
        <v>1800</v>
      </c>
    </row>
    <row r="3415" ht="20.25" spans="1:8">
      <c r="A3415" s="10">
        <v>3409</v>
      </c>
      <c r="B3415" s="11" t="s">
        <v>2859</v>
      </c>
      <c r="C3415" s="12">
        <v>135</v>
      </c>
      <c r="D3415" s="12">
        <v>165</v>
      </c>
      <c r="E3415" s="12">
        <f t="shared" si="188"/>
        <v>300</v>
      </c>
      <c r="F3415" s="12">
        <v>4050</v>
      </c>
      <c r="G3415" s="12">
        <v>6600</v>
      </c>
      <c r="H3415" s="19">
        <f t="shared" si="189"/>
        <v>10650</v>
      </c>
    </row>
    <row r="3416" ht="20.25" spans="1:8">
      <c r="A3416" s="10">
        <v>3410</v>
      </c>
      <c r="B3416" s="11" t="s">
        <v>2860</v>
      </c>
      <c r="C3416" s="12">
        <v>120</v>
      </c>
      <c r="D3416" s="12">
        <v>0</v>
      </c>
      <c r="E3416" s="12">
        <f t="shared" ref="E3416:E3443" si="190">SUM(C3416:D3416)</f>
        <v>120</v>
      </c>
      <c r="F3416" s="12">
        <v>3600</v>
      </c>
      <c r="G3416" s="12">
        <v>0</v>
      </c>
      <c r="H3416" s="19">
        <f t="shared" si="189"/>
        <v>3600</v>
      </c>
    </row>
    <row r="3417" ht="20.25" spans="1:8">
      <c r="A3417" s="10">
        <v>3411</v>
      </c>
      <c r="B3417" s="11" t="s">
        <v>2861</v>
      </c>
      <c r="C3417" s="12">
        <v>100</v>
      </c>
      <c r="D3417" s="12">
        <v>0</v>
      </c>
      <c r="E3417" s="12">
        <v>100</v>
      </c>
      <c r="F3417" s="12">
        <v>3000</v>
      </c>
      <c r="G3417" s="12">
        <v>0</v>
      </c>
      <c r="H3417" s="19">
        <v>3000</v>
      </c>
    </row>
    <row r="3418" ht="20.25" spans="1:8">
      <c r="A3418" s="10">
        <v>3412</v>
      </c>
      <c r="B3418" s="11" t="s">
        <v>2862</v>
      </c>
      <c r="C3418" s="12">
        <v>495</v>
      </c>
      <c r="D3418" s="12">
        <v>0</v>
      </c>
      <c r="E3418" s="12">
        <f t="shared" si="190"/>
        <v>495</v>
      </c>
      <c r="F3418" s="12">
        <v>14850</v>
      </c>
      <c r="G3418" s="12">
        <v>0</v>
      </c>
      <c r="H3418" s="19">
        <f t="shared" ref="H3418:H3443" si="191">SUM(F3418:G3418)</f>
        <v>14850</v>
      </c>
    </row>
    <row r="3419" ht="20.25" spans="1:8">
      <c r="A3419" s="10">
        <v>3413</v>
      </c>
      <c r="B3419" s="11" t="s">
        <v>2863</v>
      </c>
      <c r="C3419" s="12">
        <v>368</v>
      </c>
      <c r="D3419" s="12">
        <v>0</v>
      </c>
      <c r="E3419" s="12">
        <f t="shared" si="190"/>
        <v>368</v>
      </c>
      <c r="F3419" s="12">
        <v>11040</v>
      </c>
      <c r="G3419" s="12">
        <v>0</v>
      </c>
      <c r="H3419" s="19">
        <f t="shared" si="191"/>
        <v>11040</v>
      </c>
    </row>
    <row r="3420" ht="20.25" spans="1:8">
      <c r="A3420" s="10">
        <v>3414</v>
      </c>
      <c r="B3420" s="11" t="s">
        <v>2864</v>
      </c>
      <c r="C3420" s="12">
        <v>84</v>
      </c>
      <c r="D3420" s="12">
        <v>0</v>
      </c>
      <c r="E3420" s="12">
        <f t="shared" si="190"/>
        <v>84</v>
      </c>
      <c r="F3420" s="12">
        <v>2520</v>
      </c>
      <c r="G3420" s="12">
        <v>0</v>
      </c>
      <c r="H3420" s="19">
        <f t="shared" si="191"/>
        <v>2520</v>
      </c>
    </row>
    <row r="3421" ht="20.25" spans="1:8">
      <c r="A3421" s="10">
        <v>3415</v>
      </c>
      <c r="B3421" s="11" t="s">
        <v>2865</v>
      </c>
      <c r="C3421" s="12">
        <v>50</v>
      </c>
      <c r="D3421" s="12">
        <v>0</v>
      </c>
      <c r="E3421" s="12">
        <f t="shared" si="190"/>
        <v>50</v>
      </c>
      <c r="F3421" s="12">
        <v>1500</v>
      </c>
      <c r="G3421" s="12">
        <v>0</v>
      </c>
      <c r="H3421" s="19">
        <f t="shared" si="191"/>
        <v>1500</v>
      </c>
    </row>
    <row r="3422" ht="20.25" spans="1:8">
      <c r="A3422" s="10">
        <v>3416</v>
      </c>
      <c r="B3422" s="11" t="s">
        <v>2866</v>
      </c>
      <c r="C3422" s="12">
        <v>300</v>
      </c>
      <c r="D3422" s="12">
        <v>0</v>
      </c>
      <c r="E3422" s="12">
        <f t="shared" si="190"/>
        <v>300</v>
      </c>
      <c r="F3422" s="12">
        <v>9000</v>
      </c>
      <c r="G3422" s="12">
        <v>0</v>
      </c>
      <c r="H3422" s="19">
        <f t="shared" si="191"/>
        <v>9000</v>
      </c>
    </row>
    <row r="3423" ht="20.25" spans="1:8">
      <c r="A3423" s="10">
        <v>3417</v>
      </c>
      <c r="B3423" s="11" t="s">
        <v>2867</v>
      </c>
      <c r="C3423" s="12">
        <v>517</v>
      </c>
      <c r="D3423" s="12">
        <v>0</v>
      </c>
      <c r="E3423" s="12">
        <f t="shared" si="190"/>
        <v>517</v>
      </c>
      <c r="F3423" s="12">
        <v>15510</v>
      </c>
      <c r="G3423" s="12">
        <v>0</v>
      </c>
      <c r="H3423" s="19">
        <f t="shared" si="191"/>
        <v>15510</v>
      </c>
    </row>
    <row r="3424" ht="20.25" spans="1:8">
      <c r="A3424" s="10">
        <v>3418</v>
      </c>
      <c r="B3424" s="11" t="s">
        <v>1286</v>
      </c>
      <c r="C3424" s="12">
        <v>350</v>
      </c>
      <c r="D3424" s="12">
        <v>0</v>
      </c>
      <c r="E3424" s="12">
        <f t="shared" si="190"/>
        <v>350</v>
      </c>
      <c r="F3424" s="12">
        <v>10500</v>
      </c>
      <c r="G3424" s="12">
        <v>0</v>
      </c>
      <c r="H3424" s="19">
        <f t="shared" si="191"/>
        <v>10500</v>
      </c>
    </row>
    <row r="3425" ht="20.25" spans="1:8">
      <c r="A3425" s="10">
        <v>3419</v>
      </c>
      <c r="B3425" s="11" t="s">
        <v>2868</v>
      </c>
      <c r="C3425" s="12">
        <v>240</v>
      </c>
      <c r="D3425" s="12">
        <v>0</v>
      </c>
      <c r="E3425" s="12">
        <f t="shared" si="190"/>
        <v>240</v>
      </c>
      <c r="F3425" s="12">
        <v>7200</v>
      </c>
      <c r="G3425" s="12">
        <v>0</v>
      </c>
      <c r="H3425" s="19">
        <f t="shared" si="191"/>
        <v>7200</v>
      </c>
    </row>
    <row r="3426" ht="20.25" spans="1:8">
      <c r="A3426" s="10">
        <v>3420</v>
      </c>
      <c r="B3426" s="11" t="s">
        <v>2869</v>
      </c>
      <c r="C3426" s="12">
        <v>900</v>
      </c>
      <c r="D3426" s="12">
        <v>0</v>
      </c>
      <c r="E3426" s="12">
        <f t="shared" si="190"/>
        <v>900</v>
      </c>
      <c r="F3426" s="12">
        <v>27000</v>
      </c>
      <c r="G3426" s="12">
        <v>0</v>
      </c>
      <c r="H3426" s="19">
        <f t="shared" si="191"/>
        <v>27000</v>
      </c>
    </row>
    <row r="3427" ht="20.25" spans="1:8">
      <c r="A3427" s="10">
        <v>3421</v>
      </c>
      <c r="B3427" s="11" t="s">
        <v>2870</v>
      </c>
      <c r="C3427" s="12">
        <v>240</v>
      </c>
      <c r="D3427" s="12">
        <v>0</v>
      </c>
      <c r="E3427" s="12">
        <f t="shared" si="190"/>
        <v>240</v>
      </c>
      <c r="F3427" s="12">
        <v>7200</v>
      </c>
      <c r="G3427" s="12">
        <v>0</v>
      </c>
      <c r="H3427" s="19">
        <f t="shared" si="191"/>
        <v>7200</v>
      </c>
    </row>
    <row r="3428" ht="20.25" spans="1:8">
      <c r="A3428" s="10">
        <v>3422</v>
      </c>
      <c r="B3428" s="11" t="s">
        <v>2871</v>
      </c>
      <c r="C3428" s="12">
        <v>404</v>
      </c>
      <c r="D3428" s="12">
        <v>0</v>
      </c>
      <c r="E3428" s="12">
        <f t="shared" si="190"/>
        <v>404</v>
      </c>
      <c r="F3428" s="12">
        <v>12120</v>
      </c>
      <c r="G3428" s="12">
        <v>0</v>
      </c>
      <c r="H3428" s="19">
        <f t="shared" si="191"/>
        <v>12120</v>
      </c>
    </row>
    <row r="3429" ht="20.25" spans="1:8">
      <c r="A3429" s="10">
        <v>3423</v>
      </c>
      <c r="B3429" s="11" t="s">
        <v>2872</v>
      </c>
      <c r="C3429" s="12">
        <v>540</v>
      </c>
      <c r="D3429" s="12">
        <v>0</v>
      </c>
      <c r="E3429" s="12">
        <f t="shared" si="190"/>
        <v>540</v>
      </c>
      <c r="F3429" s="12">
        <v>16200</v>
      </c>
      <c r="G3429" s="12">
        <v>0</v>
      </c>
      <c r="H3429" s="19">
        <f t="shared" si="191"/>
        <v>16200</v>
      </c>
    </row>
    <row r="3430" ht="20.25" spans="1:8">
      <c r="A3430" s="10">
        <v>3424</v>
      </c>
      <c r="B3430" s="11" t="s">
        <v>2873</v>
      </c>
      <c r="C3430" s="12">
        <v>480</v>
      </c>
      <c r="D3430" s="12">
        <v>0</v>
      </c>
      <c r="E3430" s="12">
        <f t="shared" si="190"/>
        <v>480</v>
      </c>
      <c r="F3430" s="12">
        <v>14400</v>
      </c>
      <c r="G3430" s="12">
        <v>0</v>
      </c>
      <c r="H3430" s="19">
        <f t="shared" si="191"/>
        <v>14400</v>
      </c>
    </row>
    <row r="3431" ht="20.25" spans="1:8">
      <c r="A3431" s="10">
        <v>3425</v>
      </c>
      <c r="B3431" s="11" t="s">
        <v>2874</v>
      </c>
      <c r="C3431" s="12">
        <v>36</v>
      </c>
      <c r="D3431" s="12">
        <v>0</v>
      </c>
      <c r="E3431" s="12">
        <f t="shared" si="190"/>
        <v>36</v>
      </c>
      <c r="F3431" s="12">
        <v>1080</v>
      </c>
      <c r="G3431" s="12">
        <v>0</v>
      </c>
      <c r="H3431" s="19">
        <f t="shared" si="191"/>
        <v>1080</v>
      </c>
    </row>
    <row r="3432" ht="20.25" spans="1:8">
      <c r="A3432" s="10">
        <v>3426</v>
      </c>
      <c r="B3432" s="11" t="s">
        <v>2875</v>
      </c>
      <c r="C3432" s="12">
        <v>46</v>
      </c>
      <c r="D3432" s="12">
        <v>0</v>
      </c>
      <c r="E3432" s="12">
        <f t="shared" si="190"/>
        <v>46</v>
      </c>
      <c r="F3432" s="12">
        <v>1380</v>
      </c>
      <c r="G3432" s="12">
        <v>0</v>
      </c>
      <c r="H3432" s="19">
        <f t="shared" si="191"/>
        <v>1380</v>
      </c>
    </row>
    <row r="3433" ht="20.25" spans="1:8">
      <c r="A3433" s="10">
        <v>3427</v>
      </c>
      <c r="B3433" s="11" t="s">
        <v>2876</v>
      </c>
      <c r="C3433" s="12">
        <v>750</v>
      </c>
      <c r="D3433" s="12">
        <v>180</v>
      </c>
      <c r="E3433" s="12">
        <f t="shared" si="190"/>
        <v>930</v>
      </c>
      <c r="F3433" s="12">
        <v>22500</v>
      </c>
      <c r="G3433" s="12">
        <v>7200</v>
      </c>
      <c r="H3433" s="19">
        <f t="shared" si="191"/>
        <v>29700</v>
      </c>
    </row>
    <row r="3434" ht="20.25" spans="1:8">
      <c r="A3434" s="10">
        <v>3428</v>
      </c>
      <c r="B3434" s="11" t="s">
        <v>2877</v>
      </c>
      <c r="C3434" s="12">
        <v>72</v>
      </c>
      <c r="D3434" s="12">
        <v>0</v>
      </c>
      <c r="E3434" s="12">
        <f t="shared" si="190"/>
        <v>72</v>
      </c>
      <c r="F3434" s="12">
        <v>2160</v>
      </c>
      <c r="G3434" s="12">
        <v>0</v>
      </c>
      <c r="H3434" s="19">
        <f t="shared" si="191"/>
        <v>2160</v>
      </c>
    </row>
    <row r="3435" ht="20.25" spans="1:8">
      <c r="A3435" s="10">
        <v>3429</v>
      </c>
      <c r="B3435" s="11" t="s">
        <v>2878</v>
      </c>
      <c r="C3435" s="12">
        <v>365</v>
      </c>
      <c r="D3435" s="12">
        <v>0</v>
      </c>
      <c r="E3435" s="12">
        <f t="shared" si="190"/>
        <v>365</v>
      </c>
      <c r="F3435" s="12">
        <v>10950</v>
      </c>
      <c r="G3435" s="12">
        <v>0</v>
      </c>
      <c r="H3435" s="19">
        <f t="shared" si="191"/>
        <v>10950</v>
      </c>
    </row>
    <row r="3436" ht="20.25" spans="1:8">
      <c r="A3436" s="10">
        <v>3430</v>
      </c>
      <c r="B3436" s="11" t="s">
        <v>2879</v>
      </c>
      <c r="C3436" s="12">
        <v>72</v>
      </c>
      <c r="D3436" s="12">
        <v>0</v>
      </c>
      <c r="E3436" s="12">
        <f t="shared" si="190"/>
        <v>72</v>
      </c>
      <c r="F3436" s="12">
        <v>2160</v>
      </c>
      <c r="G3436" s="12">
        <v>0</v>
      </c>
      <c r="H3436" s="19">
        <f t="shared" si="191"/>
        <v>2160</v>
      </c>
    </row>
    <row r="3437" ht="20.25" spans="1:8">
      <c r="A3437" s="10">
        <v>3431</v>
      </c>
      <c r="B3437" s="11" t="s">
        <v>2880</v>
      </c>
      <c r="C3437" s="12">
        <v>100</v>
      </c>
      <c r="D3437" s="12">
        <v>0</v>
      </c>
      <c r="E3437" s="12">
        <f t="shared" si="190"/>
        <v>100</v>
      </c>
      <c r="F3437" s="12">
        <v>3000</v>
      </c>
      <c r="G3437" s="12">
        <v>0</v>
      </c>
      <c r="H3437" s="19">
        <f t="shared" si="191"/>
        <v>3000</v>
      </c>
    </row>
    <row r="3438" ht="20.25" spans="1:8">
      <c r="A3438" s="10">
        <v>3432</v>
      </c>
      <c r="B3438" s="11" t="s">
        <v>2881</v>
      </c>
      <c r="C3438" s="12">
        <v>50</v>
      </c>
      <c r="D3438" s="12">
        <v>0</v>
      </c>
      <c r="E3438" s="12">
        <f t="shared" si="190"/>
        <v>50</v>
      </c>
      <c r="F3438" s="12">
        <v>1500</v>
      </c>
      <c r="G3438" s="12">
        <v>0</v>
      </c>
      <c r="H3438" s="19">
        <f t="shared" si="191"/>
        <v>1500</v>
      </c>
    </row>
    <row r="3439" ht="20.25" spans="1:8">
      <c r="A3439" s="10">
        <v>3433</v>
      </c>
      <c r="B3439" s="11" t="s">
        <v>2882</v>
      </c>
      <c r="C3439" s="12">
        <v>120</v>
      </c>
      <c r="D3439" s="12">
        <v>0</v>
      </c>
      <c r="E3439" s="12">
        <f t="shared" si="190"/>
        <v>120</v>
      </c>
      <c r="F3439" s="12">
        <v>3600</v>
      </c>
      <c r="G3439" s="12">
        <v>0</v>
      </c>
      <c r="H3439" s="19">
        <f t="shared" si="191"/>
        <v>3600</v>
      </c>
    </row>
    <row r="3440" ht="20.25" spans="1:8">
      <c r="A3440" s="10">
        <v>3434</v>
      </c>
      <c r="B3440" s="11" t="s">
        <v>2883</v>
      </c>
      <c r="C3440" s="12">
        <v>40</v>
      </c>
      <c r="D3440" s="12">
        <v>0</v>
      </c>
      <c r="E3440" s="12">
        <f t="shared" si="190"/>
        <v>40</v>
      </c>
      <c r="F3440" s="12">
        <v>1200</v>
      </c>
      <c r="G3440" s="12">
        <v>0</v>
      </c>
      <c r="H3440" s="19">
        <f t="shared" si="191"/>
        <v>1200</v>
      </c>
    </row>
    <row r="3441" ht="20.25" spans="1:8">
      <c r="A3441" s="10">
        <v>3435</v>
      </c>
      <c r="B3441" s="11" t="s">
        <v>2884</v>
      </c>
      <c r="C3441" s="12">
        <v>0</v>
      </c>
      <c r="D3441" s="12">
        <v>90</v>
      </c>
      <c r="E3441" s="12">
        <f t="shared" si="190"/>
        <v>90</v>
      </c>
      <c r="F3441" s="12">
        <v>0</v>
      </c>
      <c r="G3441" s="12">
        <v>3600</v>
      </c>
      <c r="H3441" s="19">
        <f t="shared" si="191"/>
        <v>3600</v>
      </c>
    </row>
    <row r="3442" ht="20.25" spans="1:8">
      <c r="A3442" s="10">
        <v>3436</v>
      </c>
      <c r="B3442" s="11" t="s">
        <v>2885</v>
      </c>
      <c r="C3442" s="12">
        <v>216</v>
      </c>
      <c r="D3442" s="12">
        <v>0</v>
      </c>
      <c r="E3442" s="12">
        <f t="shared" si="190"/>
        <v>216</v>
      </c>
      <c r="F3442" s="12">
        <v>6480</v>
      </c>
      <c r="G3442" s="12">
        <v>0</v>
      </c>
      <c r="H3442" s="19">
        <f t="shared" si="191"/>
        <v>6480</v>
      </c>
    </row>
    <row r="3443" ht="20.25" spans="1:8">
      <c r="A3443" s="10">
        <v>3437</v>
      </c>
      <c r="B3443" s="11" t="s">
        <v>2886</v>
      </c>
      <c r="C3443" s="12">
        <v>43</v>
      </c>
      <c r="D3443" s="12">
        <v>0</v>
      </c>
      <c r="E3443" s="12">
        <f t="shared" si="190"/>
        <v>43</v>
      </c>
      <c r="F3443" s="12">
        <v>1290</v>
      </c>
      <c r="G3443" s="12">
        <v>0</v>
      </c>
      <c r="H3443" s="19">
        <f t="shared" si="191"/>
        <v>1290</v>
      </c>
    </row>
    <row r="3444" ht="20.25" spans="1:8">
      <c r="A3444" s="10">
        <v>3438</v>
      </c>
      <c r="B3444" s="11" t="s">
        <v>2887</v>
      </c>
      <c r="C3444" s="12">
        <v>1260</v>
      </c>
      <c r="D3444" s="12">
        <v>0</v>
      </c>
      <c r="E3444" s="12">
        <f t="shared" ref="E3444:E3446" si="192">C3444+D3444</f>
        <v>1260</v>
      </c>
      <c r="F3444" s="12">
        <v>37800</v>
      </c>
      <c r="G3444" s="12">
        <v>0</v>
      </c>
      <c r="H3444" s="19">
        <f t="shared" ref="H3444:H3446" si="193">F3444+G3444</f>
        <v>37800</v>
      </c>
    </row>
    <row r="3445" ht="20.25" spans="1:8">
      <c r="A3445" s="10">
        <v>3439</v>
      </c>
      <c r="B3445" s="11" t="s">
        <v>2888</v>
      </c>
      <c r="C3445" s="12">
        <v>180</v>
      </c>
      <c r="D3445" s="12">
        <v>0</v>
      </c>
      <c r="E3445" s="12">
        <f t="shared" si="192"/>
        <v>180</v>
      </c>
      <c r="F3445" s="12">
        <v>5400</v>
      </c>
      <c r="G3445" s="12">
        <v>0</v>
      </c>
      <c r="H3445" s="19">
        <f t="shared" si="193"/>
        <v>5400</v>
      </c>
    </row>
    <row r="3446" ht="20.25" spans="1:8">
      <c r="A3446" s="10">
        <v>3440</v>
      </c>
      <c r="B3446" s="11" t="s">
        <v>2888</v>
      </c>
      <c r="C3446" s="12">
        <v>100</v>
      </c>
      <c r="D3446" s="12">
        <v>0</v>
      </c>
      <c r="E3446" s="12">
        <f t="shared" si="192"/>
        <v>100</v>
      </c>
      <c r="F3446" s="12">
        <v>3000</v>
      </c>
      <c r="G3446" s="12">
        <v>0</v>
      </c>
      <c r="H3446" s="19">
        <f t="shared" si="193"/>
        <v>3000</v>
      </c>
    </row>
    <row r="3447" ht="20.25" spans="1:8">
      <c r="A3447" s="10">
        <v>3441</v>
      </c>
      <c r="B3447" s="11" t="s">
        <v>2889</v>
      </c>
      <c r="C3447" s="12">
        <v>72</v>
      </c>
      <c r="D3447" s="12">
        <v>0</v>
      </c>
      <c r="E3447" s="12">
        <v>72</v>
      </c>
      <c r="F3447" s="12">
        <v>2160</v>
      </c>
      <c r="G3447" s="12">
        <v>0</v>
      </c>
      <c r="H3447" s="19">
        <v>2160</v>
      </c>
    </row>
    <row r="3448" ht="20.25" spans="1:8">
      <c r="A3448" s="10">
        <v>3442</v>
      </c>
      <c r="B3448" s="11" t="s">
        <v>2890</v>
      </c>
      <c r="C3448" s="12">
        <v>120</v>
      </c>
      <c r="D3448" s="12">
        <v>0</v>
      </c>
      <c r="E3448" s="12">
        <f t="shared" ref="E3448:E3493" si="194">C3448+D3448</f>
        <v>120</v>
      </c>
      <c r="F3448" s="12">
        <v>3600</v>
      </c>
      <c r="G3448" s="12">
        <v>0</v>
      </c>
      <c r="H3448" s="19">
        <f t="shared" ref="H3448:H3493" si="195">F3448+G3448</f>
        <v>3600</v>
      </c>
    </row>
    <row r="3449" ht="20.25" spans="1:8">
      <c r="A3449" s="10">
        <v>3443</v>
      </c>
      <c r="B3449" s="11" t="s">
        <v>2891</v>
      </c>
      <c r="C3449" s="12">
        <v>81</v>
      </c>
      <c r="D3449" s="12">
        <v>0</v>
      </c>
      <c r="E3449" s="12">
        <f t="shared" si="194"/>
        <v>81</v>
      </c>
      <c r="F3449" s="12">
        <v>2430</v>
      </c>
      <c r="G3449" s="12">
        <v>0</v>
      </c>
      <c r="H3449" s="19">
        <f t="shared" si="195"/>
        <v>2430</v>
      </c>
    </row>
    <row r="3450" ht="20.25" spans="1:8">
      <c r="A3450" s="10">
        <v>3444</v>
      </c>
      <c r="B3450" s="11" t="s">
        <v>2892</v>
      </c>
      <c r="C3450" s="12">
        <v>50</v>
      </c>
      <c r="D3450" s="12">
        <v>0</v>
      </c>
      <c r="E3450" s="12">
        <f t="shared" si="194"/>
        <v>50</v>
      </c>
      <c r="F3450" s="12">
        <v>1500</v>
      </c>
      <c r="G3450" s="12">
        <v>0</v>
      </c>
      <c r="H3450" s="19">
        <f t="shared" si="195"/>
        <v>1500</v>
      </c>
    </row>
    <row r="3451" ht="20.25" spans="1:8">
      <c r="A3451" s="10">
        <v>3445</v>
      </c>
      <c r="B3451" s="11" t="s">
        <v>2893</v>
      </c>
      <c r="C3451" s="12">
        <v>745</v>
      </c>
      <c r="D3451" s="12">
        <v>0</v>
      </c>
      <c r="E3451" s="12">
        <f t="shared" si="194"/>
        <v>745</v>
      </c>
      <c r="F3451" s="12">
        <v>22350</v>
      </c>
      <c r="G3451" s="12">
        <v>0</v>
      </c>
      <c r="H3451" s="19">
        <f t="shared" si="195"/>
        <v>22350</v>
      </c>
    </row>
    <row r="3452" ht="20.25" spans="1:8">
      <c r="A3452" s="10">
        <v>3446</v>
      </c>
      <c r="B3452" s="11" t="s">
        <v>2894</v>
      </c>
      <c r="C3452" s="12">
        <v>50</v>
      </c>
      <c r="D3452" s="12">
        <v>0</v>
      </c>
      <c r="E3452" s="12">
        <f t="shared" si="194"/>
        <v>50</v>
      </c>
      <c r="F3452" s="12">
        <v>1500</v>
      </c>
      <c r="G3452" s="12">
        <v>0</v>
      </c>
      <c r="H3452" s="19">
        <f t="shared" si="195"/>
        <v>1500</v>
      </c>
    </row>
    <row r="3453" ht="20.25" spans="1:8">
      <c r="A3453" s="10">
        <v>3447</v>
      </c>
      <c r="B3453" s="11" t="s">
        <v>2895</v>
      </c>
      <c r="C3453" s="12">
        <v>138</v>
      </c>
      <c r="D3453" s="12">
        <v>0</v>
      </c>
      <c r="E3453" s="12">
        <f t="shared" si="194"/>
        <v>138</v>
      </c>
      <c r="F3453" s="12">
        <v>4140</v>
      </c>
      <c r="G3453" s="12">
        <v>0</v>
      </c>
      <c r="H3453" s="19">
        <f t="shared" si="195"/>
        <v>4140</v>
      </c>
    </row>
    <row r="3454" ht="20.25" spans="1:8">
      <c r="A3454" s="10">
        <v>3448</v>
      </c>
      <c r="B3454" s="11" t="s">
        <v>2896</v>
      </c>
      <c r="C3454" s="12">
        <v>220</v>
      </c>
      <c r="D3454" s="12">
        <v>0</v>
      </c>
      <c r="E3454" s="12">
        <f t="shared" si="194"/>
        <v>220</v>
      </c>
      <c r="F3454" s="12">
        <v>6600</v>
      </c>
      <c r="G3454" s="12">
        <v>0</v>
      </c>
      <c r="H3454" s="19">
        <f t="shared" si="195"/>
        <v>6600</v>
      </c>
    </row>
    <row r="3455" ht="20.25" spans="1:8">
      <c r="A3455" s="10">
        <v>3449</v>
      </c>
      <c r="B3455" s="11" t="s">
        <v>2897</v>
      </c>
      <c r="C3455" s="12">
        <v>180</v>
      </c>
      <c r="D3455" s="12">
        <v>0</v>
      </c>
      <c r="E3455" s="12">
        <f t="shared" si="194"/>
        <v>180</v>
      </c>
      <c r="F3455" s="12">
        <v>5400</v>
      </c>
      <c r="G3455" s="12">
        <v>0</v>
      </c>
      <c r="H3455" s="19">
        <f t="shared" si="195"/>
        <v>5400</v>
      </c>
    </row>
    <row r="3456" ht="20.25" spans="1:8">
      <c r="A3456" s="10">
        <v>3450</v>
      </c>
      <c r="B3456" s="11" t="s">
        <v>2898</v>
      </c>
      <c r="C3456" s="12">
        <v>72</v>
      </c>
      <c r="D3456" s="12">
        <v>0</v>
      </c>
      <c r="E3456" s="12">
        <f t="shared" si="194"/>
        <v>72</v>
      </c>
      <c r="F3456" s="12">
        <v>2160</v>
      </c>
      <c r="G3456" s="12">
        <v>0</v>
      </c>
      <c r="H3456" s="19">
        <f t="shared" si="195"/>
        <v>2160</v>
      </c>
    </row>
    <row r="3457" ht="20.25" spans="1:8">
      <c r="A3457" s="10">
        <v>3451</v>
      </c>
      <c r="B3457" s="11" t="s">
        <v>2899</v>
      </c>
      <c r="C3457" s="12">
        <v>150</v>
      </c>
      <c r="D3457" s="12">
        <v>0</v>
      </c>
      <c r="E3457" s="12">
        <f t="shared" si="194"/>
        <v>150</v>
      </c>
      <c r="F3457" s="12">
        <v>4500</v>
      </c>
      <c r="G3457" s="12">
        <v>0</v>
      </c>
      <c r="H3457" s="19">
        <f t="shared" si="195"/>
        <v>4500</v>
      </c>
    </row>
    <row r="3458" ht="20.25" spans="1:8">
      <c r="A3458" s="10">
        <v>3452</v>
      </c>
      <c r="B3458" s="11" t="s">
        <v>2900</v>
      </c>
      <c r="C3458" s="12">
        <v>60</v>
      </c>
      <c r="D3458" s="12">
        <v>0</v>
      </c>
      <c r="E3458" s="12">
        <f t="shared" si="194"/>
        <v>60</v>
      </c>
      <c r="F3458" s="12">
        <v>1800</v>
      </c>
      <c r="G3458" s="12">
        <v>0</v>
      </c>
      <c r="H3458" s="19">
        <f t="shared" si="195"/>
        <v>1800</v>
      </c>
    </row>
    <row r="3459" ht="20.25" spans="1:8">
      <c r="A3459" s="10">
        <v>3453</v>
      </c>
      <c r="B3459" s="11" t="s">
        <v>2901</v>
      </c>
      <c r="C3459" s="12">
        <v>206</v>
      </c>
      <c r="D3459" s="12">
        <v>0</v>
      </c>
      <c r="E3459" s="12">
        <f t="shared" si="194"/>
        <v>206</v>
      </c>
      <c r="F3459" s="12">
        <v>6180</v>
      </c>
      <c r="G3459" s="12">
        <v>0</v>
      </c>
      <c r="H3459" s="19">
        <f t="shared" si="195"/>
        <v>6180</v>
      </c>
    </row>
    <row r="3460" ht="20.25" spans="1:8">
      <c r="A3460" s="10">
        <v>3454</v>
      </c>
      <c r="B3460" s="11" t="s">
        <v>2902</v>
      </c>
      <c r="C3460" s="12">
        <v>180</v>
      </c>
      <c r="D3460" s="12">
        <v>0</v>
      </c>
      <c r="E3460" s="12">
        <f t="shared" si="194"/>
        <v>180</v>
      </c>
      <c r="F3460" s="12">
        <v>5400</v>
      </c>
      <c r="G3460" s="12">
        <v>0</v>
      </c>
      <c r="H3460" s="19">
        <f t="shared" si="195"/>
        <v>5400</v>
      </c>
    </row>
    <row r="3461" ht="20.25" spans="1:8">
      <c r="A3461" s="10">
        <v>3455</v>
      </c>
      <c r="B3461" s="11" t="s">
        <v>2903</v>
      </c>
      <c r="C3461" s="12">
        <v>0</v>
      </c>
      <c r="D3461" s="12">
        <v>180</v>
      </c>
      <c r="E3461" s="12">
        <f t="shared" si="194"/>
        <v>180</v>
      </c>
      <c r="F3461" s="12">
        <v>0</v>
      </c>
      <c r="G3461" s="12">
        <v>7200</v>
      </c>
      <c r="H3461" s="19">
        <f t="shared" si="195"/>
        <v>7200</v>
      </c>
    </row>
    <row r="3462" ht="20.25" spans="1:8">
      <c r="A3462" s="10">
        <v>3456</v>
      </c>
      <c r="B3462" s="11" t="s">
        <v>2904</v>
      </c>
      <c r="C3462" s="12">
        <v>68</v>
      </c>
      <c r="D3462" s="12">
        <v>0</v>
      </c>
      <c r="E3462" s="12">
        <f t="shared" si="194"/>
        <v>68</v>
      </c>
      <c r="F3462" s="12">
        <v>2040</v>
      </c>
      <c r="G3462" s="12">
        <v>0</v>
      </c>
      <c r="H3462" s="19">
        <f t="shared" si="195"/>
        <v>2040</v>
      </c>
    </row>
    <row r="3463" ht="20.25" spans="1:8">
      <c r="A3463" s="10">
        <v>3457</v>
      </c>
      <c r="B3463" s="11" t="s">
        <v>2905</v>
      </c>
      <c r="C3463" s="12">
        <v>274</v>
      </c>
      <c r="D3463" s="12">
        <v>0</v>
      </c>
      <c r="E3463" s="12">
        <f t="shared" si="194"/>
        <v>274</v>
      </c>
      <c r="F3463" s="12">
        <v>8220</v>
      </c>
      <c r="G3463" s="12">
        <v>0</v>
      </c>
      <c r="H3463" s="19">
        <f t="shared" si="195"/>
        <v>8220</v>
      </c>
    </row>
    <row r="3464" ht="20.25" spans="1:8">
      <c r="A3464" s="10">
        <v>3458</v>
      </c>
      <c r="B3464" s="11" t="s">
        <v>2906</v>
      </c>
      <c r="C3464" s="12">
        <v>1580</v>
      </c>
      <c r="D3464" s="12">
        <v>90</v>
      </c>
      <c r="E3464" s="12">
        <f t="shared" si="194"/>
        <v>1670</v>
      </c>
      <c r="F3464" s="12">
        <v>47400</v>
      </c>
      <c r="G3464" s="12">
        <v>3600</v>
      </c>
      <c r="H3464" s="19">
        <f t="shared" si="195"/>
        <v>51000</v>
      </c>
    </row>
    <row r="3465" ht="20.25" spans="1:8">
      <c r="A3465" s="10">
        <v>3459</v>
      </c>
      <c r="B3465" s="11" t="s">
        <v>2907</v>
      </c>
      <c r="C3465" s="12">
        <v>50</v>
      </c>
      <c r="D3465" s="12">
        <v>0</v>
      </c>
      <c r="E3465" s="12">
        <f t="shared" si="194"/>
        <v>50</v>
      </c>
      <c r="F3465" s="12">
        <v>1500</v>
      </c>
      <c r="G3465" s="12">
        <v>0</v>
      </c>
      <c r="H3465" s="19">
        <f t="shared" si="195"/>
        <v>1500</v>
      </c>
    </row>
    <row r="3466" ht="20.25" spans="1:8">
      <c r="A3466" s="10">
        <v>3460</v>
      </c>
      <c r="B3466" s="11" t="s">
        <v>2908</v>
      </c>
      <c r="C3466" s="12">
        <v>72</v>
      </c>
      <c r="D3466" s="12">
        <v>0</v>
      </c>
      <c r="E3466" s="12">
        <f t="shared" si="194"/>
        <v>72</v>
      </c>
      <c r="F3466" s="12">
        <v>2160</v>
      </c>
      <c r="G3466" s="12">
        <v>0</v>
      </c>
      <c r="H3466" s="19">
        <f t="shared" si="195"/>
        <v>2160</v>
      </c>
    </row>
    <row r="3467" ht="20.25" spans="1:8">
      <c r="A3467" s="10">
        <v>3461</v>
      </c>
      <c r="B3467" s="11" t="s">
        <v>2909</v>
      </c>
      <c r="C3467" s="12">
        <v>50</v>
      </c>
      <c r="D3467" s="12">
        <v>0</v>
      </c>
      <c r="E3467" s="12">
        <f t="shared" si="194"/>
        <v>50</v>
      </c>
      <c r="F3467" s="12">
        <v>1500</v>
      </c>
      <c r="G3467" s="12">
        <v>0</v>
      </c>
      <c r="H3467" s="19">
        <f t="shared" si="195"/>
        <v>1500</v>
      </c>
    </row>
    <row r="3468" ht="20.25" spans="1:8">
      <c r="A3468" s="10">
        <v>3462</v>
      </c>
      <c r="B3468" s="11" t="s">
        <v>2908</v>
      </c>
      <c r="C3468" s="12">
        <v>72</v>
      </c>
      <c r="D3468" s="12">
        <v>0</v>
      </c>
      <c r="E3468" s="12">
        <f t="shared" si="194"/>
        <v>72</v>
      </c>
      <c r="F3468" s="12">
        <v>2160</v>
      </c>
      <c r="G3468" s="12">
        <v>0</v>
      </c>
      <c r="H3468" s="19">
        <f t="shared" si="195"/>
        <v>2160</v>
      </c>
    </row>
    <row r="3469" ht="20.25" spans="1:8">
      <c r="A3469" s="10">
        <v>3463</v>
      </c>
      <c r="B3469" s="11" t="s">
        <v>2910</v>
      </c>
      <c r="C3469" s="12">
        <v>720</v>
      </c>
      <c r="D3469" s="12">
        <v>0</v>
      </c>
      <c r="E3469" s="12">
        <f t="shared" si="194"/>
        <v>720</v>
      </c>
      <c r="F3469" s="12">
        <v>21600</v>
      </c>
      <c r="G3469" s="12">
        <v>0</v>
      </c>
      <c r="H3469" s="19">
        <f t="shared" si="195"/>
        <v>21600</v>
      </c>
    </row>
    <row r="3470" ht="20.25" spans="1:8">
      <c r="A3470" s="10">
        <v>3464</v>
      </c>
      <c r="B3470" s="11" t="s">
        <v>2911</v>
      </c>
      <c r="C3470" s="12">
        <v>48</v>
      </c>
      <c r="D3470" s="12">
        <v>0</v>
      </c>
      <c r="E3470" s="12">
        <f t="shared" si="194"/>
        <v>48</v>
      </c>
      <c r="F3470" s="12">
        <v>1440</v>
      </c>
      <c r="G3470" s="12">
        <v>0</v>
      </c>
      <c r="H3470" s="19">
        <f t="shared" si="195"/>
        <v>1440</v>
      </c>
    </row>
    <row r="3471" ht="20.25" spans="1:8">
      <c r="A3471" s="10">
        <v>3465</v>
      </c>
      <c r="B3471" s="11" t="s">
        <v>2912</v>
      </c>
      <c r="C3471" s="12">
        <v>0</v>
      </c>
      <c r="D3471" s="12">
        <v>360</v>
      </c>
      <c r="E3471" s="12">
        <f t="shared" si="194"/>
        <v>360</v>
      </c>
      <c r="F3471" s="12">
        <v>0</v>
      </c>
      <c r="G3471" s="12">
        <v>14400</v>
      </c>
      <c r="H3471" s="19">
        <f t="shared" si="195"/>
        <v>14400</v>
      </c>
    </row>
    <row r="3472" ht="20.25" spans="1:8">
      <c r="A3472" s="10">
        <v>3466</v>
      </c>
      <c r="B3472" s="11" t="s">
        <v>2913</v>
      </c>
      <c r="C3472" s="12">
        <v>72</v>
      </c>
      <c r="D3472" s="12">
        <v>0</v>
      </c>
      <c r="E3472" s="12">
        <f t="shared" si="194"/>
        <v>72</v>
      </c>
      <c r="F3472" s="12">
        <v>2160</v>
      </c>
      <c r="G3472" s="12">
        <v>0</v>
      </c>
      <c r="H3472" s="19">
        <f t="shared" si="195"/>
        <v>2160</v>
      </c>
    </row>
    <row r="3473" ht="20.25" spans="1:8">
      <c r="A3473" s="10">
        <v>3467</v>
      </c>
      <c r="B3473" s="11" t="s">
        <v>2914</v>
      </c>
      <c r="C3473" s="12">
        <v>48</v>
      </c>
      <c r="D3473" s="12">
        <v>0</v>
      </c>
      <c r="E3473" s="12">
        <f t="shared" si="194"/>
        <v>48</v>
      </c>
      <c r="F3473" s="12">
        <v>1440</v>
      </c>
      <c r="G3473" s="12">
        <v>0</v>
      </c>
      <c r="H3473" s="19">
        <f t="shared" si="195"/>
        <v>1440</v>
      </c>
    </row>
    <row r="3474" ht="20.25" spans="1:8">
      <c r="A3474" s="10">
        <v>3468</v>
      </c>
      <c r="B3474" s="11" t="s">
        <v>2915</v>
      </c>
      <c r="C3474" s="12">
        <v>73</v>
      </c>
      <c r="D3474" s="12">
        <v>0</v>
      </c>
      <c r="E3474" s="12">
        <f t="shared" si="194"/>
        <v>73</v>
      </c>
      <c r="F3474" s="12">
        <v>2190</v>
      </c>
      <c r="G3474" s="12">
        <v>0</v>
      </c>
      <c r="H3474" s="19">
        <f t="shared" si="195"/>
        <v>2190</v>
      </c>
    </row>
    <row r="3475" ht="20.25" spans="1:8">
      <c r="A3475" s="10">
        <v>3469</v>
      </c>
      <c r="B3475" s="11" t="s">
        <v>2916</v>
      </c>
      <c r="C3475" s="12">
        <v>1950</v>
      </c>
      <c r="D3475" s="12">
        <v>0</v>
      </c>
      <c r="E3475" s="12">
        <f t="shared" si="194"/>
        <v>1950</v>
      </c>
      <c r="F3475" s="12">
        <v>58500</v>
      </c>
      <c r="G3475" s="12">
        <v>0</v>
      </c>
      <c r="H3475" s="19">
        <f t="shared" si="195"/>
        <v>58500</v>
      </c>
    </row>
    <row r="3476" ht="20.25" spans="1:8">
      <c r="A3476" s="10">
        <v>3470</v>
      </c>
      <c r="B3476" s="11" t="s">
        <v>2917</v>
      </c>
      <c r="C3476" s="12">
        <v>24</v>
      </c>
      <c r="D3476" s="12">
        <v>0</v>
      </c>
      <c r="E3476" s="12">
        <f t="shared" si="194"/>
        <v>24</v>
      </c>
      <c r="F3476" s="12">
        <v>720</v>
      </c>
      <c r="G3476" s="12">
        <v>0</v>
      </c>
      <c r="H3476" s="19">
        <f t="shared" si="195"/>
        <v>720</v>
      </c>
    </row>
    <row r="3477" ht="20.25" spans="1:8">
      <c r="A3477" s="10">
        <v>3471</v>
      </c>
      <c r="B3477" s="11" t="s">
        <v>2918</v>
      </c>
      <c r="C3477" s="12">
        <v>60</v>
      </c>
      <c r="D3477" s="12">
        <v>0</v>
      </c>
      <c r="E3477" s="12">
        <f t="shared" si="194"/>
        <v>60</v>
      </c>
      <c r="F3477" s="12">
        <v>1800</v>
      </c>
      <c r="G3477" s="12">
        <v>0</v>
      </c>
      <c r="H3477" s="19">
        <f t="shared" si="195"/>
        <v>1800</v>
      </c>
    </row>
    <row r="3478" ht="20.25" spans="1:8">
      <c r="A3478" s="10">
        <v>3472</v>
      </c>
      <c r="B3478" s="11" t="s">
        <v>2919</v>
      </c>
      <c r="C3478" s="12">
        <v>0</v>
      </c>
      <c r="D3478" s="12">
        <v>180</v>
      </c>
      <c r="E3478" s="12">
        <f t="shared" si="194"/>
        <v>180</v>
      </c>
      <c r="F3478" s="12">
        <v>0</v>
      </c>
      <c r="G3478" s="12">
        <v>7200</v>
      </c>
      <c r="H3478" s="19">
        <f t="shared" si="195"/>
        <v>7200</v>
      </c>
    </row>
    <row r="3479" ht="20.25" spans="1:8">
      <c r="A3479" s="10">
        <v>3473</v>
      </c>
      <c r="B3479" s="11" t="s">
        <v>2920</v>
      </c>
      <c r="C3479" s="12">
        <v>40</v>
      </c>
      <c r="D3479" s="12">
        <v>0</v>
      </c>
      <c r="E3479" s="12">
        <f t="shared" si="194"/>
        <v>40</v>
      </c>
      <c r="F3479" s="12">
        <v>1200</v>
      </c>
      <c r="G3479" s="12">
        <v>0</v>
      </c>
      <c r="H3479" s="19">
        <f t="shared" si="195"/>
        <v>1200</v>
      </c>
    </row>
    <row r="3480" ht="20.25" spans="1:8">
      <c r="A3480" s="10">
        <v>3474</v>
      </c>
      <c r="B3480" s="11" t="s">
        <v>2921</v>
      </c>
      <c r="C3480" s="12">
        <v>130</v>
      </c>
      <c r="D3480" s="12">
        <v>0</v>
      </c>
      <c r="E3480" s="12">
        <f t="shared" si="194"/>
        <v>130</v>
      </c>
      <c r="F3480" s="12">
        <v>3900</v>
      </c>
      <c r="G3480" s="12">
        <v>0</v>
      </c>
      <c r="H3480" s="19">
        <f t="shared" si="195"/>
        <v>3900</v>
      </c>
    </row>
    <row r="3481" ht="20.25" spans="1:8">
      <c r="A3481" s="10">
        <v>3475</v>
      </c>
      <c r="B3481" s="11" t="s">
        <v>2922</v>
      </c>
      <c r="C3481" s="12">
        <v>180</v>
      </c>
      <c r="D3481" s="12">
        <v>0</v>
      </c>
      <c r="E3481" s="12">
        <f t="shared" si="194"/>
        <v>180</v>
      </c>
      <c r="F3481" s="12">
        <v>5400</v>
      </c>
      <c r="G3481" s="12">
        <v>0</v>
      </c>
      <c r="H3481" s="19">
        <f t="shared" si="195"/>
        <v>5400</v>
      </c>
    </row>
    <row r="3482" ht="20.25" spans="1:8">
      <c r="A3482" s="10">
        <v>3476</v>
      </c>
      <c r="B3482" s="11" t="s">
        <v>2923</v>
      </c>
      <c r="C3482" s="12">
        <v>114</v>
      </c>
      <c r="D3482" s="12">
        <v>0</v>
      </c>
      <c r="E3482" s="12">
        <f t="shared" si="194"/>
        <v>114</v>
      </c>
      <c r="F3482" s="12">
        <v>3420</v>
      </c>
      <c r="G3482" s="12">
        <v>0</v>
      </c>
      <c r="H3482" s="19">
        <f t="shared" si="195"/>
        <v>3420</v>
      </c>
    </row>
    <row r="3483" ht="20.25" spans="1:8">
      <c r="A3483" s="10">
        <v>3477</v>
      </c>
      <c r="B3483" s="11" t="s">
        <v>2924</v>
      </c>
      <c r="C3483" s="12">
        <v>120</v>
      </c>
      <c r="D3483" s="12">
        <v>0</v>
      </c>
      <c r="E3483" s="12">
        <f t="shared" si="194"/>
        <v>120</v>
      </c>
      <c r="F3483" s="12">
        <v>3600</v>
      </c>
      <c r="G3483" s="12">
        <v>0</v>
      </c>
      <c r="H3483" s="19">
        <f t="shared" si="195"/>
        <v>3600</v>
      </c>
    </row>
    <row r="3484" ht="20.25" spans="1:8">
      <c r="A3484" s="10">
        <v>3478</v>
      </c>
      <c r="B3484" s="11" t="s">
        <v>2925</v>
      </c>
      <c r="C3484" s="12">
        <v>120</v>
      </c>
      <c r="D3484" s="12">
        <v>0</v>
      </c>
      <c r="E3484" s="12">
        <f t="shared" si="194"/>
        <v>120</v>
      </c>
      <c r="F3484" s="12">
        <v>3600</v>
      </c>
      <c r="G3484" s="12">
        <v>0</v>
      </c>
      <c r="H3484" s="19">
        <f t="shared" si="195"/>
        <v>3600</v>
      </c>
    </row>
    <row r="3485" ht="20.25" spans="1:8">
      <c r="A3485" s="10">
        <v>3479</v>
      </c>
      <c r="B3485" s="11" t="s">
        <v>2926</v>
      </c>
      <c r="C3485" s="12">
        <v>0</v>
      </c>
      <c r="D3485" s="12">
        <v>165</v>
      </c>
      <c r="E3485" s="12">
        <f t="shared" si="194"/>
        <v>165</v>
      </c>
      <c r="F3485" s="12">
        <v>0</v>
      </c>
      <c r="G3485" s="12">
        <v>6600</v>
      </c>
      <c r="H3485" s="19">
        <f t="shared" si="195"/>
        <v>6600</v>
      </c>
    </row>
    <row r="3486" ht="20.25" spans="1:8">
      <c r="A3486" s="10">
        <v>3480</v>
      </c>
      <c r="B3486" s="11" t="s">
        <v>2927</v>
      </c>
      <c r="C3486" s="12">
        <v>48</v>
      </c>
      <c r="D3486" s="12">
        <v>0</v>
      </c>
      <c r="E3486" s="12">
        <f t="shared" si="194"/>
        <v>48</v>
      </c>
      <c r="F3486" s="12">
        <v>1440</v>
      </c>
      <c r="G3486" s="12">
        <v>0</v>
      </c>
      <c r="H3486" s="19">
        <f t="shared" si="195"/>
        <v>1440</v>
      </c>
    </row>
    <row r="3487" ht="20.25" spans="1:8">
      <c r="A3487" s="10">
        <v>3481</v>
      </c>
      <c r="B3487" s="11" t="s">
        <v>2928</v>
      </c>
      <c r="C3487" s="12">
        <v>29</v>
      </c>
      <c r="D3487" s="12">
        <v>0</v>
      </c>
      <c r="E3487" s="12">
        <f t="shared" si="194"/>
        <v>29</v>
      </c>
      <c r="F3487" s="12">
        <v>870</v>
      </c>
      <c r="G3487" s="12">
        <v>0</v>
      </c>
      <c r="H3487" s="19">
        <f t="shared" si="195"/>
        <v>870</v>
      </c>
    </row>
    <row r="3488" ht="20.25" spans="1:8">
      <c r="A3488" s="10">
        <v>3482</v>
      </c>
      <c r="B3488" s="11" t="s">
        <v>2929</v>
      </c>
      <c r="C3488" s="12">
        <v>120</v>
      </c>
      <c r="D3488" s="12">
        <v>0</v>
      </c>
      <c r="E3488" s="12">
        <f t="shared" si="194"/>
        <v>120</v>
      </c>
      <c r="F3488" s="12">
        <v>3600</v>
      </c>
      <c r="G3488" s="12">
        <v>0</v>
      </c>
      <c r="H3488" s="19">
        <f t="shared" si="195"/>
        <v>3600</v>
      </c>
    </row>
    <row r="3489" ht="20.25" spans="1:8">
      <c r="A3489" s="10">
        <v>3483</v>
      </c>
      <c r="B3489" s="11" t="s">
        <v>2930</v>
      </c>
      <c r="C3489" s="12">
        <v>100</v>
      </c>
      <c r="D3489" s="12">
        <v>0</v>
      </c>
      <c r="E3489" s="12">
        <f t="shared" si="194"/>
        <v>100</v>
      </c>
      <c r="F3489" s="12">
        <v>3000</v>
      </c>
      <c r="G3489" s="12">
        <v>0</v>
      </c>
      <c r="H3489" s="19">
        <f t="shared" si="195"/>
        <v>3000</v>
      </c>
    </row>
    <row r="3490" ht="20.25" spans="1:8">
      <c r="A3490" s="10">
        <v>3484</v>
      </c>
      <c r="B3490" s="11" t="s">
        <v>526</v>
      </c>
      <c r="C3490" s="12">
        <v>100</v>
      </c>
      <c r="D3490" s="12">
        <v>0</v>
      </c>
      <c r="E3490" s="12">
        <f t="shared" si="194"/>
        <v>100</v>
      </c>
      <c r="F3490" s="12">
        <v>3000</v>
      </c>
      <c r="G3490" s="12">
        <v>0</v>
      </c>
      <c r="H3490" s="19">
        <f t="shared" si="195"/>
        <v>3000</v>
      </c>
    </row>
    <row r="3491" ht="20.25" spans="1:8">
      <c r="A3491" s="10">
        <v>3485</v>
      </c>
      <c r="B3491" s="11" t="s">
        <v>2931</v>
      </c>
      <c r="C3491" s="12">
        <v>100</v>
      </c>
      <c r="D3491" s="12">
        <v>0</v>
      </c>
      <c r="E3491" s="12">
        <f t="shared" si="194"/>
        <v>100</v>
      </c>
      <c r="F3491" s="12">
        <v>3000</v>
      </c>
      <c r="G3491" s="12">
        <v>0</v>
      </c>
      <c r="H3491" s="19">
        <f t="shared" si="195"/>
        <v>3000</v>
      </c>
    </row>
    <row r="3492" ht="20.25" spans="1:8">
      <c r="A3492" s="10">
        <v>3486</v>
      </c>
      <c r="B3492" s="11" t="s">
        <v>2932</v>
      </c>
      <c r="C3492" s="12">
        <v>0</v>
      </c>
      <c r="D3492" s="12">
        <v>180</v>
      </c>
      <c r="E3492" s="12">
        <f t="shared" si="194"/>
        <v>180</v>
      </c>
      <c r="F3492" s="12">
        <v>0</v>
      </c>
      <c r="G3492" s="12">
        <v>7200</v>
      </c>
      <c r="H3492" s="19">
        <f t="shared" si="195"/>
        <v>7200</v>
      </c>
    </row>
    <row r="3493" ht="20.25" spans="1:8">
      <c r="A3493" s="10">
        <v>3487</v>
      </c>
      <c r="B3493" s="11" t="s">
        <v>2933</v>
      </c>
      <c r="C3493" s="12">
        <v>0</v>
      </c>
      <c r="D3493" s="12">
        <v>6.5</v>
      </c>
      <c r="E3493" s="12">
        <f t="shared" si="194"/>
        <v>6.5</v>
      </c>
      <c r="F3493" s="12">
        <v>0</v>
      </c>
      <c r="G3493" s="12">
        <v>260</v>
      </c>
      <c r="H3493" s="19">
        <f t="shared" si="195"/>
        <v>260</v>
      </c>
    </row>
    <row r="3494" ht="20.25" spans="1:8">
      <c r="A3494" s="10">
        <v>3488</v>
      </c>
      <c r="B3494" s="11" t="s">
        <v>2934</v>
      </c>
      <c r="C3494" s="12">
        <v>100</v>
      </c>
      <c r="D3494" s="12">
        <v>0</v>
      </c>
      <c r="E3494" s="12">
        <v>100</v>
      </c>
      <c r="F3494" s="12">
        <v>3000</v>
      </c>
      <c r="G3494" s="12">
        <v>0</v>
      </c>
      <c r="H3494" s="19">
        <v>3000</v>
      </c>
    </row>
    <row r="3495" ht="20.25" spans="1:8">
      <c r="A3495" s="10">
        <v>3489</v>
      </c>
      <c r="B3495" s="11" t="s">
        <v>2935</v>
      </c>
      <c r="C3495" s="12">
        <v>0</v>
      </c>
      <c r="D3495" s="12">
        <v>180</v>
      </c>
      <c r="E3495" s="12">
        <f t="shared" ref="E3495:E3498" si="196">C3495+D3495</f>
        <v>180</v>
      </c>
      <c r="F3495" s="12">
        <v>0</v>
      </c>
      <c r="G3495" s="12">
        <v>7200</v>
      </c>
      <c r="H3495" s="19">
        <f t="shared" ref="H3495:H3498" si="197">F3495+G3495</f>
        <v>7200</v>
      </c>
    </row>
    <row r="3496" ht="20.25" spans="1:8">
      <c r="A3496" s="10">
        <v>3490</v>
      </c>
      <c r="B3496" s="11" t="s">
        <v>2935</v>
      </c>
      <c r="C3496" s="12">
        <v>294</v>
      </c>
      <c r="D3496" s="12">
        <v>0</v>
      </c>
      <c r="E3496" s="12">
        <f t="shared" si="196"/>
        <v>294</v>
      </c>
      <c r="F3496" s="12">
        <v>8820</v>
      </c>
      <c r="G3496" s="12">
        <v>0</v>
      </c>
      <c r="H3496" s="19">
        <f t="shared" si="197"/>
        <v>8820</v>
      </c>
    </row>
    <row r="3497" ht="20.25" spans="1:8">
      <c r="A3497" s="10">
        <v>3491</v>
      </c>
      <c r="B3497" s="11" t="s">
        <v>2936</v>
      </c>
      <c r="C3497" s="12">
        <v>144</v>
      </c>
      <c r="D3497" s="12">
        <v>0</v>
      </c>
      <c r="E3497" s="12">
        <f t="shared" si="196"/>
        <v>144</v>
      </c>
      <c r="F3497" s="12">
        <v>4320</v>
      </c>
      <c r="G3497" s="12">
        <v>0</v>
      </c>
      <c r="H3497" s="19">
        <f t="shared" si="197"/>
        <v>4320</v>
      </c>
    </row>
    <row r="3498" ht="20.25" spans="1:8">
      <c r="A3498" s="10">
        <v>3492</v>
      </c>
      <c r="B3498" s="11" t="s">
        <v>2937</v>
      </c>
      <c r="C3498" s="12">
        <v>0</v>
      </c>
      <c r="D3498" s="12">
        <v>180</v>
      </c>
      <c r="E3498" s="12">
        <f t="shared" si="196"/>
        <v>180</v>
      </c>
      <c r="F3498" s="12">
        <v>0</v>
      </c>
      <c r="G3498" s="12">
        <v>7200</v>
      </c>
      <c r="H3498" s="19">
        <f t="shared" si="197"/>
        <v>7200</v>
      </c>
    </row>
    <row r="3499" ht="20.25" spans="1:8">
      <c r="A3499" s="10">
        <v>3493</v>
      </c>
      <c r="B3499" s="11" t="s">
        <v>2938</v>
      </c>
      <c r="C3499" s="12">
        <v>1010</v>
      </c>
      <c r="D3499" s="12">
        <v>0</v>
      </c>
      <c r="E3499" s="12">
        <v>1010</v>
      </c>
      <c r="F3499" s="12">
        <v>30300</v>
      </c>
      <c r="G3499" s="12">
        <v>0</v>
      </c>
      <c r="H3499" s="19">
        <v>30300</v>
      </c>
    </row>
    <row r="3500" ht="20.25" spans="1:8">
      <c r="A3500" s="10">
        <v>3494</v>
      </c>
      <c r="B3500" s="11" t="s">
        <v>17</v>
      </c>
      <c r="C3500" s="12">
        <v>36</v>
      </c>
      <c r="D3500" s="12">
        <v>0</v>
      </c>
      <c r="E3500" s="12">
        <f t="shared" ref="E3500:E3502" si="198">C3500+D3500</f>
        <v>36</v>
      </c>
      <c r="F3500" s="12">
        <v>1080</v>
      </c>
      <c r="G3500" s="12">
        <v>0</v>
      </c>
      <c r="H3500" s="19">
        <f t="shared" ref="H3500:H3502" si="199">F3500+G3500</f>
        <v>1080</v>
      </c>
    </row>
    <row r="3501" ht="20.25" spans="1:8">
      <c r="A3501" s="10">
        <v>3495</v>
      </c>
      <c r="B3501" s="11" t="s">
        <v>2939</v>
      </c>
      <c r="C3501" s="12">
        <v>50</v>
      </c>
      <c r="D3501" s="12">
        <v>0</v>
      </c>
      <c r="E3501" s="12">
        <f t="shared" si="198"/>
        <v>50</v>
      </c>
      <c r="F3501" s="12">
        <v>1500</v>
      </c>
      <c r="G3501" s="12">
        <v>0</v>
      </c>
      <c r="H3501" s="19">
        <f t="shared" si="199"/>
        <v>1500</v>
      </c>
    </row>
    <row r="3502" ht="20.25" spans="1:8">
      <c r="A3502" s="10">
        <v>3496</v>
      </c>
      <c r="B3502" s="11" t="s">
        <v>2940</v>
      </c>
      <c r="C3502" s="12">
        <v>100</v>
      </c>
      <c r="D3502" s="12">
        <v>0</v>
      </c>
      <c r="E3502" s="12">
        <f t="shared" si="198"/>
        <v>100</v>
      </c>
      <c r="F3502" s="12">
        <v>3000</v>
      </c>
      <c r="G3502" s="12">
        <v>0</v>
      </c>
      <c r="H3502" s="19">
        <f t="shared" si="199"/>
        <v>3000</v>
      </c>
    </row>
    <row r="3503" ht="20.25" spans="1:8">
      <c r="A3503" s="10">
        <v>3497</v>
      </c>
      <c r="B3503" s="11" t="s">
        <v>2941</v>
      </c>
      <c r="C3503" s="12">
        <v>128</v>
      </c>
      <c r="D3503" s="12">
        <v>0</v>
      </c>
      <c r="E3503" s="12">
        <v>128</v>
      </c>
      <c r="F3503" s="12">
        <v>3840</v>
      </c>
      <c r="G3503" s="12">
        <v>0</v>
      </c>
      <c r="H3503" s="19">
        <v>3840</v>
      </c>
    </row>
    <row r="3504" ht="20.25" spans="1:8">
      <c r="A3504" s="10">
        <v>3498</v>
      </c>
      <c r="B3504" s="11" t="s">
        <v>2942</v>
      </c>
      <c r="C3504" s="12">
        <v>50</v>
      </c>
      <c r="D3504" s="12">
        <v>0</v>
      </c>
      <c r="E3504" s="12">
        <f t="shared" ref="E3504:E3517" si="200">C3504+D3504</f>
        <v>50</v>
      </c>
      <c r="F3504" s="12">
        <v>1500</v>
      </c>
      <c r="G3504" s="12">
        <v>0</v>
      </c>
      <c r="H3504" s="19">
        <f t="shared" ref="H3504:H3517" si="201">F3504+G3504</f>
        <v>1500</v>
      </c>
    </row>
    <row r="3505" ht="20.25" spans="1:8">
      <c r="A3505" s="10">
        <v>3499</v>
      </c>
      <c r="B3505" s="11" t="s">
        <v>2943</v>
      </c>
      <c r="C3505" s="12">
        <v>300</v>
      </c>
      <c r="D3505" s="12">
        <v>82.5</v>
      </c>
      <c r="E3505" s="12">
        <f t="shared" si="200"/>
        <v>382.5</v>
      </c>
      <c r="F3505" s="12">
        <v>9000</v>
      </c>
      <c r="G3505" s="12">
        <v>3300</v>
      </c>
      <c r="H3505" s="19">
        <f t="shared" si="201"/>
        <v>12300</v>
      </c>
    </row>
    <row r="3506" ht="20.25" spans="1:8">
      <c r="A3506" s="10">
        <v>3500</v>
      </c>
      <c r="B3506" s="11" t="s">
        <v>2944</v>
      </c>
      <c r="C3506" s="12">
        <v>630</v>
      </c>
      <c r="D3506" s="12">
        <v>0</v>
      </c>
      <c r="E3506" s="12">
        <f t="shared" si="200"/>
        <v>630</v>
      </c>
      <c r="F3506" s="12">
        <v>18900</v>
      </c>
      <c r="G3506" s="12">
        <v>0</v>
      </c>
      <c r="H3506" s="19">
        <f t="shared" si="201"/>
        <v>18900</v>
      </c>
    </row>
    <row r="3507" ht="20.25" spans="1:8">
      <c r="A3507" s="10">
        <v>3501</v>
      </c>
      <c r="B3507" s="11" t="s">
        <v>2945</v>
      </c>
      <c r="C3507" s="12">
        <v>250</v>
      </c>
      <c r="D3507" s="12">
        <v>0</v>
      </c>
      <c r="E3507" s="12">
        <f t="shared" si="200"/>
        <v>250</v>
      </c>
      <c r="F3507" s="12">
        <v>7500</v>
      </c>
      <c r="G3507" s="12">
        <v>0</v>
      </c>
      <c r="H3507" s="19">
        <f t="shared" si="201"/>
        <v>7500</v>
      </c>
    </row>
    <row r="3508" ht="20.25" spans="1:8">
      <c r="A3508" s="10">
        <v>3502</v>
      </c>
      <c r="B3508" s="11" t="s">
        <v>2946</v>
      </c>
      <c r="C3508" s="12">
        <v>324</v>
      </c>
      <c r="D3508" s="12">
        <v>0</v>
      </c>
      <c r="E3508" s="12">
        <f t="shared" si="200"/>
        <v>324</v>
      </c>
      <c r="F3508" s="12">
        <v>9720</v>
      </c>
      <c r="G3508" s="12">
        <v>0</v>
      </c>
      <c r="H3508" s="19">
        <f t="shared" si="201"/>
        <v>9720</v>
      </c>
    </row>
    <row r="3509" ht="20.25" spans="1:8">
      <c r="A3509" s="10">
        <v>3503</v>
      </c>
      <c r="B3509" s="11" t="s">
        <v>2947</v>
      </c>
      <c r="C3509" s="12">
        <v>39</v>
      </c>
      <c r="D3509" s="12">
        <v>0</v>
      </c>
      <c r="E3509" s="12">
        <f t="shared" si="200"/>
        <v>39</v>
      </c>
      <c r="F3509" s="12">
        <v>1170</v>
      </c>
      <c r="G3509" s="12">
        <v>0</v>
      </c>
      <c r="H3509" s="19">
        <f t="shared" si="201"/>
        <v>1170</v>
      </c>
    </row>
    <row r="3510" ht="20.25" spans="1:8">
      <c r="A3510" s="10">
        <v>3504</v>
      </c>
      <c r="B3510" s="11" t="s">
        <v>2948</v>
      </c>
      <c r="C3510" s="12">
        <v>0</v>
      </c>
      <c r="D3510" s="12">
        <v>180</v>
      </c>
      <c r="E3510" s="12">
        <f t="shared" si="200"/>
        <v>180</v>
      </c>
      <c r="F3510" s="12">
        <v>0</v>
      </c>
      <c r="G3510" s="12">
        <v>7200</v>
      </c>
      <c r="H3510" s="19">
        <f t="shared" si="201"/>
        <v>7200</v>
      </c>
    </row>
    <row r="3511" ht="20.25" spans="1:8">
      <c r="A3511" s="10">
        <v>3505</v>
      </c>
      <c r="B3511" s="11" t="s">
        <v>2949</v>
      </c>
      <c r="C3511" s="12">
        <v>44</v>
      </c>
      <c r="D3511" s="12">
        <v>0</v>
      </c>
      <c r="E3511" s="12">
        <f t="shared" si="200"/>
        <v>44</v>
      </c>
      <c r="F3511" s="12">
        <v>1320</v>
      </c>
      <c r="G3511" s="12">
        <v>0</v>
      </c>
      <c r="H3511" s="19">
        <f t="shared" si="201"/>
        <v>1320</v>
      </c>
    </row>
    <row r="3512" ht="20.25" spans="1:8">
      <c r="A3512" s="10">
        <v>3506</v>
      </c>
      <c r="B3512" s="11" t="s">
        <v>526</v>
      </c>
      <c r="C3512" s="12">
        <v>28</v>
      </c>
      <c r="D3512" s="12">
        <v>0</v>
      </c>
      <c r="E3512" s="12">
        <f t="shared" si="200"/>
        <v>28</v>
      </c>
      <c r="F3512" s="12">
        <v>840</v>
      </c>
      <c r="G3512" s="12">
        <v>0</v>
      </c>
      <c r="H3512" s="19">
        <f t="shared" si="201"/>
        <v>840</v>
      </c>
    </row>
    <row r="3513" ht="20.25" spans="1:8">
      <c r="A3513" s="10">
        <v>3507</v>
      </c>
      <c r="B3513" s="11" t="s">
        <v>2950</v>
      </c>
      <c r="C3513" s="12">
        <v>125</v>
      </c>
      <c r="D3513" s="12">
        <v>0</v>
      </c>
      <c r="E3513" s="12">
        <f t="shared" si="200"/>
        <v>125</v>
      </c>
      <c r="F3513" s="12">
        <v>3750</v>
      </c>
      <c r="G3513" s="12">
        <v>0</v>
      </c>
      <c r="H3513" s="19">
        <f t="shared" si="201"/>
        <v>3750</v>
      </c>
    </row>
    <row r="3514" ht="20.25" spans="1:8">
      <c r="A3514" s="10">
        <v>3508</v>
      </c>
      <c r="B3514" s="11" t="s">
        <v>2951</v>
      </c>
      <c r="C3514" s="12">
        <v>104</v>
      </c>
      <c r="D3514" s="12">
        <v>0</v>
      </c>
      <c r="E3514" s="12">
        <f t="shared" si="200"/>
        <v>104</v>
      </c>
      <c r="F3514" s="12">
        <v>3120</v>
      </c>
      <c r="G3514" s="12">
        <v>0</v>
      </c>
      <c r="H3514" s="19">
        <f t="shared" si="201"/>
        <v>3120</v>
      </c>
    </row>
    <row r="3515" ht="20.25" spans="1:8">
      <c r="A3515" s="10">
        <v>3509</v>
      </c>
      <c r="B3515" s="11" t="s">
        <v>2952</v>
      </c>
      <c r="C3515" s="12">
        <v>75</v>
      </c>
      <c r="D3515" s="12">
        <v>0</v>
      </c>
      <c r="E3515" s="12">
        <f t="shared" si="200"/>
        <v>75</v>
      </c>
      <c r="F3515" s="12">
        <v>2250</v>
      </c>
      <c r="G3515" s="12">
        <v>0</v>
      </c>
      <c r="H3515" s="19">
        <f t="shared" si="201"/>
        <v>2250</v>
      </c>
    </row>
    <row r="3516" ht="20.25" spans="1:8">
      <c r="A3516" s="10">
        <v>3510</v>
      </c>
      <c r="B3516" s="11" t="s">
        <v>2953</v>
      </c>
      <c r="C3516" s="12">
        <v>52</v>
      </c>
      <c r="D3516" s="12">
        <v>0</v>
      </c>
      <c r="E3516" s="12">
        <f t="shared" si="200"/>
        <v>52</v>
      </c>
      <c r="F3516" s="12">
        <v>1560</v>
      </c>
      <c r="G3516" s="12">
        <v>0</v>
      </c>
      <c r="H3516" s="19">
        <f t="shared" si="201"/>
        <v>1560</v>
      </c>
    </row>
    <row r="3517" ht="20.25" spans="1:8">
      <c r="A3517" s="10">
        <v>3511</v>
      </c>
      <c r="B3517" s="11" t="s">
        <v>2954</v>
      </c>
      <c r="C3517" s="12">
        <v>50</v>
      </c>
      <c r="D3517" s="12">
        <v>0</v>
      </c>
      <c r="E3517" s="12">
        <f t="shared" si="200"/>
        <v>50</v>
      </c>
      <c r="F3517" s="12">
        <v>1500</v>
      </c>
      <c r="G3517" s="12">
        <v>0</v>
      </c>
      <c r="H3517" s="19">
        <f t="shared" si="201"/>
        <v>1500</v>
      </c>
    </row>
    <row r="3518" ht="20.25" spans="1:8">
      <c r="A3518" s="10">
        <v>3512</v>
      </c>
      <c r="B3518" s="11" t="s">
        <v>2955</v>
      </c>
      <c r="C3518" s="12">
        <v>100</v>
      </c>
      <c r="D3518" s="12">
        <v>0</v>
      </c>
      <c r="E3518" s="12">
        <v>100</v>
      </c>
      <c r="F3518" s="12">
        <v>3000</v>
      </c>
      <c r="G3518" s="12">
        <v>0</v>
      </c>
      <c r="H3518" s="19">
        <v>3000</v>
      </c>
    </row>
    <row r="3519" ht="20.25" spans="1:8">
      <c r="A3519" s="10">
        <v>3513</v>
      </c>
      <c r="B3519" s="11" t="s">
        <v>2956</v>
      </c>
      <c r="C3519" s="12">
        <v>50</v>
      </c>
      <c r="D3519" s="12">
        <v>0</v>
      </c>
      <c r="E3519" s="12">
        <f t="shared" ref="E3519:E3535" si="202">C3519+D3519</f>
        <v>50</v>
      </c>
      <c r="F3519" s="12">
        <v>1500</v>
      </c>
      <c r="G3519" s="12">
        <v>0</v>
      </c>
      <c r="H3519" s="19">
        <f t="shared" ref="H3519:H3535" si="203">F3519+G3519</f>
        <v>1500</v>
      </c>
    </row>
    <row r="3520" ht="20.25" spans="1:8">
      <c r="A3520" s="10">
        <v>3514</v>
      </c>
      <c r="B3520" s="11" t="s">
        <v>2957</v>
      </c>
      <c r="C3520" s="12">
        <v>100</v>
      </c>
      <c r="D3520" s="12">
        <v>0</v>
      </c>
      <c r="E3520" s="12">
        <f t="shared" si="202"/>
        <v>100</v>
      </c>
      <c r="F3520" s="12">
        <v>3000</v>
      </c>
      <c r="G3520" s="12">
        <v>0</v>
      </c>
      <c r="H3520" s="19">
        <f t="shared" si="203"/>
        <v>3000</v>
      </c>
    </row>
    <row r="3521" ht="20.25" spans="1:8">
      <c r="A3521" s="10">
        <v>3515</v>
      </c>
      <c r="B3521" s="11" t="s">
        <v>2958</v>
      </c>
      <c r="C3521" s="12">
        <v>50</v>
      </c>
      <c r="D3521" s="12">
        <v>0</v>
      </c>
      <c r="E3521" s="12">
        <f t="shared" si="202"/>
        <v>50</v>
      </c>
      <c r="F3521" s="12">
        <v>1500</v>
      </c>
      <c r="G3521" s="12">
        <v>0</v>
      </c>
      <c r="H3521" s="19">
        <f t="shared" si="203"/>
        <v>1500</v>
      </c>
    </row>
    <row r="3522" ht="20.25" spans="1:8">
      <c r="A3522" s="10">
        <v>3516</v>
      </c>
      <c r="B3522" s="11" t="s">
        <v>2959</v>
      </c>
      <c r="C3522" s="12">
        <v>200</v>
      </c>
      <c r="D3522" s="12">
        <v>0</v>
      </c>
      <c r="E3522" s="12">
        <f t="shared" si="202"/>
        <v>200</v>
      </c>
      <c r="F3522" s="12">
        <v>6000</v>
      </c>
      <c r="G3522" s="12">
        <v>0</v>
      </c>
      <c r="H3522" s="19">
        <f t="shared" si="203"/>
        <v>6000</v>
      </c>
    </row>
    <row r="3523" ht="20.25" spans="1:8">
      <c r="A3523" s="10">
        <v>3517</v>
      </c>
      <c r="B3523" s="11" t="s">
        <v>455</v>
      </c>
      <c r="C3523" s="12">
        <v>0</v>
      </c>
      <c r="D3523" s="12">
        <v>1080</v>
      </c>
      <c r="E3523" s="12">
        <f t="shared" si="202"/>
        <v>1080</v>
      </c>
      <c r="F3523" s="12">
        <v>0</v>
      </c>
      <c r="G3523" s="12">
        <v>43200</v>
      </c>
      <c r="H3523" s="19">
        <f t="shared" si="203"/>
        <v>43200</v>
      </c>
    </row>
    <row r="3524" ht="20.25" spans="1:8">
      <c r="A3524" s="10">
        <v>3518</v>
      </c>
      <c r="B3524" s="11" t="s">
        <v>2960</v>
      </c>
      <c r="C3524" s="12">
        <v>78</v>
      </c>
      <c r="D3524" s="12">
        <v>0</v>
      </c>
      <c r="E3524" s="12">
        <f t="shared" si="202"/>
        <v>78</v>
      </c>
      <c r="F3524" s="12">
        <v>2340</v>
      </c>
      <c r="G3524" s="12">
        <v>0</v>
      </c>
      <c r="H3524" s="19">
        <f t="shared" si="203"/>
        <v>2340</v>
      </c>
    </row>
    <row r="3525" ht="20.25" spans="1:8">
      <c r="A3525" s="10">
        <v>3519</v>
      </c>
      <c r="B3525" s="11" t="s">
        <v>2961</v>
      </c>
      <c r="C3525" s="12">
        <v>130</v>
      </c>
      <c r="D3525" s="12">
        <v>0</v>
      </c>
      <c r="E3525" s="12">
        <f t="shared" si="202"/>
        <v>130</v>
      </c>
      <c r="F3525" s="12">
        <v>3900</v>
      </c>
      <c r="G3525" s="12">
        <v>0</v>
      </c>
      <c r="H3525" s="19">
        <f t="shared" si="203"/>
        <v>3900</v>
      </c>
    </row>
    <row r="3526" ht="20.25" spans="1:8">
      <c r="A3526" s="10">
        <v>3520</v>
      </c>
      <c r="B3526" s="11" t="s">
        <v>2962</v>
      </c>
      <c r="C3526" s="12">
        <v>26</v>
      </c>
      <c r="D3526" s="12">
        <v>0</v>
      </c>
      <c r="E3526" s="12">
        <f t="shared" si="202"/>
        <v>26</v>
      </c>
      <c r="F3526" s="12">
        <v>780</v>
      </c>
      <c r="G3526" s="12">
        <v>0</v>
      </c>
      <c r="H3526" s="19">
        <f t="shared" si="203"/>
        <v>780</v>
      </c>
    </row>
    <row r="3527" ht="20.25" spans="1:8">
      <c r="A3527" s="10">
        <v>3521</v>
      </c>
      <c r="B3527" s="11" t="s">
        <v>2963</v>
      </c>
      <c r="C3527" s="12">
        <v>75</v>
      </c>
      <c r="D3527" s="12">
        <v>0</v>
      </c>
      <c r="E3527" s="12">
        <f t="shared" si="202"/>
        <v>75</v>
      </c>
      <c r="F3527" s="12">
        <v>2250</v>
      </c>
      <c r="G3527" s="12">
        <v>0</v>
      </c>
      <c r="H3527" s="19">
        <f t="shared" si="203"/>
        <v>2250</v>
      </c>
    </row>
    <row r="3528" ht="20.25" spans="1:8">
      <c r="A3528" s="10">
        <v>3522</v>
      </c>
      <c r="B3528" s="11" t="s">
        <v>2964</v>
      </c>
      <c r="C3528" s="12">
        <v>24</v>
      </c>
      <c r="D3528" s="12">
        <v>0</v>
      </c>
      <c r="E3528" s="12">
        <f t="shared" si="202"/>
        <v>24</v>
      </c>
      <c r="F3528" s="12">
        <v>720</v>
      </c>
      <c r="G3528" s="12">
        <v>0</v>
      </c>
      <c r="H3528" s="19">
        <f t="shared" si="203"/>
        <v>720</v>
      </c>
    </row>
    <row r="3529" ht="20.25" spans="1:8">
      <c r="A3529" s="10">
        <v>3523</v>
      </c>
      <c r="B3529" s="11" t="s">
        <v>2965</v>
      </c>
      <c r="C3529" s="12">
        <v>450</v>
      </c>
      <c r="D3529" s="12">
        <v>0</v>
      </c>
      <c r="E3529" s="12">
        <f t="shared" si="202"/>
        <v>450</v>
      </c>
      <c r="F3529" s="12">
        <v>13500</v>
      </c>
      <c r="G3529" s="12">
        <v>0</v>
      </c>
      <c r="H3529" s="19">
        <f t="shared" si="203"/>
        <v>13500</v>
      </c>
    </row>
    <row r="3530" ht="20.25" spans="1:8">
      <c r="A3530" s="10">
        <v>3524</v>
      </c>
      <c r="B3530" s="11" t="s">
        <v>2965</v>
      </c>
      <c r="C3530" s="12">
        <v>125</v>
      </c>
      <c r="D3530" s="12">
        <v>0</v>
      </c>
      <c r="E3530" s="12">
        <f t="shared" si="202"/>
        <v>125</v>
      </c>
      <c r="F3530" s="12">
        <v>3750</v>
      </c>
      <c r="G3530" s="12">
        <v>0</v>
      </c>
      <c r="H3530" s="19">
        <f t="shared" si="203"/>
        <v>3750</v>
      </c>
    </row>
    <row r="3531" ht="20.25" spans="1:8">
      <c r="A3531" s="10">
        <v>3525</v>
      </c>
      <c r="B3531" s="11" t="s">
        <v>2965</v>
      </c>
      <c r="C3531" s="12">
        <v>300</v>
      </c>
      <c r="D3531" s="12">
        <v>0</v>
      </c>
      <c r="E3531" s="12">
        <f t="shared" si="202"/>
        <v>300</v>
      </c>
      <c r="F3531" s="12">
        <v>9000</v>
      </c>
      <c r="G3531" s="12">
        <v>0</v>
      </c>
      <c r="H3531" s="19">
        <f t="shared" si="203"/>
        <v>9000</v>
      </c>
    </row>
    <row r="3532" ht="20.25" spans="1:8">
      <c r="A3532" s="10">
        <v>3526</v>
      </c>
      <c r="B3532" s="11" t="s">
        <v>2966</v>
      </c>
      <c r="C3532" s="12">
        <v>247.5</v>
      </c>
      <c r="D3532" s="12">
        <v>330</v>
      </c>
      <c r="E3532" s="12">
        <f t="shared" si="202"/>
        <v>577.5</v>
      </c>
      <c r="F3532" s="12">
        <v>7425</v>
      </c>
      <c r="G3532" s="12">
        <v>13200</v>
      </c>
      <c r="H3532" s="19">
        <f t="shared" si="203"/>
        <v>20625</v>
      </c>
    </row>
    <row r="3533" ht="20.25" spans="1:8">
      <c r="A3533" s="10">
        <v>3527</v>
      </c>
      <c r="B3533" s="11" t="s">
        <v>2967</v>
      </c>
      <c r="C3533" s="12">
        <v>50</v>
      </c>
      <c r="D3533" s="12">
        <v>0</v>
      </c>
      <c r="E3533" s="12">
        <f t="shared" si="202"/>
        <v>50</v>
      </c>
      <c r="F3533" s="12">
        <v>1500</v>
      </c>
      <c r="G3533" s="12">
        <v>0</v>
      </c>
      <c r="H3533" s="19">
        <f t="shared" si="203"/>
        <v>1500</v>
      </c>
    </row>
    <row r="3534" ht="20.25" spans="1:8">
      <c r="A3534" s="10">
        <v>3528</v>
      </c>
      <c r="B3534" s="11" t="s">
        <v>384</v>
      </c>
      <c r="C3534" s="12">
        <v>0</v>
      </c>
      <c r="D3534" s="12">
        <v>180</v>
      </c>
      <c r="E3534" s="12">
        <f t="shared" si="202"/>
        <v>180</v>
      </c>
      <c r="F3534" s="12">
        <v>0</v>
      </c>
      <c r="G3534" s="12">
        <v>7200</v>
      </c>
      <c r="H3534" s="19">
        <f t="shared" si="203"/>
        <v>7200</v>
      </c>
    </row>
    <row r="3535" ht="20.25" spans="1:8">
      <c r="A3535" s="10">
        <v>3529</v>
      </c>
      <c r="B3535" s="11" t="s">
        <v>2968</v>
      </c>
      <c r="C3535" s="12">
        <v>50</v>
      </c>
      <c r="D3535" s="12">
        <v>0</v>
      </c>
      <c r="E3535" s="12">
        <f t="shared" si="202"/>
        <v>50</v>
      </c>
      <c r="F3535" s="12">
        <v>1500</v>
      </c>
      <c r="G3535" s="12">
        <v>0</v>
      </c>
      <c r="H3535" s="19">
        <f t="shared" si="203"/>
        <v>1500</v>
      </c>
    </row>
    <row r="3536" ht="20.25" spans="1:8">
      <c r="A3536" s="10">
        <v>3530</v>
      </c>
      <c r="B3536" s="11" t="s">
        <v>2969</v>
      </c>
      <c r="C3536" s="12">
        <v>720</v>
      </c>
      <c r="D3536" s="12">
        <v>0</v>
      </c>
      <c r="E3536" s="12">
        <v>720</v>
      </c>
      <c r="F3536" s="12">
        <v>21600</v>
      </c>
      <c r="G3536" s="12">
        <v>0</v>
      </c>
      <c r="H3536" s="19">
        <v>21600</v>
      </c>
    </row>
    <row r="3537" ht="20.25" spans="1:8">
      <c r="A3537" s="10">
        <v>3531</v>
      </c>
      <c r="B3537" s="11" t="s">
        <v>2860</v>
      </c>
      <c r="C3537" s="12">
        <v>200</v>
      </c>
      <c r="D3537" s="12">
        <v>0</v>
      </c>
      <c r="E3537" s="12">
        <f t="shared" ref="E3537:E3544" si="204">C3537+D3537</f>
        <v>200</v>
      </c>
      <c r="F3537" s="12">
        <v>6000</v>
      </c>
      <c r="G3537" s="12">
        <v>0</v>
      </c>
      <c r="H3537" s="19">
        <f t="shared" ref="H3537:H3544" si="205">F3537+G3537</f>
        <v>6000</v>
      </c>
    </row>
    <row r="3538" ht="20.25" spans="1:8">
      <c r="A3538" s="10">
        <v>3532</v>
      </c>
      <c r="B3538" s="11" t="s">
        <v>1904</v>
      </c>
      <c r="C3538" s="12">
        <v>1980</v>
      </c>
      <c r="D3538" s="12">
        <v>0</v>
      </c>
      <c r="E3538" s="12">
        <f t="shared" si="204"/>
        <v>1980</v>
      </c>
      <c r="F3538" s="12">
        <v>59400</v>
      </c>
      <c r="G3538" s="12">
        <v>0</v>
      </c>
      <c r="H3538" s="19">
        <f t="shared" si="205"/>
        <v>59400</v>
      </c>
    </row>
    <row r="3539" ht="20.25" spans="1:8">
      <c r="A3539" s="10">
        <v>3533</v>
      </c>
      <c r="B3539" s="11" t="s">
        <v>2970</v>
      </c>
      <c r="C3539" s="12">
        <v>3303</v>
      </c>
      <c r="D3539" s="12">
        <v>0</v>
      </c>
      <c r="E3539" s="12">
        <f t="shared" si="204"/>
        <v>3303</v>
      </c>
      <c r="F3539" s="12">
        <v>99090</v>
      </c>
      <c r="G3539" s="12">
        <v>0</v>
      </c>
      <c r="H3539" s="19">
        <f t="shared" si="205"/>
        <v>99090</v>
      </c>
    </row>
    <row r="3540" ht="20.25" spans="1:8">
      <c r="A3540" s="10">
        <v>3534</v>
      </c>
      <c r="B3540" s="11" t="s">
        <v>2971</v>
      </c>
      <c r="C3540" s="12">
        <v>78</v>
      </c>
      <c r="D3540" s="12">
        <v>0</v>
      </c>
      <c r="E3540" s="12">
        <f t="shared" si="204"/>
        <v>78</v>
      </c>
      <c r="F3540" s="12">
        <v>2340</v>
      </c>
      <c r="G3540" s="12">
        <v>0</v>
      </c>
      <c r="H3540" s="19">
        <f t="shared" si="205"/>
        <v>2340</v>
      </c>
    </row>
    <row r="3541" ht="20.25" spans="1:8">
      <c r="A3541" s="10">
        <v>3535</v>
      </c>
      <c r="B3541" s="11" t="s">
        <v>2972</v>
      </c>
      <c r="C3541" s="12">
        <v>0</v>
      </c>
      <c r="D3541" s="12">
        <v>90</v>
      </c>
      <c r="E3541" s="12">
        <f t="shared" si="204"/>
        <v>90</v>
      </c>
      <c r="F3541" s="12">
        <v>0</v>
      </c>
      <c r="G3541" s="12">
        <v>3600</v>
      </c>
      <c r="H3541" s="19">
        <f t="shared" si="205"/>
        <v>3600</v>
      </c>
    </row>
    <row r="3542" ht="20.25" spans="1:8">
      <c r="A3542" s="10">
        <v>3536</v>
      </c>
      <c r="B3542" s="11" t="s">
        <v>2973</v>
      </c>
      <c r="C3542" s="12">
        <v>34</v>
      </c>
      <c r="D3542" s="12">
        <v>0</v>
      </c>
      <c r="E3542" s="12">
        <f t="shared" si="204"/>
        <v>34</v>
      </c>
      <c r="F3542" s="12">
        <v>1020</v>
      </c>
      <c r="G3542" s="12">
        <v>0</v>
      </c>
      <c r="H3542" s="19">
        <f t="shared" si="205"/>
        <v>1020</v>
      </c>
    </row>
    <row r="3543" ht="20.25" spans="1:8">
      <c r="A3543" s="10">
        <v>3537</v>
      </c>
      <c r="B3543" s="11" t="s">
        <v>2974</v>
      </c>
      <c r="C3543" s="12">
        <v>180</v>
      </c>
      <c r="D3543" s="12">
        <v>0</v>
      </c>
      <c r="E3543" s="12">
        <f t="shared" si="204"/>
        <v>180</v>
      </c>
      <c r="F3543" s="12">
        <v>5400</v>
      </c>
      <c r="G3543" s="12">
        <v>0</v>
      </c>
      <c r="H3543" s="19">
        <f t="shared" si="205"/>
        <v>5400</v>
      </c>
    </row>
    <row r="3544" ht="20.25" spans="1:8">
      <c r="A3544" s="10">
        <v>3538</v>
      </c>
      <c r="B3544" s="11" t="s">
        <v>2975</v>
      </c>
      <c r="C3544" s="12">
        <v>65</v>
      </c>
      <c r="D3544" s="12">
        <v>0</v>
      </c>
      <c r="E3544" s="12">
        <f t="shared" si="204"/>
        <v>65</v>
      </c>
      <c r="F3544" s="12">
        <v>1950</v>
      </c>
      <c r="G3544" s="12">
        <v>0</v>
      </c>
      <c r="H3544" s="19">
        <f t="shared" si="205"/>
        <v>1950</v>
      </c>
    </row>
    <row r="3545" ht="20.25" spans="1:8">
      <c r="A3545" s="10">
        <v>3539</v>
      </c>
      <c r="B3545" s="11" t="s">
        <v>2976</v>
      </c>
      <c r="C3545" s="12">
        <v>180</v>
      </c>
      <c r="D3545" s="12">
        <v>0</v>
      </c>
      <c r="E3545" s="12">
        <v>180</v>
      </c>
      <c r="F3545" s="12">
        <v>5400</v>
      </c>
      <c r="G3545" s="12">
        <v>0</v>
      </c>
      <c r="H3545" s="19">
        <v>5400</v>
      </c>
    </row>
    <row r="3546" ht="20.25" spans="1:8">
      <c r="A3546" s="10">
        <v>3540</v>
      </c>
      <c r="B3546" s="11" t="s">
        <v>2977</v>
      </c>
      <c r="C3546" s="12">
        <v>50</v>
      </c>
      <c r="D3546" s="12">
        <v>0</v>
      </c>
      <c r="E3546" s="12">
        <f t="shared" ref="E3546:E3609" si="206">C3546+D3546</f>
        <v>50</v>
      </c>
      <c r="F3546" s="12">
        <v>1500</v>
      </c>
      <c r="G3546" s="12">
        <v>0</v>
      </c>
      <c r="H3546" s="19">
        <f t="shared" ref="H3546:H3609" si="207">F3546+G3546</f>
        <v>1500</v>
      </c>
    </row>
    <row r="3547" ht="20.25" spans="1:8">
      <c r="A3547" s="10">
        <v>3541</v>
      </c>
      <c r="B3547" s="11" t="s">
        <v>2978</v>
      </c>
      <c r="C3547" s="12">
        <v>0</v>
      </c>
      <c r="D3547" s="12">
        <v>720</v>
      </c>
      <c r="E3547" s="12">
        <f t="shared" si="206"/>
        <v>720</v>
      </c>
      <c r="F3547" s="12">
        <v>0</v>
      </c>
      <c r="G3547" s="12">
        <v>28800</v>
      </c>
      <c r="H3547" s="19">
        <f t="shared" si="207"/>
        <v>28800</v>
      </c>
    </row>
    <row r="3548" ht="20.25" spans="1:8">
      <c r="A3548" s="10">
        <v>3542</v>
      </c>
      <c r="B3548" s="11" t="s">
        <v>2979</v>
      </c>
      <c r="C3548" s="12">
        <v>133</v>
      </c>
      <c r="D3548" s="12">
        <v>0</v>
      </c>
      <c r="E3548" s="12">
        <f t="shared" si="206"/>
        <v>133</v>
      </c>
      <c r="F3548" s="12">
        <v>3990</v>
      </c>
      <c r="G3548" s="12">
        <v>0</v>
      </c>
      <c r="H3548" s="19">
        <f t="shared" si="207"/>
        <v>3990</v>
      </c>
    </row>
    <row r="3549" ht="20.25" spans="1:8">
      <c r="A3549" s="10">
        <v>3543</v>
      </c>
      <c r="B3549" s="11" t="s">
        <v>2980</v>
      </c>
      <c r="C3549" s="12">
        <v>146</v>
      </c>
      <c r="D3549" s="12">
        <v>0</v>
      </c>
      <c r="E3549" s="12">
        <f t="shared" si="206"/>
        <v>146</v>
      </c>
      <c r="F3549" s="12">
        <v>4380</v>
      </c>
      <c r="G3549" s="12">
        <v>0</v>
      </c>
      <c r="H3549" s="19">
        <f t="shared" si="207"/>
        <v>4380</v>
      </c>
    </row>
    <row r="3550" ht="20.25" spans="1:8">
      <c r="A3550" s="10">
        <v>3544</v>
      </c>
      <c r="B3550" s="11" t="s">
        <v>2981</v>
      </c>
      <c r="C3550" s="12">
        <v>78</v>
      </c>
      <c r="D3550" s="12">
        <v>0</v>
      </c>
      <c r="E3550" s="12">
        <f t="shared" si="206"/>
        <v>78</v>
      </c>
      <c r="F3550" s="12">
        <v>2340</v>
      </c>
      <c r="G3550" s="12">
        <v>0</v>
      </c>
      <c r="H3550" s="19">
        <f t="shared" si="207"/>
        <v>2340</v>
      </c>
    </row>
    <row r="3551" ht="20.25" spans="1:8">
      <c r="A3551" s="10">
        <v>3545</v>
      </c>
      <c r="B3551" s="11" t="s">
        <v>2982</v>
      </c>
      <c r="C3551" s="12">
        <v>50</v>
      </c>
      <c r="D3551" s="12">
        <v>0</v>
      </c>
      <c r="E3551" s="12">
        <f t="shared" si="206"/>
        <v>50</v>
      </c>
      <c r="F3551" s="12">
        <v>1500</v>
      </c>
      <c r="G3551" s="12">
        <v>0</v>
      </c>
      <c r="H3551" s="19">
        <f t="shared" si="207"/>
        <v>1500</v>
      </c>
    </row>
    <row r="3552" ht="20.25" spans="1:8">
      <c r="A3552" s="10">
        <v>3546</v>
      </c>
      <c r="B3552" s="11" t="s">
        <v>2983</v>
      </c>
      <c r="C3552" s="12">
        <v>50</v>
      </c>
      <c r="D3552" s="12">
        <v>0</v>
      </c>
      <c r="E3552" s="12">
        <f t="shared" si="206"/>
        <v>50</v>
      </c>
      <c r="F3552" s="12">
        <v>1500</v>
      </c>
      <c r="G3552" s="12">
        <v>0</v>
      </c>
      <c r="H3552" s="19">
        <f t="shared" si="207"/>
        <v>1500</v>
      </c>
    </row>
    <row r="3553" ht="20.25" spans="1:8">
      <c r="A3553" s="10">
        <v>3547</v>
      </c>
      <c r="B3553" s="11" t="s">
        <v>2984</v>
      </c>
      <c r="C3553" s="12">
        <v>50</v>
      </c>
      <c r="D3553" s="12">
        <v>0</v>
      </c>
      <c r="E3553" s="12">
        <f t="shared" si="206"/>
        <v>50</v>
      </c>
      <c r="F3553" s="12">
        <v>1500</v>
      </c>
      <c r="G3553" s="12">
        <v>0</v>
      </c>
      <c r="H3553" s="19">
        <f t="shared" si="207"/>
        <v>1500</v>
      </c>
    </row>
    <row r="3554" ht="20.25" spans="1:8">
      <c r="A3554" s="10">
        <v>3548</v>
      </c>
      <c r="B3554" s="11" t="s">
        <v>2985</v>
      </c>
      <c r="C3554" s="12">
        <v>0</v>
      </c>
      <c r="D3554" s="12">
        <v>180</v>
      </c>
      <c r="E3554" s="12">
        <f t="shared" si="206"/>
        <v>180</v>
      </c>
      <c r="F3554" s="12">
        <v>0</v>
      </c>
      <c r="G3554" s="12">
        <v>7200</v>
      </c>
      <c r="H3554" s="19">
        <f t="shared" si="207"/>
        <v>7200</v>
      </c>
    </row>
    <row r="3555" ht="20.25" spans="1:8">
      <c r="A3555" s="10">
        <v>3549</v>
      </c>
      <c r="B3555" s="11" t="s">
        <v>2986</v>
      </c>
      <c r="C3555" s="12">
        <v>120</v>
      </c>
      <c r="D3555" s="12">
        <v>0</v>
      </c>
      <c r="E3555" s="12">
        <f t="shared" si="206"/>
        <v>120</v>
      </c>
      <c r="F3555" s="12">
        <v>3600</v>
      </c>
      <c r="G3555" s="12">
        <v>0</v>
      </c>
      <c r="H3555" s="19">
        <f t="shared" si="207"/>
        <v>3600</v>
      </c>
    </row>
    <row r="3556" ht="20.25" spans="1:8">
      <c r="A3556" s="10">
        <v>3550</v>
      </c>
      <c r="B3556" s="11" t="s">
        <v>1161</v>
      </c>
      <c r="C3556" s="12">
        <v>964</v>
      </c>
      <c r="D3556" s="12">
        <v>0</v>
      </c>
      <c r="E3556" s="12">
        <f t="shared" si="206"/>
        <v>964</v>
      </c>
      <c r="F3556" s="12">
        <v>28920</v>
      </c>
      <c r="G3556" s="12">
        <v>0</v>
      </c>
      <c r="H3556" s="19">
        <f t="shared" si="207"/>
        <v>28920</v>
      </c>
    </row>
    <row r="3557" ht="20.25" spans="1:8">
      <c r="A3557" s="10">
        <v>3551</v>
      </c>
      <c r="B3557" s="11" t="s">
        <v>2987</v>
      </c>
      <c r="C3557" s="12">
        <v>125</v>
      </c>
      <c r="D3557" s="12">
        <v>0</v>
      </c>
      <c r="E3557" s="12">
        <f t="shared" si="206"/>
        <v>125</v>
      </c>
      <c r="F3557" s="12">
        <v>3750</v>
      </c>
      <c r="G3557" s="12">
        <v>0</v>
      </c>
      <c r="H3557" s="19">
        <f t="shared" si="207"/>
        <v>3750</v>
      </c>
    </row>
    <row r="3558" ht="20.25" spans="1:8">
      <c r="A3558" s="10">
        <v>3552</v>
      </c>
      <c r="B3558" s="11" t="s">
        <v>2988</v>
      </c>
      <c r="C3558" s="12">
        <v>25</v>
      </c>
      <c r="D3558" s="12">
        <v>0</v>
      </c>
      <c r="E3558" s="12">
        <f t="shared" si="206"/>
        <v>25</v>
      </c>
      <c r="F3558" s="12">
        <v>750</v>
      </c>
      <c r="G3558" s="12">
        <v>0</v>
      </c>
      <c r="H3558" s="19">
        <f t="shared" si="207"/>
        <v>750</v>
      </c>
    </row>
    <row r="3559" ht="20.25" spans="1:8">
      <c r="A3559" s="10">
        <v>3553</v>
      </c>
      <c r="B3559" s="11" t="s">
        <v>2989</v>
      </c>
      <c r="C3559" s="12">
        <v>72</v>
      </c>
      <c r="D3559" s="12">
        <v>0</v>
      </c>
      <c r="E3559" s="12">
        <f t="shared" si="206"/>
        <v>72</v>
      </c>
      <c r="F3559" s="12">
        <v>2160</v>
      </c>
      <c r="G3559" s="12">
        <v>0</v>
      </c>
      <c r="H3559" s="19">
        <f t="shared" si="207"/>
        <v>2160</v>
      </c>
    </row>
    <row r="3560" ht="20.25" spans="1:8">
      <c r="A3560" s="10">
        <v>3554</v>
      </c>
      <c r="B3560" s="11" t="s">
        <v>2990</v>
      </c>
      <c r="C3560" s="12">
        <v>150</v>
      </c>
      <c r="D3560" s="12">
        <v>0</v>
      </c>
      <c r="E3560" s="12">
        <f t="shared" si="206"/>
        <v>150</v>
      </c>
      <c r="F3560" s="12">
        <v>4500</v>
      </c>
      <c r="G3560" s="12">
        <v>0</v>
      </c>
      <c r="H3560" s="19">
        <f t="shared" si="207"/>
        <v>4500</v>
      </c>
    </row>
    <row r="3561" ht="20.25" spans="1:8">
      <c r="A3561" s="10">
        <v>3555</v>
      </c>
      <c r="B3561" s="11" t="s">
        <v>2991</v>
      </c>
      <c r="C3561" s="12">
        <v>25</v>
      </c>
      <c r="D3561" s="12">
        <v>0</v>
      </c>
      <c r="E3561" s="12">
        <f t="shared" si="206"/>
        <v>25</v>
      </c>
      <c r="F3561" s="12">
        <v>750</v>
      </c>
      <c r="G3561" s="12">
        <v>0</v>
      </c>
      <c r="H3561" s="19">
        <f t="shared" si="207"/>
        <v>750</v>
      </c>
    </row>
    <row r="3562" ht="20.25" spans="1:8">
      <c r="A3562" s="10">
        <v>3556</v>
      </c>
      <c r="B3562" s="11" t="s">
        <v>2992</v>
      </c>
      <c r="C3562" s="12">
        <v>458</v>
      </c>
      <c r="D3562" s="12">
        <v>0</v>
      </c>
      <c r="E3562" s="12">
        <f t="shared" si="206"/>
        <v>458</v>
      </c>
      <c r="F3562" s="12">
        <v>13740</v>
      </c>
      <c r="G3562" s="12">
        <v>0</v>
      </c>
      <c r="H3562" s="19">
        <f t="shared" si="207"/>
        <v>13740</v>
      </c>
    </row>
    <row r="3563" ht="20.25" spans="1:8">
      <c r="A3563" s="10">
        <v>3557</v>
      </c>
      <c r="B3563" s="11" t="s">
        <v>2993</v>
      </c>
      <c r="C3563" s="12">
        <v>150</v>
      </c>
      <c r="D3563" s="12">
        <v>0</v>
      </c>
      <c r="E3563" s="12">
        <f t="shared" si="206"/>
        <v>150</v>
      </c>
      <c r="F3563" s="12">
        <v>4500</v>
      </c>
      <c r="G3563" s="12">
        <v>0</v>
      </c>
      <c r="H3563" s="19">
        <f t="shared" si="207"/>
        <v>4500</v>
      </c>
    </row>
    <row r="3564" ht="20.25" spans="1:8">
      <c r="A3564" s="10">
        <v>3558</v>
      </c>
      <c r="B3564" s="11" t="s">
        <v>2994</v>
      </c>
      <c r="C3564" s="12">
        <v>26</v>
      </c>
      <c r="D3564" s="12">
        <v>0</v>
      </c>
      <c r="E3564" s="12">
        <f t="shared" si="206"/>
        <v>26</v>
      </c>
      <c r="F3564" s="12">
        <v>780</v>
      </c>
      <c r="G3564" s="12">
        <v>0</v>
      </c>
      <c r="H3564" s="19">
        <f t="shared" si="207"/>
        <v>780</v>
      </c>
    </row>
    <row r="3565" ht="20.25" spans="1:8">
      <c r="A3565" s="10">
        <v>3559</v>
      </c>
      <c r="B3565" s="11" t="s">
        <v>2995</v>
      </c>
      <c r="C3565" s="12">
        <v>30</v>
      </c>
      <c r="D3565" s="12">
        <v>0</v>
      </c>
      <c r="E3565" s="12">
        <f t="shared" si="206"/>
        <v>30</v>
      </c>
      <c r="F3565" s="12">
        <v>900</v>
      </c>
      <c r="G3565" s="12">
        <v>0</v>
      </c>
      <c r="H3565" s="19">
        <f t="shared" si="207"/>
        <v>900</v>
      </c>
    </row>
    <row r="3566" ht="20.25" spans="1:8">
      <c r="A3566" s="10">
        <v>3560</v>
      </c>
      <c r="B3566" s="11" t="s">
        <v>2996</v>
      </c>
      <c r="C3566" s="12">
        <v>26</v>
      </c>
      <c r="D3566" s="12">
        <v>0</v>
      </c>
      <c r="E3566" s="12">
        <f t="shared" si="206"/>
        <v>26</v>
      </c>
      <c r="F3566" s="12">
        <v>780</v>
      </c>
      <c r="G3566" s="12">
        <v>0</v>
      </c>
      <c r="H3566" s="19">
        <f t="shared" si="207"/>
        <v>780</v>
      </c>
    </row>
    <row r="3567" ht="20.25" spans="1:8">
      <c r="A3567" s="10">
        <v>3561</v>
      </c>
      <c r="B3567" s="11" t="s">
        <v>2997</v>
      </c>
      <c r="C3567" s="12">
        <v>0</v>
      </c>
      <c r="D3567" s="12">
        <v>360</v>
      </c>
      <c r="E3567" s="12">
        <f t="shared" si="206"/>
        <v>360</v>
      </c>
      <c r="F3567" s="12">
        <v>0</v>
      </c>
      <c r="G3567" s="12">
        <v>14400</v>
      </c>
      <c r="H3567" s="19">
        <f t="shared" si="207"/>
        <v>14400</v>
      </c>
    </row>
    <row r="3568" ht="20.25" spans="1:8">
      <c r="A3568" s="10">
        <v>3562</v>
      </c>
      <c r="B3568" s="11" t="s">
        <v>2975</v>
      </c>
      <c r="C3568" s="12">
        <v>0</v>
      </c>
      <c r="D3568" s="12">
        <v>126</v>
      </c>
      <c r="E3568" s="12">
        <f t="shared" si="206"/>
        <v>126</v>
      </c>
      <c r="F3568" s="12">
        <v>0</v>
      </c>
      <c r="G3568" s="12">
        <v>5040</v>
      </c>
      <c r="H3568" s="19">
        <f t="shared" si="207"/>
        <v>5040</v>
      </c>
    </row>
    <row r="3569" ht="20.25" spans="1:8">
      <c r="A3569" s="10">
        <v>3563</v>
      </c>
      <c r="B3569" s="11" t="s">
        <v>2998</v>
      </c>
      <c r="C3569" s="12">
        <v>25</v>
      </c>
      <c r="D3569" s="12">
        <v>0</v>
      </c>
      <c r="E3569" s="12">
        <f t="shared" si="206"/>
        <v>25</v>
      </c>
      <c r="F3569" s="12">
        <v>750</v>
      </c>
      <c r="G3569" s="12">
        <v>0</v>
      </c>
      <c r="H3569" s="19">
        <f t="shared" si="207"/>
        <v>750</v>
      </c>
    </row>
    <row r="3570" ht="20.25" spans="1:8">
      <c r="A3570" s="10">
        <v>3564</v>
      </c>
      <c r="B3570" s="11" t="s">
        <v>2999</v>
      </c>
      <c r="C3570" s="12">
        <v>75</v>
      </c>
      <c r="D3570" s="12">
        <v>0</v>
      </c>
      <c r="E3570" s="12">
        <f t="shared" si="206"/>
        <v>75</v>
      </c>
      <c r="F3570" s="12">
        <v>2250</v>
      </c>
      <c r="G3570" s="12">
        <v>0</v>
      </c>
      <c r="H3570" s="19">
        <f t="shared" si="207"/>
        <v>2250</v>
      </c>
    </row>
    <row r="3571" ht="20.25" spans="1:8">
      <c r="A3571" s="10">
        <v>3565</v>
      </c>
      <c r="B3571" s="11" t="s">
        <v>3000</v>
      </c>
      <c r="C3571" s="12">
        <v>50</v>
      </c>
      <c r="D3571" s="12">
        <v>0</v>
      </c>
      <c r="E3571" s="12">
        <f t="shared" si="206"/>
        <v>50</v>
      </c>
      <c r="F3571" s="12">
        <v>1500</v>
      </c>
      <c r="G3571" s="12">
        <v>0</v>
      </c>
      <c r="H3571" s="19">
        <f t="shared" si="207"/>
        <v>1500</v>
      </c>
    </row>
    <row r="3572" ht="20.25" spans="1:8">
      <c r="A3572" s="10">
        <v>3566</v>
      </c>
      <c r="B3572" s="11" t="s">
        <v>3001</v>
      </c>
      <c r="C3572" s="12">
        <v>156</v>
      </c>
      <c r="D3572" s="12">
        <v>0</v>
      </c>
      <c r="E3572" s="12">
        <f t="shared" si="206"/>
        <v>156</v>
      </c>
      <c r="F3572" s="12">
        <v>4680</v>
      </c>
      <c r="G3572" s="12">
        <v>0</v>
      </c>
      <c r="H3572" s="19">
        <f t="shared" si="207"/>
        <v>4680</v>
      </c>
    </row>
    <row r="3573" ht="20.25" spans="1:8">
      <c r="A3573" s="10">
        <v>3567</v>
      </c>
      <c r="B3573" s="11" t="s">
        <v>3002</v>
      </c>
      <c r="C3573" s="12">
        <v>26</v>
      </c>
      <c r="D3573" s="12">
        <v>0</v>
      </c>
      <c r="E3573" s="12">
        <f t="shared" si="206"/>
        <v>26</v>
      </c>
      <c r="F3573" s="12">
        <v>780</v>
      </c>
      <c r="G3573" s="12">
        <v>0</v>
      </c>
      <c r="H3573" s="19">
        <f t="shared" si="207"/>
        <v>780</v>
      </c>
    </row>
    <row r="3574" ht="20.25" spans="1:8">
      <c r="A3574" s="10">
        <v>3568</v>
      </c>
      <c r="B3574" s="11" t="s">
        <v>3003</v>
      </c>
      <c r="C3574" s="12">
        <v>50</v>
      </c>
      <c r="D3574" s="12">
        <v>0</v>
      </c>
      <c r="E3574" s="12">
        <f t="shared" si="206"/>
        <v>50</v>
      </c>
      <c r="F3574" s="12">
        <v>1500</v>
      </c>
      <c r="G3574" s="12">
        <v>0</v>
      </c>
      <c r="H3574" s="19">
        <f t="shared" si="207"/>
        <v>1500</v>
      </c>
    </row>
    <row r="3575" ht="20.25" spans="1:8">
      <c r="A3575" s="10">
        <v>3569</v>
      </c>
      <c r="B3575" s="11" t="s">
        <v>3004</v>
      </c>
      <c r="C3575" s="12">
        <v>11</v>
      </c>
      <c r="D3575" s="12">
        <v>0</v>
      </c>
      <c r="E3575" s="12">
        <f t="shared" si="206"/>
        <v>11</v>
      </c>
      <c r="F3575" s="12">
        <v>330</v>
      </c>
      <c r="G3575" s="12">
        <v>0</v>
      </c>
      <c r="H3575" s="19">
        <f t="shared" si="207"/>
        <v>330</v>
      </c>
    </row>
    <row r="3576" ht="20.25" spans="1:8">
      <c r="A3576" s="10">
        <v>3570</v>
      </c>
      <c r="B3576" s="11" t="s">
        <v>3005</v>
      </c>
      <c r="C3576" s="12">
        <v>81</v>
      </c>
      <c r="D3576" s="12">
        <v>0</v>
      </c>
      <c r="E3576" s="12">
        <f t="shared" si="206"/>
        <v>81</v>
      </c>
      <c r="F3576" s="12">
        <v>2430</v>
      </c>
      <c r="G3576" s="12">
        <v>0</v>
      </c>
      <c r="H3576" s="19">
        <f t="shared" si="207"/>
        <v>2430</v>
      </c>
    </row>
    <row r="3577" ht="20.25" spans="1:8">
      <c r="A3577" s="10">
        <v>3571</v>
      </c>
      <c r="B3577" s="11" t="s">
        <v>3006</v>
      </c>
      <c r="C3577" s="12">
        <v>26</v>
      </c>
      <c r="D3577" s="12">
        <v>0</v>
      </c>
      <c r="E3577" s="12">
        <f t="shared" si="206"/>
        <v>26</v>
      </c>
      <c r="F3577" s="12">
        <v>780</v>
      </c>
      <c r="G3577" s="12">
        <v>0</v>
      </c>
      <c r="H3577" s="19">
        <f t="shared" si="207"/>
        <v>780</v>
      </c>
    </row>
    <row r="3578" ht="20.25" spans="1:8">
      <c r="A3578" s="10">
        <v>3572</v>
      </c>
      <c r="B3578" s="11" t="s">
        <v>3007</v>
      </c>
      <c r="C3578" s="12">
        <v>360</v>
      </c>
      <c r="D3578" s="12">
        <v>0</v>
      </c>
      <c r="E3578" s="12">
        <f t="shared" si="206"/>
        <v>360</v>
      </c>
      <c r="F3578" s="12">
        <v>10800</v>
      </c>
      <c r="G3578" s="12">
        <v>0</v>
      </c>
      <c r="H3578" s="19">
        <f t="shared" si="207"/>
        <v>10800</v>
      </c>
    </row>
    <row r="3579" ht="20.25" spans="1:8">
      <c r="A3579" s="10">
        <v>3573</v>
      </c>
      <c r="B3579" s="11" t="s">
        <v>3008</v>
      </c>
      <c r="C3579" s="12">
        <v>100</v>
      </c>
      <c r="D3579" s="12">
        <v>0</v>
      </c>
      <c r="E3579" s="12">
        <f t="shared" si="206"/>
        <v>100</v>
      </c>
      <c r="F3579" s="12">
        <v>3000</v>
      </c>
      <c r="G3579" s="12">
        <v>0</v>
      </c>
      <c r="H3579" s="19">
        <f t="shared" si="207"/>
        <v>3000</v>
      </c>
    </row>
    <row r="3580" ht="20.25" spans="1:8">
      <c r="A3580" s="10">
        <v>3574</v>
      </c>
      <c r="B3580" s="11" t="s">
        <v>3007</v>
      </c>
      <c r="C3580" s="12">
        <v>360</v>
      </c>
      <c r="D3580" s="12">
        <v>0</v>
      </c>
      <c r="E3580" s="12">
        <f t="shared" si="206"/>
        <v>360</v>
      </c>
      <c r="F3580" s="12">
        <v>10800</v>
      </c>
      <c r="G3580" s="12">
        <v>0</v>
      </c>
      <c r="H3580" s="19">
        <f t="shared" si="207"/>
        <v>10800</v>
      </c>
    </row>
    <row r="3581" ht="20.25" spans="1:8">
      <c r="A3581" s="10">
        <v>3575</v>
      </c>
      <c r="B3581" s="11" t="s">
        <v>3009</v>
      </c>
      <c r="C3581" s="12">
        <v>78</v>
      </c>
      <c r="D3581" s="12">
        <v>0</v>
      </c>
      <c r="E3581" s="12">
        <f t="shared" si="206"/>
        <v>78</v>
      </c>
      <c r="F3581" s="12">
        <v>2340</v>
      </c>
      <c r="G3581" s="12">
        <v>0</v>
      </c>
      <c r="H3581" s="19">
        <f t="shared" si="207"/>
        <v>2340</v>
      </c>
    </row>
    <row r="3582" ht="20.25" spans="1:8">
      <c r="A3582" s="10">
        <v>3576</v>
      </c>
      <c r="B3582" s="11" t="s">
        <v>2922</v>
      </c>
      <c r="C3582" s="12">
        <v>156</v>
      </c>
      <c r="D3582" s="12">
        <v>0</v>
      </c>
      <c r="E3582" s="12">
        <f t="shared" si="206"/>
        <v>156</v>
      </c>
      <c r="F3582" s="12">
        <v>4680</v>
      </c>
      <c r="G3582" s="12">
        <v>0</v>
      </c>
      <c r="H3582" s="19">
        <f t="shared" si="207"/>
        <v>4680</v>
      </c>
    </row>
    <row r="3583" ht="20.25" spans="1:8">
      <c r="A3583" s="10">
        <v>3577</v>
      </c>
      <c r="B3583" s="11" t="s">
        <v>3010</v>
      </c>
      <c r="C3583" s="12">
        <v>360</v>
      </c>
      <c r="D3583" s="12">
        <v>0</v>
      </c>
      <c r="E3583" s="12">
        <f t="shared" si="206"/>
        <v>360</v>
      </c>
      <c r="F3583" s="12">
        <v>10800</v>
      </c>
      <c r="G3583" s="12">
        <v>0</v>
      </c>
      <c r="H3583" s="19">
        <f t="shared" si="207"/>
        <v>10800</v>
      </c>
    </row>
    <row r="3584" ht="20.25" spans="1:8">
      <c r="A3584" s="10">
        <v>3578</v>
      </c>
      <c r="B3584" s="11" t="s">
        <v>3011</v>
      </c>
      <c r="C3584" s="12">
        <v>104</v>
      </c>
      <c r="D3584" s="12">
        <v>0</v>
      </c>
      <c r="E3584" s="12">
        <f t="shared" si="206"/>
        <v>104</v>
      </c>
      <c r="F3584" s="12">
        <v>3120</v>
      </c>
      <c r="G3584" s="12">
        <v>0</v>
      </c>
      <c r="H3584" s="19">
        <f t="shared" si="207"/>
        <v>3120</v>
      </c>
    </row>
    <row r="3585" ht="20.25" spans="1:8">
      <c r="A3585" s="10">
        <v>3579</v>
      </c>
      <c r="B3585" s="11" t="s">
        <v>3012</v>
      </c>
      <c r="C3585" s="12">
        <v>0</v>
      </c>
      <c r="D3585" s="12">
        <v>180</v>
      </c>
      <c r="E3585" s="12">
        <f t="shared" si="206"/>
        <v>180</v>
      </c>
      <c r="F3585" s="12">
        <v>0</v>
      </c>
      <c r="G3585" s="12">
        <v>7200</v>
      </c>
      <c r="H3585" s="19">
        <f t="shared" si="207"/>
        <v>7200</v>
      </c>
    </row>
    <row r="3586" ht="20.25" spans="1:8">
      <c r="A3586" s="10">
        <v>3580</v>
      </c>
      <c r="B3586" s="11" t="s">
        <v>3013</v>
      </c>
      <c r="C3586" s="12">
        <v>720</v>
      </c>
      <c r="D3586" s="12">
        <v>144</v>
      </c>
      <c r="E3586" s="12">
        <f t="shared" si="206"/>
        <v>864</v>
      </c>
      <c r="F3586" s="12">
        <v>21600</v>
      </c>
      <c r="G3586" s="12">
        <v>5760</v>
      </c>
      <c r="H3586" s="19">
        <f t="shared" si="207"/>
        <v>27360</v>
      </c>
    </row>
    <row r="3587" ht="20.25" spans="1:8">
      <c r="A3587" s="10">
        <v>3581</v>
      </c>
      <c r="B3587" s="11" t="s">
        <v>3014</v>
      </c>
      <c r="C3587" s="12">
        <v>78</v>
      </c>
      <c r="D3587" s="12">
        <v>0</v>
      </c>
      <c r="E3587" s="12">
        <f t="shared" si="206"/>
        <v>78</v>
      </c>
      <c r="F3587" s="12">
        <v>2340</v>
      </c>
      <c r="G3587" s="12">
        <v>0</v>
      </c>
      <c r="H3587" s="19">
        <f t="shared" si="207"/>
        <v>2340</v>
      </c>
    </row>
    <row r="3588" ht="20.25" spans="1:8">
      <c r="A3588" s="10">
        <v>3582</v>
      </c>
      <c r="B3588" s="11" t="s">
        <v>3014</v>
      </c>
      <c r="C3588" s="12">
        <v>104</v>
      </c>
      <c r="D3588" s="12">
        <v>0</v>
      </c>
      <c r="E3588" s="12">
        <f t="shared" si="206"/>
        <v>104</v>
      </c>
      <c r="F3588" s="12">
        <v>3120</v>
      </c>
      <c r="G3588" s="12">
        <v>0</v>
      </c>
      <c r="H3588" s="19">
        <f t="shared" si="207"/>
        <v>3120</v>
      </c>
    </row>
    <row r="3589" ht="20.25" spans="1:8">
      <c r="A3589" s="10">
        <v>3583</v>
      </c>
      <c r="B3589" s="11" t="s">
        <v>3015</v>
      </c>
      <c r="C3589" s="12">
        <v>50</v>
      </c>
      <c r="D3589" s="12">
        <v>0</v>
      </c>
      <c r="E3589" s="12">
        <f t="shared" si="206"/>
        <v>50</v>
      </c>
      <c r="F3589" s="12">
        <v>1500</v>
      </c>
      <c r="G3589" s="12">
        <v>0</v>
      </c>
      <c r="H3589" s="19">
        <f t="shared" si="207"/>
        <v>1500</v>
      </c>
    </row>
    <row r="3590" ht="20.25" spans="1:8">
      <c r="A3590" s="10">
        <v>3584</v>
      </c>
      <c r="B3590" s="11" t="s">
        <v>3016</v>
      </c>
      <c r="C3590" s="12">
        <v>50</v>
      </c>
      <c r="D3590" s="12">
        <v>0</v>
      </c>
      <c r="E3590" s="12">
        <f t="shared" si="206"/>
        <v>50</v>
      </c>
      <c r="F3590" s="12">
        <v>1500</v>
      </c>
      <c r="G3590" s="12">
        <v>0</v>
      </c>
      <c r="H3590" s="19">
        <f t="shared" si="207"/>
        <v>1500</v>
      </c>
    </row>
    <row r="3591" ht="20.25" spans="1:8">
      <c r="A3591" s="10">
        <v>3585</v>
      </c>
      <c r="B3591" s="11" t="s">
        <v>3017</v>
      </c>
      <c r="C3591" s="12">
        <v>104</v>
      </c>
      <c r="D3591" s="12">
        <v>0</v>
      </c>
      <c r="E3591" s="12">
        <f t="shared" si="206"/>
        <v>104</v>
      </c>
      <c r="F3591" s="12">
        <v>3120</v>
      </c>
      <c r="G3591" s="12">
        <v>0</v>
      </c>
      <c r="H3591" s="19">
        <f t="shared" si="207"/>
        <v>3120</v>
      </c>
    </row>
    <row r="3592" ht="20.25" spans="1:8">
      <c r="A3592" s="10">
        <v>3586</v>
      </c>
      <c r="B3592" s="11" t="s">
        <v>3018</v>
      </c>
      <c r="C3592" s="12">
        <v>52</v>
      </c>
      <c r="D3592" s="12">
        <v>0</v>
      </c>
      <c r="E3592" s="12">
        <f t="shared" si="206"/>
        <v>52</v>
      </c>
      <c r="F3592" s="12">
        <v>1560</v>
      </c>
      <c r="G3592" s="12">
        <v>0</v>
      </c>
      <c r="H3592" s="19">
        <f t="shared" si="207"/>
        <v>1560</v>
      </c>
    </row>
    <row r="3593" ht="20.25" spans="1:8">
      <c r="A3593" s="10">
        <v>3587</v>
      </c>
      <c r="B3593" s="11" t="s">
        <v>3019</v>
      </c>
      <c r="C3593" s="12">
        <v>52</v>
      </c>
      <c r="D3593" s="12">
        <v>0</v>
      </c>
      <c r="E3593" s="12">
        <f t="shared" si="206"/>
        <v>52</v>
      </c>
      <c r="F3593" s="12">
        <v>1560</v>
      </c>
      <c r="G3593" s="12">
        <v>0</v>
      </c>
      <c r="H3593" s="19">
        <f t="shared" si="207"/>
        <v>1560</v>
      </c>
    </row>
    <row r="3594" ht="20.25" spans="1:8">
      <c r="A3594" s="10">
        <v>3588</v>
      </c>
      <c r="B3594" s="11" t="s">
        <v>3020</v>
      </c>
      <c r="C3594" s="12">
        <v>52</v>
      </c>
      <c r="D3594" s="12">
        <v>0</v>
      </c>
      <c r="E3594" s="12">
        <f t="shared" si="206"/>
        <v>52</v>
      </c>
      <c r="F3594" s="12">
        <v>1560</v>
      </c>
      <c r="G3594" s="12">
        <v>0</v>
      </c>
      <c r="H3594" s="19">
        <f t="shared" si="207"/>
        <v>1560</v>
      </c>
    </row>
    <row r="3595" ht="20.25" spans="1:8">
      <c r="A3595" s="10">
        <v>3589</v>
      </c>
      <c r="B3595" s="11" t="s">
        <v>2946</v>
      </c>
      <c r="C3595" s="12">
        <v>0</v>
      </c>
      <c r="D3595" s="12">
        <v>152</v>
      </c>
      <c r="E3595" s="12">
        <f t="shared" si="206"/>
        <v>152</v>
      </c>
      <c r="F3595" s="12">
        <v>0</v>
      </c>
      <c r="G3595" s="12">
        <v>6080</v>
      </c>
      <c r="H3595" s="19">
        <f t="shared" si="207"/>
        <v>6080</v>
      </c>
    </row>
    <row r="3596" ht="20.25" spans="1:8">
      <c r="A3596" s="10">
        <v>3590</v>
      </c>
      <c r="B3596" s="11" t="s">
        <v>3021</v>
      </c>
      <c r="C3596" s="12">
        <v>200</v>
      </c>
      <c r="D3596" s="12">
        <v>82.5</v>
      </c>
      <c r="E3596" s="12">
        <f t="shared" si="206"/>
        <v>282.5</v>
      </c>
      <c r="F3596" s="12">
        <v>6000</v>
      </c>
      <c r="G3596" s="12">
        <v>3300</v>
      </c>
      <c r="H3596" s="19">
        <f t="shared" si="207"/>
        <v>9300</v>
      </c>
    </row>
    <row r="3597" ht="20.25" spans="1:8">
      <c r="A3597" s="10">
        <v>3591</v>
      </c>
      <c r="B3597" s="11" t="s">
        <v>3021</v>
      </c>
      <c r="C3597" s="12">
        <v>100</v>
      </c>
      <c r="D3597" s="12">
        <v>82.5</v>
      </c>
      <c r="E3597" s="12">
        <f t="shared" si="206"/>
        <v>182.5</v>
      </c>
      <c r="F3597" s="12">
        <v>3000</v>
      </c>
      <c r="G3597" s="12">
        <v>3300</v>
      </c>
      <c r="H3597" s="19">
        <f t="shared" si="207"/>
        <v>6300</v>
      </c>
    </row>
    <row r="3598" ht="20.25" spans="1:8">
      <c r="A3598" s="10">
        <v>3592</v>
      </c>
      <c r="B3598" s="11" t="s">
        <v>3022</v>
      </c>
      <c r="C3598" s="12">
        <v>0</v>
      </c>
      <c r="D3598" s="12">
        <v>90</v>
      </c>
      <c r="E3598" s="12">
        <f t="shared" si="206"/>
        <v>90</v>
      </c>
      <c r="F3598" s="12">
        <v>0</v>
      </c>
      <c r="G3598" s="12">
        <v>3600</v>
      </c>
      <c r="H3598" s="19">
        <f t="shared" si="207"/>
        <v>3600</v>
      </c>
    </row>
    <row r="3599" ht="20.25" spans="1:8">
      <c r="A3599" s="10">
        <v>3593</v>
      </c>
      <c r="B3599" s="11" t="s">
        <v>3023</v>
      </c>
      <c r="C3599" s="12">
        <v>156</v>
      </c>
      <c r="D3599" s="12">
        <v>0</v>
      </c>
      <c r="E3599" s="12">
        <f t="shared" si="206"/>
        <v>156</v>
      </c>
      <c r="F3599" s="12">
        <v>4680</v>
      </c>
      <c r="G3599" s="12">
        <v>0</v>
      </c>
      <c r="H3599" s="19">
        <f t="shared" si="207"/>
        <v>4680</v>
      </c>
    </row>
    <row r="3600" ht="20.25" spans="1:8">
      <c r="A3600" s="10">
        <v>3594</v>
      </c>
      <c r="B3600" s="11" t="s">
        <v>3024</v>
      </c>
      <c r="C3600" s="12">
        <v>400</v>
      </c>
      <c r="D3600" s="12">
        <v>0</v>
      </c>
      <c r="E3600" s="12">
        <f t="shared" si="206"/>
        <v>400</v>
      </c>
      <c r="F3600" s="12">
        <v>12000</v>
      </c>
      <c r="G3600" s="12">
        <v>0</v>
      </c>
      <c r="H3600" s="19">
        <f t="shared" si="207"/>
        <v>12000</v>
      </c>
    </row>
    <row r="3601" ht="20.25" spans="1:8">
      <c r="A3601" s="10">
        <v>3595</v>
      </c>
      <c r="B3601" s="11" t="s">
        <v>3025</v>
      </c>
      <c r="C3601" s="12">
        <v>100</v>
      </c>
      <c r="D3601" s="12">
        <v>0</v>
      </c>
      <c r="E3601" s="12">
        <f t="shared" si="206"/>
        <v>100</v>
      </c>
      <c r="F3601" s="12">
        <v>3000</v>
      </c>
      <c r="G3601" s="12">
        <v>0</v>
      </c>
      <c r="H3601" s="19">
        <f t="shared" si="207"/>
        <v>3000</v>
      </c>
    </row>
    <row r="3602" ht="20.25" spans="1:8">
      <c r="A3602" s="10">
        <v>3596</v>
      </c>
      <c r="B3602" s="11" t="s">
        <v>3026</v>
      </c>
      <c r="C3602" s="12">
        <v>50</v>
      </c>
      <c r="D3602" s="12">
        <v>0</v>
      </c>
      <c r="E3602" s="12">
        <f t="shared" si="206"/>
        <v>50</v>
      </c>
      <c r="F3602" s="12">
        <v>1500</v>
      </c>
      <c r="G3602" s="12">
        <v>0</v>
      </c>
      <c r="H3602" s="19">
        <f t="shared" si="207"/>
        <v>1500</v>
      </c>
    </row>
    <row r="3603" ht="20.25" spans="1:8">
      <c r="A3603" s="10">
        <v>3597</v>
      </c>
      <c r="B3603" s="11" t="s">
        <v>3027</v>
      </c>
      <c r="C3603" s="12">
        <v>0</v>
      </c>
      <c r="D3603" s="12">
        <v>180</v>
      </c>
      <c r="E3603" s="12">
        <f t="shared" si="206"/>
        <v>180</v>
      </c>
      <c r="F3603" s="12">
        <v>0</v>
      </c>
      <c r="G3603" s="12">
        <v>7200</v>
      </c>
      <c r="H3603" s="19">
        <f t="shared" si="207"/>
        <v>7200</v>
      </c>
    </row>
    <row r="3604" ht="20.25" spans="1:8">
      <c r="A3604" s="10">
        <v>3598</v>
      </c>
      <c r="B3604" s="11" t="s">
        <v>3028</v>
      </c>
      <c r="C3604" s="12">
        <v>104</v>
      </c>
      <c r="D3604" s="12">
        <v>0</v>
      </c>
      <c r="E3604" s="12">
        <f t="shared" si="206"/>
        <v>104</v>
      </c>
      <c r="F3604" s="12">
        <v>3120</v>
      </c>
      <c r="G3604" s="12">
        <v>0</v>
      </c>
      <c r="H3604" s="19">
        <f t="shared" si="207"/>
        <v>3120</v>
      </c>
    </row>
    <row r="3605" ht="20.25" spans="1:8">
      <c r="A3605" s="10">
        <v>3599</v>
      </c>
      <c r="B3605" s="11" t="s">
        <v>3029</v>
      </c>
      <c r="C3605" s="12">
        <v>1000</v>
      </c>
      <c r="D3605" s="12">
        <v>165</v>
      </c>
      <c r="E3605" s="12">
        <f t="shared" si="206"/>
        <v>1165</v>
      </c>
      <c r="F3605" s="12">
        <v>30000</v>
      </c>
      <c r="G3605" s="12">
        <v>6600</v>
      </c>
      <c r="H3605" s="19">
        <f t="shared" si="207"/>
        <v>36600</v>
      </c>
    </row>
    <row r="3606" ht="20.25" spans="1:8">
      <c r="A3606" s="10">
        <v>3600</v>
      </c>
      <c r="B3606" s="11" t="s">
        <v>3030</v>
      </c>
      <c r="C3606" s="12">
        <v>26</v>
      </c>
      <c r="D3606" s="12">
        <v>0</v>
      </c>
      <c r="E3606" s="12">
        <f t="shared" si="206"/>
        <v>26</v>
      </c>
      <c r="F3606" s="12">
        <v>780</v>
      </c>
      <c r="G3606" s="12">
        <v>0</v>
      </c>
      <c r="H3606" s="19">
        <f t="shared" si="207"/>
        <v>780</v>
      </c>
    </row>
    <row r="3607" ht="20.25" spans="1:8">
      <c r="A3607" s="10">
        <v>3601</v>
      </c>
      <c r="B3607" s="11" t="s">
        <v>3031</v>
      </c>
      <c r="C3607" s="12">
        <v>50</v>
      </c>
      <c r="D3607" s="12">
        <v>0</v>
      </c>
      <c r="E3607" s="12">
        <f t="shared" si="206"/>
        <v>50</v>
      </c>
      <c r="F3607" s="12">
        <v>1500</v>
      </c>
      <c r="G3607" s="12">
        <v>0</v>
      </c>
      <c r="H3607" s="19">
        <f t="shared" si="207"/>
        <v>1500</v>
      </c>
    </row>
    <row r="3608" ht="20.25" spans="1:8">
      <c r="A3608" s="10">
        <v>3602</v>
      </c>
      <c r="B3608" s="11" t="s">
        <v>3032</v>
      </c>
      <c r="C3608" s="12">
        <v>0</v>
      </c>
      <c r="D3608" s="12">
        <v>67.5</v>
      </c>
      <c r="E3608" s="12">
        <f t="shared" si="206"/>
        <v>67.5</v>
      </c>
      <c r="F3608" s="12">
        <v>0</v>
      </c>
      <c r="G3608" s="12">
        <v>1350</v>
      </c>
      <c r="H3608" s="19">
        <f t="shared" si="207"/>
        <v>1350</v>
      </c>
    </row>
    <row r="3609" ht="20.25" spans="1:8">
      <c r="A3609" s="10">
        <v>3603</v>
      </c>
      <c r="B3609" s="11" t="s">
        <v>3033</v>
      </c>
      <c r="C3609" s="12">
        <v>26</v>
      </c>
      <c r="D3609" s="12">
        <v>0</v>
      </c>
      <c r="E3609" s="12">
        <f t="shared" si="206"/>
        <v>26</v>
      </c>
      <c r="F3609" s="12">
        <v>780</v>
      </c>
      <c r="G3609" s="12">
        <v>0</v>
      </c>
      <c r="H3609" s="19">
        <f t="shared" si="207"/>
        <v>780</v>
      </c>
    </row>
    <row r="3610" ht="20.25" spans="1:8">
      <c r="A3610" s="10">
        <v>3604</v>
      </c>
      <c r="B3610" s="11" t="s">
        <v>3034</v>
      </c>
      <c r="C3610" s="12">
        <v>50</v>
      </c>
      <c r="D3610" s="12">
        <v>0</v>
      </c>
      <c r="E3610" s="12">
        <f t="shared" ref="E3610:E3612" si="208">C3610+D3610</f>
        <v>50</v>
      </c>
      <c r="F3610" s="12">
        <v>1500</v>
      </c>
      <c r="G3610" s="12">
        <v>0</v>
      </c>
      <c r="H3610" s="19">
        <f t="shared" ref="H3610:H3612" si="209">F3610+G3610</f>
        <v>1500</v>
      </c>
    </row>
    <row r="3611" ht="20.25" spans="1:8">
      <c r="A3611" s="10">
        <v>3605</v>
      </c>
      <c r="B3611" s="11" t="s">
        <v>3035</v>
      </c>
      <c r="C3611" s="12">
        <v>26</v>
      </c>
      <c r="D3611" s="12">
        <v>0</v>
      </c>
      <c r="E3611" s="12">
        <f t="shared" si="208"/>
        <v>26</v>
      </c>
      <c r="F3611" s="12">
        <v>780</v>
      </c>
      <c r="G3611" s="12">
        <v>0</v>
      </c>
      <c r="H3611" s="19">
        <f t="shared" si="209"/>
        <v>780</v>
      </c>
    </row>
    <row r="3612" ht="20.25" spans="1:8">
      <c r="A3612" s="10">
        <v>3606</v>
      </c>
      <c r="B3612" s="11" t="s">
        <v>2933</v>
      </c>
      <c r="C3612" s="12">
        <v>0</v>
      </c>
      <c r="D3612" s="12">
        <v>15</v>
      </c>
      <c r="E3612" s="12">
        <f t="shared" si="208"/>
        <v>15</v>
      </c>
      <c r="F3612" s="12">
        <v>0</v>
      </c>
      <c r="G3612" s="12">
        <v>300</v>
      </c>
      <c r="H3612" s="19">
        <f t="shared" si="209"/>
        <v>300</v>
      </c>
    </row>
    <row r="3613" ht="20.25" spans="1:8">
      <c r="A3613" s="10">
        <v>3607</v>
      </c>
      <c r="B3613" s="11" t="s">
        <v>3036</v>
      </c>
      <c r="C3613" s="12">
        <v>25</v>
      </c>
      <c r="D3613" s="12">
        <v>0</v>
      </c>
      <c r="E3613" s="12">
        <v>25</v>
      </c>
      <c r="F3613" s="12">
        <v>750</v>
      </c>
      <c r="G3613" s="12">
        <v>0</v>
      </c>
      <c r="H3613" s="19">
        <v>750</v>
      </c>
    </row>
    <row r="3614" ht="20.25" spans="1:8">
      <c r="A3614" s="10">
        <v>3608</v>
      </c>
      <c r="B3614" s="11" t="s">
        <v>3037</v>
      </c>
      <c r="C3614" s="12">
        <v>26</v>
      </c>
      <c r="D3614" s="12">
        <v>0</v>
      </c>
      <c r="E3614" s="12">
        <f t="shared" ref="E3614:E3634" si="210">C3614+D3614</f>
        <v>26</v>
      </c>
      <c r="F3614" s="12">
        <v>780</v>
      </c>
      <c r="G3614" s="12">
        <v>0</v>
      </c>
      <c r="H3614" s="19">
        <f t="shared" ref="H3614:H3634" si="211">F3614+G3614</f>
        <v>780</v>
      </c>
    </row>
    <row r="3615" ht="20.25" spans="1:8">
      <c r="A3615" s="10">
        <v>3609</v>
      </c>
      <c r="B3615" s="11" t="s">
        <v>3038</v>
      </c>
      <c r="C3615" s="12">
        <v>104</v>
      </c>
      <c r="D3615" s="12">
        <v>0</v>
      </c>
      <c r="E3615" s="12">
        <f t="shared" si="210"/>
        <v>104</v>
      </c>
      <c r="F3615" s="12">
        <v>3120</v>
      </c>
      <c r="G3615" s="12">
        <v>0</v>
      </c>
      <c r="H3615" s="19">
        <f t="shared" si="211"/>
        <v>3120</v>
      </c>
    </row>
    <row r="3616" ht="20.25" spans="1:8">
      <c r="A3616" s="10">
        <v>3610</v>
      </c>
      <c r="B3616" s="11" t="s">
        <v>3039</v>
      </c>
      <c r="C3616" s="12">
        <v>360</v>
      </c>
      <c r="D3616" s="12">
        <v>0</v>
      </c>
      <c r="E3616" s="12">
        <f t="shared" si="210"/>
        <v>360</v>
      </c>
      <c r="F3616" s="12">
        <v>10800</v>
      </c>
      <c r="G3616" s="12">
        <v>0</v>
      </c>
      <c r="H3616" s="19">
        <f t="shared" si="211"/>
        <v>10800</v>
      </c>
    </row>
    <row r="3617" ht="20.25" spans="1:8">
      <c r="A3617" s="10">
        <v>3611</v>
      </c>
      <c r="B3617" s="11" t="s">
        <v>3040</v>
      </c>
      <c r="C3617" s="12">
        <v>26</v>
      </c>
      <c r="D3617" s="12">
        <v>0</v>
      </c>
      <c r="E3617" s="12">
        <f t="shared" si="210"/>
        <v>26</v>
      </c>
      <c r="F3617" s="12">
        <v>780</v>
      </c>
      <c r="G3617" s="12">
        <v>0</v>
      </c>
      <c r="H3617" s="19">
        <f t="shared" si="211"/>
        <v>780</v>
      </c>
    </row>
    <row r="3618" ht="20.25" spans="1:8">
      <c r="A3618" s="10">
        <v>3612</v>
      </c>
      <c r="B3618" s="11" t="s">
        <v>3041</v>
      </c>
      <c r="C3618" s="12">
        <v>78</v>
      </c>
      <c r="D3618" s="12">
        <v>0</v>
      </c>
      <c r="E3618" s="12">
        <f t="shared" si="210"/>
        <v>78</v>
      </c>
      <c r="F3618" s="12">
        <v>2340</v>
      </c>
      <c r="G3618" s="12">
        <v>0</v>
      </c>
      <c r="H3618" s="19">
        <f t="shared" si="211"/>
        <v>2340</v>
      </c>
    </row>
    <row r="3619" ht="20.25" spans="1:8">
      <c r="A3619" s="10">
        <v>3613</v>
      </c>
      <c r="B3619" s="11" t="s">
        <v>2951</v>
      </c>
      <c r="C3619" s="12">
        <v>0</v>
      </c>
      <c r="D3619" s="12">
        <v>72.5</v>
      </c>
      <c r="E3619" s="12">
        <f t="shared" si="210"/>
        <v>72.5</v>
      </c>
      <c r="F3619" s="12">
        <v>0</v>
      </c>
      <c r="G3619" s="12">
        <v>2900</v>
      </c>
      <c r="H3619" s="19">
        <f t="shared" si="211"/>
        <v>2900</v>
      </c>
    </row>
    <row r="3620" ht="20.25" spans="1:8">
      <c r="A3620" s="10">
        <v>3614</v>
      </c>
      <c r="B3620" s="11" t="s">
        <v>3042</v>
      </c>
      <c r="C3620" s="12">
        <v>47</v>
      </c>
      <c r="D3620" s="12">
        <v>0</v>
      </c>
      <c r="E3620" s="12">
        <f t="shared" si="210"/>
        <v>47</v>
      </c>
      <c r="F3620" s="12">
        <v>1410</v>
      </c>
      <c r="G3620" s="12">
        <v>0</v>
      </c>
      <c r="H3620" s="19">
        <f t="shared" si="211"/>
        <v>1410</v>
      </c>
    </row>
    <row r="3621" ht="20.25" spans="1:8">
      <c r="A3621" s="10">
        <v>3615</v>
      </c>
      <c r="B3621" s="11" t="s">
        <v>2970</v>
      </c>
      <c r="C3621" s="12">
        <v>5456</v>
      </c>
      <c r="D3621" s="12">
        <v>0</v>
      </c>
      <c r="E3621" s="12">
        <f t="shared" si="210"/>
        <v>5456</v>
      </c>
      <c r="F3621" s="12">
        <v>163680</v>
      </c>
      <c r="G3621" s="12">
        <v>0</v>
      </c>
      <c r="H3621" s="19">
        <f t="shared" si="211"/>
        <v>163680</v>
      </c>
    </row>
    <row r="3622" ht="20.25" spans="1:8">
      <c r="A3622" s="10">
        <v>3616</v>
      </c>
      <c r="B3622" s="11" t="s">
        <v>2925</v>
      </c>
      <c r="C3622" s="12">
        <v>150</v>
      </c>
      <c r="D3622" s="12">
        <v>0</v>
      </c>
      <c r="E3622" s="12">
        <f t="shared" si="210"/>
        <v>150</v>
      </c>
      <c r="F3622" s="12">
        <v>4500</v>
      </c>
      <c r="G3622" s="12">
        <v>0</v>
      </c>
      <c r="H3622" s="19">
        <f t="shared" si="211"/>
        <v>4500</v>
      </c>
    </row>
    <row r="3623" ht="20.25" spans="1:8">
      <c r="A3623" s="10">
        <v>3617</v>
      </c>
      <c r="B3623" s="11" t="s">
        <v>3043</v>
      </c>
      <c r="C3623" s="12">
        <v>26</v>
      </c>
      <c r="D3623" s="12">
        <v>0</v>
      </c>
      <c r="E3623" s="12">
        <f t="shared" si="210"/>
        <v>26</v>
      </c>
      <c r="F3623" s="12">
        <v>780</v>
      </c>
      <c r="G3623" s="12">
        <v>0</v>
      </c>
      <c r="H3623" s="19">
        <f t="shared" si="211"/>
        <v>780</v>
      </c>
    </row>
    <row r="3624" ht="20.25" spans="1:8">
      <c r="A3624" s="10">
        <v>3618</v>
      </c>
      <c r="B3624" s="11" t="s">
        <v>3044</v>
      </c>
      <c r="C3624" s="12">
        <v>200</v>
      </c>
      <c r="D3624" s="12">
        <v>0</v>
      </c>
      <c r="E3624" s="12">
        <f t="shared" si="210"/>
        <v>200</v>
      </c>
      <c r="F3624" s="12">
        <v>6000</v>
      </c>
      <c r="G3624" s="12">
        <v>0</v>
      </c>
      <c r="H3624" s="19">
        <f t="shared" si="211"/>
        <v>6000</v>
      </c>
    </row>
    <row r="3625" ht="20.25" spans="1:8">
      <c r="A3625" s="10">
        <v>3619</v>
      </c>
      <c r="B3625" s="11" t="s">
        <v>3045</v>
      </c>
      <c r="C3625" s="12">
        <v>52</v>
      </c>
      <c r="D3625" s="12">
        <v>0</v>
      </c>
      <c r="E3625" s="12">
        <f t="shared" si="210"/>
        <v>52</v>
      </c>
      <c r="F3625" s="12">
        <v>1560</v>
      </c>
      <c r="G3625" s="12">
        <v>0</v>
      </c>
      <c r="H3625" s="19">
        <f t="shared" si="211"/>
        <v>1560</v>
      </c>
    </row>
    <row r="3626" ht="20.25" spans="1:8">
      <c r="A3626" s="10">
        <v>3620</v>
      </c>
      <c r="B3626" s="11" t="s">
        <v>3046</v>
      </c>
      <c r="C3626" s="12">
        <v>0</v>
      </c>
      <c r="D3626" s="12">
        <v>30</v>
      </c>
      <c r="E3626" s="12">
        <f t="shared" si="210"/>
        <v>30</v>
      </c>
      <c r="F3626" s="12">
        <v>0</v>
      </c>
      <c r="G3626" s="12">
        <v>600</v>
      </c>
      <c r="H3626" s="19">
        <f t="shared" si="211"/>
        <v>600</v>
      </c>
    </row>
    <row r="3627" ht="20.25" spans="1:8">
      <c r="A3627" s="10">
        <v>3621</v>
      </c>
      <c r="B3627" s="11" t="s">
        <v>3047</v>
      </c>
      <c r="C3627" s="12">
        <v>78</v>
      </c>
      <c r="D3627" s="12">
        <v>0</v>
      </c>
      <c r="E3627" s="12">
        <f t="shared" si="210"/>
        <v>78</v>
      </c>
      <c r="F3627" s="12">
        <v>2340</v>
      </c>
      <c r="G3627" s="12">
        <v>0</v>
      </c>
      <c r="H3627" s="19">
        <f t="shared" si="211"/>
        <v>2340</v>
      </c>
    </row>
    <row r="3628" ht="20.25" spans="1:8">
      <c r="A3628" s="10">
        <v>3622</v>
      </c>
      <c r="B3628" s="11" t="s">
        <v>3048</v>
      </c>
      <c r="C3628" s="12">
        <v>125</v>
      </c>
      <c r="D3628" s="12">
        <v>0</v>
      </c>
      <c r="E3628" s="12">
        <f t="shared" si="210"/>
        <v>125</v>
      </c>
      <c r="F3628" s="12">
        <v>3750</v>
      </c>
      <c r="G3628" s="12">
        <v>0</v>
      </c>
      <c r="H3628" s="19">
        <f t="shared" si="211"/>
        <v>3750</v>
      </c>
    </row>
    <row r="3629" ht="20.25" spans="1:8">
      <c r="A3629" s="10">
        <v>3623</v>
      </c>
      <c r="B3629" s="11" t="s">
        <v>3049</v>
      </c>
      <c r="C3629" s="12">
        <v>0</v>
      </c>
      <c r="D3629" s="12">
        <v>300</v>
      </c>
      <c r="E3629" s="12">
        <f t="shared" si="210"/>
        <v>300</v>
      </c>
      <c r="F3629" s="12">
        <v>0</v>
      </c>
      <c r="G3629" s="12">
        <v>6000</v>
      </c>
      <c r="H3629" s="19">
        <f t="shared" si="211"/>
        <v>6000</v>
      </c>
    </row>
    <row r="3630" ht="20.25" spans="1:8">
      <c r="A3630" s="10">
        <v>3624</v>
      </c>
      <c r="B3630" s="11" t="s">
        <v>3050</v>
      </c>
      <c r="C3630" s="12">
        <v>1080</v>
      </c>
      <c r="D3630" s="12">
        <v>0</v>
      </c>
      <c r="E3630" s="12">
        <f t="shared" si="210"/>
        <v>1080</v>
      </c>
      <c r="F3630" s="12">
        <v>32400</v>
      </c>
      <c r="G3630" s="12">
        <v>0</v>
      </c>
      <c r="H3630" s="19">
        <f t="shared" si="211"/>
        <v>32400</v>
      </c>
    </row>
    <row r="3631" ht="20.25" spans="1:8">
      <c r="A3631" s="10">
        <v>3625</v>
      </c>
      <c r="B3631" s="11" t="s">
        <v>3051</v>
      </c>
      <c r="C3631" s="12">
        <v>0</v>
      </c>
      <c r="D3631" s="12">
        <v>37.5</v>
      </c>
      <c r="E3631" s="12">
        <f t="shared" si="210"/>
        <v>37.5</v>
      </c>
      <c r="F3631" s="12">
        <v>0</v>
      </c>
      <c r="G3631" s="12">
        <v>750</v>
      </c>
      <c r="H3631" s="19">
        <f t="shared" si="211"/>
        <v>750</v>
      </c>
    </row>
    <row r="3632" ht="20.25" spans="1:8">
      <c r="A3632" s="10">
        <v>3626</v>
      </c>
      <c r="B3632" s="11" t="s">
        <v>3052</v>
      </c>
      <c r="C3632" s="12">
        <v>52</v>
      </c>
      <c r="D3632" s="12">
        <v>0</v>
      </c>
      <c r="E3632" s="12">
        <f t="shared" si="210"/>
        <v>52</v>
      </c>
      <c r="F3632" s="12">
        <v>1560</v>
      </c>
      <c r="G3632" s="12">
        <v>0</v>
      </c>
      <c r="H3632" s="19">
        <f t="shared" si="211"/>
        <v>1560</v>
      </c>
    </row>
    <row r="3633" ht="20.25" spans="1:8">
      <c r="A3633" s="10">
        <v>3627</v>
      </c>
      <c r="B3633" s="11" t="s">
        <v>3053</v>
      </c>
      <c r="C3633" s="12">
        <v>52</v>
      </c>
      <c r="D3633" s="12">
        <v>0</v>
      </c>
      <c r="E3633" s="12">
        <f t="shared" si="210"/>
        <v>52</v>
      </c>
      <c r="F3633" s="12">
        <v>1560</v>
      </c>
      <c r="G3633" s="12">
        <v>0</v>
      </c>
      <c r="H3633" s="19">
        <f t="shared" si="211"/>
        <v>1560</v>
      </c>
    </row>
    <row r="3634" ht="20.25" spans="1:8">
      <c r="A3634" s="10">
        <v>3628</v>
      </c>
      <c r="B3634" s="11" t="s">
        <v>3054</v>
      </c>
      <c r="C3634" s="12">
        <v>75</v>
      </c>
      <c r="D3634" s="12">
        <v>0</v>
      </c>
      <c r="E3634" s="12">
        <f t="shared" si="210"/>
        <v>75</v>
      </c>
      <c r="F3634" s="12">
        <v>2250</v>
      </c>
      <c r="G3634" s="12">
        <v>0</v>
      </c>
      <c r="H3634" s="19">
        <f t="shared" si="211"/>
        <v>2250</v>
      </c>
    </row>
    <row r="3635" ht="20.25" spans="1:8">
      <c r="A3635" s="10">
        <v>3629</v>
      </c>
      <c r="B3635" s="11" t="s">
        <v>3055</v>
      </c>
      <c r="C3635" s="12">
        <v>138</v>
      </c>
      <c r="D3635" s="12">
        <v>0</v>
      </c>
      <c r="E3635" s="12">
        <v>138</v>
      </c>
      <c r="F3635" s="12">
        <v>4140</v>
      </c>
      <c r="G3635" s="12">
        <v>0</v>
      </c>
      <c r="H3635" s="19">
        <v>4140</v>
      </c>
    </row>
    <row r="3636" ht="20.25" spans="1:8">
      <c r="A3636" s="10">
        <v>3630</v>
      </c>
      <c r="B3636" s="11" t="s">
        <v>1904</v>
      </c>
      <c r="C3636" s="12">
        <v>1800</v>
      </c>
      <c r="D3636" s="12">
        <v>0</v>
      </c>
      <c r="E3636" s="12">
        <f t="shared" ref="E3636:E3679" si="212">C3636+D3636</f>
        <v>1800</v>
      </c>
      <c r="F3636" s="12">
        <v>54000</v>
      </c>
      <c r="G3636" s="12">
        <v>0</v>
      </c>
      <c r="H3636" s="19">
        <f t="shared" ref="H3636:H3679" si="213">F3636+G3636</f>
        <v>54000</v>
      </c>
    </row>
    <row r="3637" ht="20.25" spans="1:8">
      <c r="A3637" s="10">
        <v>3631</v>
      </c>
      <c r="B3637" s="11" t="s">
        <v>3056</v>
      </c>
      <c r="C3637" s="12">
        <v>2</v>
      </c>
      <c r="D3637" s="12">
        <v>0</v>
      </c>
      <c r="E3637" s="12">
        <f t="shared" si="212"/>
        <v>2</v>
      </c>
      <c r="F3637" s="12">
        <v>60</v>
      </c>
      <c r="G3637" s="12">
        <v>0</v>
      </c>
      <c r="H3637" s="19">
        <f t="shared" si="213"/>
        <v>60</v>
      </c>
    </row>
    <row r="3638" ht="20.25" spans="1:8">
      <c r="A3638" s="10">
        <v>3632</v>
      </c>
      <c r="B3638" s="11" t="s">
        <v>3057</v>
      </c>
      <c r="C3638" s="12">
        <v>1440</v>
      </c>
      <c r="D3638" s="12">
        <v>0</v>
      </c>
      <c r="E3638" s="12">
        <f t="shared" si="212"/>
        <v>1440</v>
      </c>
      <c r="F3638" s="12">
        <v>43200</v>
      </c>
      <c r="G3638" s="12">
        <v>0</v>
      </c>
      <c r="H3638" s="19">
        <f t="shared" si="213"/>
        <v>43200</v>
      </c>
    </row>
    <row r="3639" ht="20.25" spans="1:8">
      <c r="A3639" s="10">
        <v>3633</v>
      </c>
      <c r="B3639" s="11" t="s">
        <v>3058</v>
      </c>
      <c r="C3639" s="12">
        <v>130</v>
      </c>
      <c r="D3639" s="12">
        <v>0</v>
      </c>
      <c r="E3639" s="12">
        <f t="shared" si="212"/>
        <v>130</v>
      </c>
      <c r="F3639" s="12">
        <v>3900</v>
      </c>
      <c r="G3639" s="12">
        <v>0</v>
      </c>
      <c r="H3639" s="19">
        <f t="shared" si="213"/>
        <v>3900</v>
      </c>
    </row>
    <row r="3640" ht="20.25" spans="1:8">
      <c r="A3640" s="10">
        <v>3634</v>
      </c>
      <c r="B3640" s="11" t="s">
        <v>2869</v>
      </c>
      <c r="C3640" s="12">
        <v>346</v>
      </c>
      <c r="D3640" s="12">
        <v>0</v>
      </c>
      <c r="E3640" s="12">
        <f t="shared" si="212"/>
        <v>346</v>
      </c>
      <c r="F3640" s="12">
        <v>10380</v>
      </c>
      <c r="G3640" s="12">
        <v>0</v>
      </c>
      <c r="H3640" s="19">
        <f t="shared" si="213"/>
        <v>10380</v>
      </c>
    </row>
    <row r="3641" ht="20.25" spans="1:8">
      <c r="A3641" s="10">
        <v>3635</v>
      </c>
      <c r="B3641" s="11" t="s">
        <v>3059</v>
      </c>
      <c r="C3641" s="12">
        <v>70</v>
      </c>
      <c r="D3641" s="12">
        <v>0</v>
      </c>
      <c r="E3641" s="12">
        <f t="shared" si="212"/>
        <v>70</v>
      </c>
      <c r="F3641" s="12">
        <v>2100</v>
      </c>
      <c r="G3641" s="12">
        <v>0</v>
      </c>
      <c r="H3641" s="19">
        <f t="shared" si="213"/>
        <v>2100</v>
      </c>
    </row>
    <row r="3642" ht="20.25" spans="1:8">
      <c r="A3642" s="10">
        <v>3636</v>
      </c>
      <c r="B3642" s="11" t="s">
        <v>3060</v>
      </c>
      <c r="C3642" s="12">
        <v>104</v>
      </c>
      <c r="D3642" s="12">
        <v>0</v>
      </c>
      <c r="E3642" s="12">
        <f t="shared" si="212"/>
        <v>104</v>
      </c>
      <c r="F3642" s="12">
        <v>3120</v>
      </c>
      <c r="G3642" s="12">
        <v>0</v>
      </c>
      <c r="H3642" s="19">
        <f t="shared" si="213"/>
        <v>3120</v>
      </c>
    </row>
    <row r="3643" ht="20.25" spans="1:8">
      <c r="A3643" s="10">
        <v>3637</v>
      </c>
      <c r="B3643" s="11" t="s">
        <v>3061</v>
      </c>
      <c r="C3643" s="12">
        <v>16</v>
      </c>
      <c r="D3643" s="12">
        <v>0</v>
      </c>
      <c r="E3643" s="12">
        <f t="shared" si="212"/>
        <v>16</v>
      </c>
      <c r="F3643" s="12">
        <v>480</v>
      </c>
      <c r="G3643" s="12">
        <v>0</v>
      </c>
      <c r="H3643" s="19">
        <f t="shared" si="213"/>
        <v>480</v>
      </c>
    </row>
    <row r="3644" ht="20.25" spans="1:8">
      <c r="A3644" s="10">
        <v>3638</v>
      </c>
      <c r="B3644" s="11" t="s">
        <v>3062</v>
      </c>
      <c r="C3644" s="12">
        <v>2</v>
      </c>
      <c r="D3644" s="12">
        <v>0</v>
      </c>
      <c r="E3644" s="12">
        <f t="shared" si="212"/>
        <v>2</v>
      </c>
      <c r="F3644" s="12">
        <v>60</v>
      </c>
      <c r="G3644" s="12">
        <v>0</v>
      </c>
      <c r="H3644" s="19">
        <f t="shared" si="213"/>
        <v>60</v>
      </c>
    </row>
    <row r="3645" ht="20.25" spans="1:8">
      <c r="A3645" s="10">
        <v>3639</v>
      </c>
      <c r="B3645" s="11" t="s">
        <v>3063</v>
      </c>
      <c r="C3645" s="12">
        <v>51</v>
      </c>
      <c r="D3645" s="12">
        <v>30</v>
      </c>
      <c r="E3645" s="12">
        <f t="shared" si="212"/>
        <v>81</v>
      </c>
      <c r="F3645" s="12">
        <v>765</v>
      </c>
      <c r="G3645" s="12">
        <v>600</v>
      </c>
      <c r="H3645" s="19">
        <f t="shared" si="213"/>
        <v>1365</v>
      </c>
    </row>
    <row r="3646" ht="20.25" spans="1:8">
      <c r="A3646" s="10">
        <v>3640</v>
      </c>
      <c r="B3646" s="11" t="s">
        <v>3064</v>
      </c>
      <c r="C3646" s="12">
        <v>100</v>
      </c>
      <c r="D3646" s="12">
        <v>0</v>
      </c>
      <c r="E3646" s="12">
        <f t="shared" si="212"/>
        <v>100</v>
      </c>
      <c r="F3646" s="12">
        <v>3000</v>
      </c>
      <c r="G3646" s="12">
        <v>0</v>
      </c>
      <c r="H3646" s="19">
        <f t="shared" si="213"/>
        <v>3000</v>
      </c>
    </row>
    <row r="3647" ht="20.25" spans="1:8">
      <c r="A3647" s="10">
        <v>3641</v>
      </c>
      <c r="B3647" s="11" t="s">
        <v>3065</v>
      </c>
      <c r="C3647" s="12">
        <v>26</v>
      </c>
      <c r="D3647" s="12">
        <v>0</v>
      </c>
      <c r="E3647" s="12">
        <f t="shared" si="212"/>
        <v>26</v>
      </c>
      <c r="F3647" s="12">
        <v>780</v>
      </c>
      <c r="G3647" s="12">
        <v>0</v>
      </c>
      <c r="H3647" s="19">
        <f t="shared" si="213"/>
        <v>780</v>
      </c>
    </row>
    <row r="3648" ht="20.25" spans="1:8">
      <c r="A3648" s="10">
        <v>3642</v>
      </c>
      <c r="B3648" s="11" t="s">
        <v>2941</v>
      </c>
      <c r="C3648" s="12">
        <v>1187</v>
      </c>
      <c r="D3648" s="12">
        <v>0</v>
      </c>
      <c r="E3648" s="12">
        <f t="shared" si="212"/>
        <v>1187</v>
      </c>
      <c r="F3648" s="12">
        <v>35610</v>
      </c>
      <c r="G3648" s="12">
        <v>0</v>
      </c>
      <c r="H3648" s="19">
        <f t="shared" si="213"/>
        <v>35610</v>
      </c>
    </row>
    <row r="3649" ht="20.25" spans="1:8">
      <c r="A3649" s="10">
        <v>3643</v>
      </c>
      <c r="B3649" s="11" t="s">
        <v>3066</v>
      </c>
      <c r="C3649" s="12">
        <v>52</v>
      </c>
      <c r="D3649" s="12">
        <v>0</v>
      </c>
      <c r="E3649" s="12">
        <f t="shared" si="212"/>
        <v>52</v>
      </c>
      <c r="F3649" s="12">
        <v>1560</v>
      </c>
      <c r="G3649" s="12">
        <v>0</v>
      </c>
      <c r="H3649" s="19">
        <f t="shared" si="213"/>
        <v>1560</v>
      </c>
    </row>
    <row r="3650" ht="20.25" spans="1:8">
      <c r="A3650" s="10">
        <v>3644</v>
      </c>
      <c r="B3650" s="11" t="s">
        <v>3067</v>
      </c>
      <c r="C3650" s="12">
        <v>240</v>
      </c>
      <c r="D3650" s="12">
        <v>0</v>
      </c>
      <c r="E3650" s="12">
        <f t="shared" si="212"/>
        <v>240</v>
      </c>
      <c r="F3650" s="12">
        <v>7200</v>
      </c>
      <c r="G3650" s="12">
        <v>0</v>
      </c>
      <c r="H3650" s="19">
        <f t="shared" si="213"/>
        <v>7200</v>
      </c>
    </row>
    <row r="3651" ht="20.25" spans="1:8">
      <c r="A3651" s="10">
        <v>3645</v>
      </c>
      <c r="B3651" s="11" t="s">
        <v>3068</v>
      </c>
      <c r="C3651" s="12">
        <v>52</v>
      </c>
      <c r="D3651" s="12">
        <v>0</v>
      </c>
      <c r="E3651" s="12">
        <f t="shared" si="212"/>
        <v>52</v>
      </c>
      <c r="F3651" s="12">
        <v>1560</v>
      </c>
      <c r="G3651" s="12">
        <v>0</v>
      </c>
      <c r="H3651" s="19">
        <f t="shared" si="213"/>
        <v>1560</v>
      </c>
    </row>
    <row r="3652" ht="20.25" spans="1:8">
      <c r="A3652" s="10">
        <v>3646</v>
      </c>
      <c r="B3652" s="11" t="s">
        <v>3068</v>
      </c>
      <c r="C3652" s="12">
        <v>52</v>
      </c>
      <c r="D3652" s="12">
        <v>0</v>
      </c>
      <c r="E3652" s="12">
        <f t="shared" si="212"/>
        <v>52</v>
      </c>
      <c r="F3652" s="12">
        <v>1560</v>
      </c>
      <c r="G3652" s="12">
        <v>0</v>
      </c>
      <c r="H3652" s="19">
        <f t="shared" si="213"/>
        <v>1560</v>
      </c>
    </row>
    <row r="3653" ht="20.25" spans="1:8">
      <c r="A3653" s="10">
        <v>3647</v>
      </c>
      <c r="B3653" s="11" t="s">
        <v>3069</v>
      </c>
      <c r="C3653" s="12">
        <v>50</v>
      </c>
      <c r="D3653" s="12">
        <v>0</v>
      </c>
      <c r="E3653" s="12">
        <f t="shared" si="212"/>
        <v>50</v>
      </c>
      <c r="F3653" s="12">
        <v>1500</v>
      </c>
      <c r="G3653" s="12">
        <v>0</v>
      </c>
      <c r="H3653" s="19">
        <f t="shared" si="213"/>
        <v>1500</v>
      </c>
    </row>
    <row r="3654" ht="20.25" spans="1:8">
      <c r="A3654" s="10">
        <v>3648</v>
      </c>
      <c r="B3654" s="11" t="s">
        <v>3070</v>
      </c>
      <c r="C3654" s="12">
        <v>52</v>
      </c>
      <c r="D3654" s="12">
        <v>0</v>
      </c>
      <c r="E3654" s="12">
        <f t="shared" si="212"/>
        <v>52</v>
      </c>
      <c r="F3654" s="12">
        <v>1560</v>
      </c>
      <c r="G3654" s="12">
        <v>0</v>
      </c>
      <c r="H3654" s="19">
        <f t="shared" si="213"/>
        <v>1560</v>
      </c>
    </row>
    <row r="3655" ht="20.25" spans="1:8">
      <c r="A3655" s="10">
        <v>3649</v>
      </c>
      <c r="B3655" s="11" t="s">
        <v>3070</v>
      </c>
      <c r="C3655" s="12">
        <v>52</v>
      </c>
      <c r="D3655" s="12">
        <v>0</v>
      </c>
      <c r="E3655" s="12">
        <f t="shared" si="212"/>
        <v>52</v>
      </c>
      <c r="F3655" s="12">
        <v>1560</v>
      </c>
      <c r="G3655" s="12">
        <v>0</v>
      </c>
      <c r="H3655" s="19">
        <f t="shared" si="213"/>
        <v>1560</v>
      </c>
    </row>
    <row r="3656" ht="20.25" spans="1:8">
      <c r="A3656" s="10">
        <v>3650</v>
      </c>
      <c r="B3656" s="11" t="s">
        <v>3071</v>
      </c>
      <c r="C3656" s="12">
        <v>50</v>
      </c>
      <c r="D3656" s="12">
        <v>0</v>
      </c>
      <c r="E3656" s="12">
        <f t="shared" si="212"/>
        <v>50</v>
      </c>
      <c r="F3656" s="12">
        <v>1500</v>
      </c>
      <c r="G3656" s="12">
        <v>0</v>
      </c>
      <c r="H3656" s="19">
        <f t="shared" si="213"/>
        <v>1500</v>
      </c>
    </row>
    <row r="3657" ht="20.25" spans="1:8">
      <c r="A3657" s="10">
        <v>3651</v>
      </c>
      <c r="B3657" s="11" t="s">
        <v>3071</v>
      </c>
      <c r="C3657" s="12">
        <v>50</v>
      </c>
      <c r="D3657" s="12">
        <v>0</v>
      </c>
      <c r="E3657" s="12">
        <f t="shared" si="212"/>
        <v>50</v>
      </c>
      <c r="F3657" s="12">
        <v>1500</v>
      </c>
      <c r="G3657" s="12">
        <v>0</v>
      </c>
      <c r="H3657" s="19">
        <f t="shared" si="213"/>
        <v>1500</v>
      </c>
    </row>
    <row r="3658" ht="20.25" spans="1:8">
      <c r="A3658" s="10">
        <v>3652</v>
      </c>
      <c r="B3658" s="11" t="s">
        <v>3072</v>
      </c>
      <c r="C3658" s="12">
        <v>50</v>
      </c>
      <c r="D3658" s="12">
        <v>0</v>
      </c>
      <c r="E3658" s="12">
        <f t="shared" si="212"/>
        <v>50</v>
      </c>
      <c r="F3658" s="12">
        <v>1500</v>
      </c>
      <c r="G3658" s="12">
        <v>0</v>
      </c>
      <c r="H3658" s="19">
        <f t="shared" si="213"/>
        <v>1500</v>
      </c>
    </row>
    <row r="3659" ht="20.25" spans="1:8">
      <c r="A3659" s="10">
        <v>3653</v>
      </c>
      <c r="B3659" s="11" t="s">
        <v>3072</v>
      </c>
      <c r="C3659" s="12">
        <v>50</v>
      </c>
      <c r="D3659" s="12">
        <v>0</v>
      </c>
      <c r="E3659" s="12">
        <f t="shared" si="212"/>
        <v>50</v>
      </c>
      <c r="F3659" s="12">
        <v>1500</v>
      </c>
      <c r="G3659" s="12">
        <v>0</v>
      </c>
      <c r="H3659" s="19">
        <f t="shared" si="213"/>
        <v>1500</v>
      </c>
    </row>
    <row r="3660" ht="20.25" spans="1:8">
      <c r="A3660" s="10">
        <v>3654</v>
      </c>
      <c r="B3660" s="11" t="s">
        <v>3073</v>
      </c>
      <c r="C3660" s="12">
        <v>50</v>
      </c>
      <c r="D3660" s="12">
        <v>0</v>
      </c>
      <c r="E3660" s="12">
        <f t="shared" si="212"/>
        <v>50</v>
      </c>
      <c r="F3660" s="12">
        <v>1500</v>
      </c>
      <c r="G3660" s="12">
        <v>0</v>
      </c>
      <c r="H3660" s="19">
        <f t="shared" si="213"/>
        <v>1500</v>
      </c>
    </row>
    <row r="3661" ht="20.25" spans="1:8">
      <c r="A3661" s="10">
        <v>3655</v>
      </c>
      <c r="B3661" s="11" t="s">
        <v>3073</v>
      </c>
      <c r="C3661" s="12">
        <v>50</v>
      </c>
      <c r="D3661" s="12">
        <v>0</v>
      </c>
      <c r="E3661" s="12">
        <f t="shared" si="212"/>
        <v>50</v>
      </c>
      <c r="F3661" s="12">
        <v>1500</v>
      </c>
      <c r="G3661" s="12">
        <v>0</v>
      </c>
      <c r="H3661" s="19">
        <f t="shared" si="213"/>
        <v>1500</v>
      </c>
    </row>
    <row r="3662" ht="20.25" spans="1:8">
      <c r="A3662" s="10">
        <v>3656</v>
      </c>
      <c r="B3662" s="11" t="s">
        <v>3074</v>
      </c>
      <c r="C3662" s="12">
        <v>402</v>
      </c>
      <c r="D3662" s="12">
        <v>0</v>
      </c>
      <c r="E3662" s="12">
        <f t="shared" si="212"/>
        <v>402</v>
      </c>
      <c r="F3662" s="12">
        <v>12060</v>
      </c>
      <c r="G3662" s="12">
        <v>0</v>
      </c>
      <c r="H3662" s="19">
        <f t="shared" si="213"/>
        <v>12060</v>
      </c>
    </row>
    <row r="3663" ht="20.25" spans="1:8">
      <c r="A3663" s="10">
        <v>3657</v>
      </c>
      <c r="B3663" s="11" t="s">
        <v>3075</v>
      </c>
      <c r="C3663" s="12">
        <v>26</v>
      </c>
      <c r="D3663" s="12">
        <v>0</v>
      </c>
      <c r="E3663" s="12">
        <f t="shared" si="212"/>
        <v>26</v>
      </c>
      <c r="F3663" s="12">
        <v>780</v>
      </c>
      <c r="G3663" s="12">
        <v>0</v>
      </c>
      <c r="H3663" s="19">
        <f t="shared" si="213"/>
        <v>780</v>
      </c>
    </row>
    <row r="3664" ht="20.25" spans="1:8">
      <c r="A3664" s="10">
        <v>3658</v>
      </c>
      <c r="B3664" s="11" t="s">
        <v>3075</v>
      </c>
      <c r="C3664" s="12">
        <v>26</v>
      </c>
      <c r="D3664" s="12">
        <v>0</v>
      </c>
      <c r="E3664" s="12">
        <f t="shared" si="212"/>
        <v>26</v>
      </c>
      <c r="F3664" s="12">
        <v>780</v>
      </c>
      <c r="G3664" s="12">
        <v>0</v>
      </c>
      <c r="H3664" s="19">
        <f t="shared" si="213"/>
        <v>780</v>
      </c>
    </row>
    <row r="3665" ht="20.25" spans="1:8">
      <c r="A3665" s="10">
        <v>3659</v>
      </c>
      <c r="B3665" s="11" t="s">
        <v>3076</v>
      </c>
      <c r="C3665" s="12">
        <v>118</v>
      </c>
      <c r="D3665" s="12">
        <v>29.5</v>
      </c>
      <c r="E3665" s="12">
        <f t="shared" si="212"/>
        <v>147.5</v>
      </c>
      <c r="F3665" s="12">
        <v>1770</v>
      </c>
      <c r="G3665" s="12">
        <v>590</v>
      </c>
      <c r="H3665" s="19">
        <f t="shared" si="213"/>
        <v>2360</v>
      </c>
    </row>
    <row r="3666" ht="20.25" spans="1:8">
      <c r="A3666" s="10">
        <v>3660</v>
      </c>
      <c r="B3666" s="11" t="s">
        <v>3077</v>
      </c>
      <c r="C3666" s="12">
        <v>50</v>
      </c>
      <c r="D3666" s="12">
        <v>0</v>
      </c>
      <c r="E3666" s="12">
        <f t="shared" si="212"/>
        <v>50</v>
      </c>
      <c r="F3666" s="12">
        <v>1500</v>
      </c>
      <c r="G3666" s="12">
        <v>0</v>
      </c>
      <c r="H3666" s="19">
        <f t="shared" si="213"/>
        <v>1500</v>
      </c>
    </row>
    <row r="3667" ht="20.25" spans="1:8">
      <c r="A3667" s="10">
        <v>3661</v>
      </c>
      <c r="B3667" s="11" t="s">
        <v>3077</v>
      </c>
      <c r="C3667" s="12">
        <v>104</v>
      </c>
      <c r="D3667" s="12">
        <v>0</v>
      </c>
      <c r="E3667" s="12">
        <f t="shared" si="212"/>
        <v>104</v>
      </c>
      <c r="F3667" s="12">
        <v>3120</v>
      </c>
      <c r="G3667" s="12">
        <v>0</v>
      </c>
      <c r="H3667" s="19">
        <f t="shared" si="213"/>
        <v>3120</v>
      </c>
    </row>
    <row r="3668" ht="20.25" spans="1:8">
      <c r="A3668" s="10">
        <v>3662</v>
      </c>
      <c r="B3668" s="11" t="s">
        <v>3078</v>
      </c>
      <c r="C3668" s="12">
        <v>150</v>
      </c>
      <c r="D3668" s="12">
        <v>0</v>
      </c>
      <c r="E3668" s="12">
        <f t="shared" si="212"/>
        <v>150</v>
      </c>
      <c r="F3668" s="12">
        <v>4500</v>
      </c>
      <c r="G3668" s="12">
        <v>0</v>
      </c>
      <c r="H3668" s="19">
        <f t="shared" si="213"/>
        <v>4500</v>
      </c>
    </row>
    <row r="3669" ht="20.25" spans="1:8">
      <c r="A3669" s="10">
        <v>3663</v>
      </c>
      <c r="B3669" s="11" t="s">
        <v>3078</v>
      </c>
      <c r="C3669" s="12">
        <v>150</v>
      </c>
      <c r="D3669" s="12">
        <v>0</v>
      </c>
      <c r="E3669" s="12">
        <f t="shared" si="212"/>
        <v>150</v>
      </c>
      <c r="F3669" s="12">
        <v>4500</v>
      </c>
      <c r="G3669" s="12">
        <v>0</v>
      </c>
      <c r="H3669" s="19">
        <f t="shared" si="213"/>
        <v>4500</v>
      </c>
    </row>
    <row r="3670" ht="20.25" spans="1:8">
      <c r="A3670" s="10">
        <v>3664</v>
      </c>
      <c r="B3670" s="11" t="s">
        <v>3079</v>
      </c>
      <c r="C3670" s="12">
        <v>75</v>
      </c>
      <c r="D3670" s="12">
        <v>0</v>
      </c>
      <c r="E3670" s="12">
        <f t="shared" si="212"/>
        <v>75</v>
      </c>
      <c r="F3670" s="12">
        <v>2250</v>
      </c>
      <c r="G3670" s="12">
        <v>0</v>
      </c>
      <c r="H3670" s="19">
        <f t="shared" si="213"/>
        <v>2250</v>
      </c>
    </row>
    <row r="3671" ht="20.25" spans="1:8">
      <c r="A3671" s="10">
        <v>3665</v>
      </c>
      <c r="B3671" s="11" t="s">
        <v>3080</v>
      </c>
      <c r="C3671" s="12">
        <v>75</v>
      </c>
      <c r="D3671" s="12">
        <v>0</v>
      </c>
      <c r="E3671" s="12">
        <f t="shared" si="212"/>
        <v>75</v>
      </c>
      <c r="F3671" s="12">
        <v>2250</v>
      </c>
      <c r="G3671" s="12">
        <v>0</v>
      </c>
      <c r="H3671" s="19">
        <f t="shared" si="213"/>
        <v>2250</v>
      </c>
    </row>
    <row r="3672" ht="20.25" spans="1:8">
      <c r="A3672" s="10">
        <v>3666</v>
      </c>
      <c r="B3672" s="11" t="s">
        <v>3080</v>
      </c>
      <c r="C3672" s="12">
        <v>75</v>
      </c>
      <c r="D3672" s="12">
        <v>0</v>
      </c>
      <c r="E3672" s="12">
        <f t="shared" si="212"/>
        <v>75</v>
      </c>
      <c r="F3672" s="12">
        <v>2250</v>
      </c>
      <c r="G3672" s="12">
        <v>0</v>
      </c>
      <c r="H3672" s="19">
        <f t="shared" si="213"/>
        <v>2250</v>
      </c>
    </row>
    <row r="3673" ht="20.25" spans="1:8">
      <c r="A3673" s="10">
        <v>3667</v>
      </c>
      <c r="B3673" s="11" t="s">
        <v>1911</v>
      </c>
      <c r="C3673" s="12">
        <v>120</v>
      </c>
      <c r="D3673" s="12">
        <v>0</v>
      </c>
      <c r="E3673" s="12">
        <f t="shared" si="212"/>
        <v>120</v>
      </c>
      <c r="F3673" s="12">
        <v>3600</v>
      </c>
      <c r="G3673" s="120" t="s">
        <v>3081</v>
      </c>
      <c r="H3673" s="19">
        <f t="shared" si="213"/>
        <v>3600</v>
      </c>
    </row>
    <row r="3674" ht="20.25" spans="1:8">
      <c r="A3674" s="10">
        <v>3668</v>
      </c>
      <c r="B3674" s="11" t="s">
        <v>3082</v>
      </c>
      <c r="C3674" s="12">
        <v>360</v>
      </c>
      <c r="D3674" s="12">
        <v>0</v>
      </c>
      <c r="E3674" s="12">
        <f t="shared" si="212"/>
        <v>360</v>
      </c>
      <c r="F3674" s="12">
        <v>10800</v>
      </c>
      <c r="G3674" s="12">
        <v>0</v>
      </c>
      <c r="H3674" s="19">
        <f t="shared" si="213"/>
        <v>10800</v>
      </c>
    </row>
    <row r="3675" ht="20.25" spans="1:8">
      <c r="A3675" s="10">
        <v>3669</v>
      </c>
      <c r="B3675" s="11" t="s">
        <v>3083</v>
      </c>
      <c r="C3675" s="12">
        <v>799</v>
      </c>
      <c r="D3675" s="12">
        <v>0</v>
      </c>
      <c r="E3675" s="12">
        <f t="shared" si="212"/>
        <v>799</v>
      </c>
      <c r="F3675" s="12">
        <v>23970</v>
      </c>
      <c r="G3675" s="12">
        <v>0</v>
      </c>
      <c r="H3675" s="19">
        <f t="shared" si="213"/>
        <v>23970</v>
      </c>
    </row>
    <row r="3676" ht="20.25" spans="1:8">
      <c r="A3676" s="10">
        <v>3670</v>
      </c>
      <c r="B3676" s="11" t="s">
        <v>3084</v>
      </c>
      <c r="C3676" s="12">
        <v>162</v>
      </c>
      <c r="D3676" s="12">
        <v>0</v>
      </c>
      <c r="E3676" s="12">
        <f t="shared" si="212"/>
        <v>162</v>
      </c>
      <c r="F3676" s="12">
        <v>4860</v>
      </c>
      <c r="G3676" s="12">
        <v>0</v>
      </c>
      <c r="H3676" s="19">
        <f t="shared" si="213"/>
        <v>4860</v>
      </c>
    </row>
    <row r="3677" ht="20.25" spans="1:8">
      <c r="A3677" s="10">
        <v>3671</v>
      </c>
      <c r="B3677" s="11" t="s">
        <v>3085</v>
      </c>
      <c r="C3677" s="12">
        <v>100</v>
      </c>
      <c r="D3677" s="12">
        <v>0</v>
      </c>
      <c r="E3677" s="12">
        <f t="shared" si="212"/>
        <v>100</v>
      </c>
      <c r="F3677" s="12">
        <v>3000</v>
      </c>
      <c r="G3677" s="12">
        <v>0</v>
      </c>
      <c r="H3677" s="19">
        <f t="shared" si="213"/>
        <v>3000</v>
      </c>
    </row>
    <row r="3678" ht="20.25" spans="1:8">
      <c r="A3678" s="10">
        <v>3672</v>
      </c>
      <c r="B3678" s="11" t="s">
        <v>3085</v>
      </c>
      <c r="C3678" s="12">
        <v>100</v>
      </c>
      <c r="D3678" s="12">
        <v>0</v>
      </c>
      <c r="E3678" s="12">
        <f t="shared" si="212"/>
        <v>100</v>
      </c>
      <c r="F3678" s="12">
        <v>3000</v>
      </c>
      <c r="G3678" s="12">
        <v>0</v>
      </c>
      <c r="H3678" s="19">
        <f t="shared" si="213"/>
        <v>3000</v>
      </c>
    </row>
    <row r="3679" ht="20.25" spans="1:8">
      <c r="A3679" s="10">
        <v>3673</v>
      </c>
      <c r="B3679" s="11" t="s">
        <v>3086</v>
      </c>
      <c r="C3679" s="12">
        <v>50</v>
      </c>
      <c r="D3679" s="12">
        <v>0</v>
      </c>
      <c r="E3679" s="12">
        <f t="shared" si="212"/>
        <v>50</v>
      </c>
      <c r="F3679" s="12">
        <v>1500</v>
      </c>
      <c r="G3679" s="12">
        <v>0</v>
      </c>
      <c r="H3679" s="19">
        <f t="shared" si="213"/>
        <v>1500</v>
      </c>
    </row>
    <row r="3680" ht="20.25" spans="1:8">
      <c r="A3680" s="10">
        <v>3674</v>
      </c>
      <c r="B3680" s="11" t="s">
        <v>3087</v>
      </c>
      <c r="C3680" s="12">
        <v>75</v>
      </c>
      <c r="D3680" s="12">
        <v>0</v>
      </c>
      <c r="E3680" s="12">
        <v>75</v>
      </c>
      <c r="F3680" s="12">
        <v>2250</v>
      </c>
      <c r="G3680" s="12">
        <v>0</v>
      </c>
      <c r="H3680" s="19">
        <v>2250</v>
      </c>
    </row>
    <row r="3681" ht="20.25" spans="1:8">
      <c r="A3681" s="10">
        <v>3675</v>
      </c>
      <c r="B3681" s="11" t="s">
        <v>3087</v>
      </c>
      <c r="C3681" s="12">
        <v>75</v>
      </c>
      <c r="D3681" s="12">
        <v>0</v>
      </c>
      <c r="E3681" s="12">
        <v>75</v>
      </c>
      <c r="F3681" s="12">
        <v>2250</v>
      </c>
      <c r="G3681" s="12">
        <v>0</v>
      </c>
      <c r="H3681" s="19">
        <v>2250</v>
      </c>
    </row>
    <row r="3682" ht="20.25" spans="1:8">
      <c r="A3682" s="10">
        <v>3676</v>
      </c>
      <c r="B3682" s="11" t="s">
        <v>3086</v>
      </c>
      <c r="C3682" s="12">
        <v>50</v>
      </c>
      <c r="D3682" s="12">
        <v>0</v>
      </c>
      <c r="E3682" s="12">
        <f t="shared" ref="E3682:E3688" si="214">C3682+D3682</f>
        <v>50</v>
      </c>
      <c r="F3682" s="12">
        <v>1500</v>
      </c>
      <c r="G3682" s="12">
        <v>0</v>
      </c>
      <c r="H3682" s="19">
        <f t="shared" ref="H3682:H3690" si="215">F3682+G3682</f>
        <v>1500</v>
      </c>
    </row>
    <row r="3683" ht="20.25" spans="1:8">
      <c r="A3683" s="10">
        <v>3677</v>
      </c>
      <c r="B3683" s="11" t="s">
        <v>3088</v>
      </c>
      <c r="C3683" s="12">
        <v>475</v>
      </c>
      <c r="D3683" s="12">
        <v>0</v>
      </c>
      <c r="E3683" s="12">
        <f t="shared" si="214"/>
        <v>475</v>
      </c>
      <c r="F3683" s="12">
        <v>8595</v>
      </c>
      <c r="G3683" s="12">
        <v>0</v>
      </c>
      <c r="H3683" s="19">
        <f t="shared" si="215"/>
        <v>8595</v>
      </c>
    </row>
    <row r="3684" ht="20.25" spans="1:8">
      <c r="A3684" s="10">
        <v>3678</v>
      </c>
      <c r="B3684" s="11" t="s">
        <v>3089</v>
      </c>
      <c r="C3684" s="12">
        <v>1260</v>
      </c>
      <c r="D3684" s="12">
        <v>0</v>
      </c>
      <c r="E3684" s="12">
        <f t="shared" si="214"/>
        <v>1260</v>
      </c>
      <c r="F3684" s="12">
        <v>37800</v>
      </c>
      <c r="G3684" s="12">
        <v>0</v>
      </c>
      <c r="H3684" s="19">
        <f t="shared" si="215"/>
        <v>37800</v>
      </c>
    </row>
    <row r="3685" ht="20.25" spans="1:8">
      <c r="A3685" s="10">
        <v>3679</v>
      </c>
      <c r="B3685" s="11" t="s">
        <v>3090</v>
      </c>
      <c r="C3685" s="12">
        <v>0</v>
      </c>
      <c r="D3685" s="12">
        <v>180</v>
      </c>
      <c r="E3685" s="12">
        <f t="shared" si="214"/>
        <v>180</v>
      </c>
      <c r="F3685" s="12">
        <v>0</v>
      </c>
      <c r="G3685" s="12">
        <v>7200</v>
      </c>
      <c r="H3685" s="19">
        <f t="shared" si="215"/>
        <v>7200</v>
      </c>
    </row>
    <row r="3686" ht="20.25" spans="1:8">
      <c r="A3686" s="10">
        <v>3680</v>
      </c>
      <c r="B3686" s="11" t="s">
        <v>3091</v>
      </c>
      <c r="C3686" s="12">
        <v>4</v>
      </c>
      <c r="D3686" s="12">
        <v>53.5</v>
      </c>
      <c r="E3686" s="12">
        <f t="shared" si="214"/>
        <v>57.5</v>
      </c>
      <c r="F3686" s="12">
        <v>60</v>
      </c>
      <c r="G3686" s="12">
        <v>1070</v>
      </c>
      <c r="H3686" s="19">
        <f t="shared" si="215"/>
        <v>1130</v>
      </c>
    </row>
    <row r="3687" ht="20.25" spans="1:8">
      <c r="A3687" s="10">
        <v>3681</v>
      </c>
      <c r="B3687" s="11" t="s">
        <v>3092</v>
      </c>
      <c r="C3687" s="12">
        <v>52</v>
      </c>
      <c r="D3687" s="12">
        <v>0</v>
      </c>
      <c r="E3687" s="12">
        <f t="shared" si="214"/>
        <v>52</v>
      </c>
      <c r="F3687" s="12">
        <v>1560</v>
      </c>
      <c r="G3687" s="12">
        <v>0</v>
      </c>
      <c r="H3687" s="19">
        <f t="shared" si="215"/>
        <v>1560</v>
      </c>
    </row>
    <row r="3688" ht="20.25" spans="1:8">
      <c r="A3688" s="10">
        <v>3682</v>
      </c>
      <c r="B3688" s="11" t="s">
        <v>3069</v>
      </c>
      <c r="C3688" s="12">
        <v>70</v>
      </c>
      <c r="D3688" s="12">
        <v>0</v>
      </c>
      <c r="E3688" s="12">
        <f t="shared" si="214"/>
        <v>70</v>
      </c>
      <c r="F3688" s="12">
        <v>2100</v>
      </c>
      <c r="G3688" s="12">
        <v>0</v>
      </c>
      <c r="H3688" s="19">
        <f t="shared" si="215"/>
        <v>2100</v>
      </c>
    </row>
    <row r="3689" ht="20.25" spans="1:8">
      <c r="A3689" s="10">
        <v>3683</v>
      </c>
      <c r="B3689" s="11" t="s">
        <v>3093</v>
      </c>
      <c r="C3689" s="12">
        <v>50</v>
      </c>
      <c r="D3689" s="12">
        <v>0</v>
      </c>
      <c r="E3689" s="12">
        <v>50</v>
      </c>
      <c r="F3689" s="12">
        <v>1500</v>
      </c>
      <c r="G3689" s="12">
        <v>0</v>
      </c>
      <c r="H3689" s="19">
        <f t="shared" si="215"/>
        <v>1500</v>
      </c>
    </row>
    <row r="3690" ht="20.25" spans="1:8">
      <c r="A3690" s="10">
        <v>3684</v>
      </c>
      <c r="B3690" s="11" t="s">
        <v>3094</v>
      </c>
      <c r="C3690" s="12">
        <v>50</v>
      </c>
      <c r="D3690" s="12">
        <v>0</v>
      </c>
      <c r="E3690" s="12">
        <f t="shared" ref="E3690:E3754" si="216">C3690+D3690</f>
        <v>50</v>
      </c>
      <c r="F3690" s="12">
        <v>1500</v>
      </c>
      <c r="G3690" s="12">
        <v>0</v>
      </c>
      <c r="H3690" s="19">
        <f t="shared" si="215"/>
        <v>1500</v>
      </c>
    </row>
    <row r="3691" ht="20.25" spans="1:8">
      <c r="A3691" s="10">
        <v>3685</v>
      </c>
      <c r="B3691" s="11" t="s">
        <v>3095</v>
      </c>
      <c r="C3691" s="12">
        <v>4902</v>
      </c>
      <c r="D3691" s="12">
        <v>0</v>
      </c>
      <c r="E3691" s="12">
        <v>4902</v>
      </c>
      <c r="F3691" s="12">
        <v>147060</v>
      </c>
      <c r="G3691" s="12">
        <v>0</v>
      </c>
      <c r="H3691" s="19">
        <v>147060</v>
      </c>
    </row>
    <row r="3692" ht="20.25" spans="1:8">
      <c r="A3692" s="10">
        <v>3686</v>
      </c>
      <c r="B3692" s="11" t="s">
        <v>3096</v>
      </c>
      <c r="C3692" s="12">
        <v>50</v>
      </c>
      <c r="D3692" s="12">
        <v>0</v>
      </c>
      <c r="E3692" s="12">
        <f t="shared" si="216"/>
        <v>50</v>
      </c>
      <c r="F3692" s="12">
        <v>1500</v>
      </c>
      <c r="G3692" s="12">
        <v>0</v>
      </c>
      <c r="H3692" s="19">
        <f t="shared" ref="H3692:H3745" si="217">F3692+G3692</f>
        <v>1500</v>
      </c>
    </row>
    <row r="3693" ht="20.25" spans="1:8">
      <c r="A3693" s="10">
        <v>3687</v>
      </c>
      <c r="B3693" s="11" t="s">
        <v>3097</v>
      </c>
      <c r="C3693" s="12">
        <v>360</v>
      </c>
      <c r="D3693" s="12">
        <v>0</v>
      </c>
      <c r="E3693" s="12">
        <f t="shared" si="216"/>
        <v>360</v>
      </c>
      <c r="F3693" s="12">
        <v>10800</v>
      </c>
      <c r="G3693" s="12">
        <v>0</v>
      </c>
      <c r="H3693" s="19">
        <f t="shared" si="217"/>
        <v>10800</v>
      </c>
    </row>
    <row r="3694" ht="20.25" spans="1:8">
      <c r="A3694" s="10">
        <v>3688</v>
      </c>
      <c r="B3694" s="11" t="s">
        <v>3098</v>
      </c>
      <c r="C3694" s="12">
        <v>2520</v>
      </c>
      <c r="D3694" s="12">
        <v>1440</v>
      </c>
      <c r="E3694" s="12">
        <f t="shared" si="216"/>
        <v>3960</v>
      </c>
      <c r="F3694" s="12">
        <v>75600</v>
      </c>
      <c r="G3694" s="12">
        <v>57600</v>
      </c>
      <c r="H3694" s="19">
        <f t="shared" si="217"/>
        <v>133200</v>
      </c>
    </row>
    <row r="3695" ht="20.25" spans="1:8">
      <c r="A3695" s="10">
        <v>3689</v>
      </c>
      <c r="B3695" s="11" t="s">
        <v>3099</v>
      </c>
      <c r="C3695" s="12">
        <v>61</v>
      </c>
      <c r="D3695" s="12">
        <v>0</v>
      </c>
      <c r="E3695" s="12">
        <f t="shared" si="216"/>
        <v>61</v>
      </c>
      <c r="F3695" s="12">
        <v>1830</v>
      </c>
      <c r="G3695" s="12">
        <v>0</v>
      </c>
      <c r="H3695" s="19">
        <f t="shared" si="217"/>
        <v>1830</v>
      </c>
    </row>
    <row r="3696" ht="20.25" spans="1:8">
      <c r="A3696" s="10">
        <v>3690</v>
      </c>
      <c r="B3696" s="11" t="s">
        <v>830</v>
      </c>
      <c r="C3696" s="12">
        <v>500</v>
      </c>
      <c r="D3696" s="12">
        <v>0</v>
      </c>
      <c r="E3696" s="12">
        <f t="shared" si="216"/>
        <v>500</v>
      </c>
      <c r="F3696" s="12">
        <v>15000</v>
      </c>
      <c r="G3696" s="12">
        <v>0</v>
      </c>
      <c r="H3696" s="19">
        <f t="shared" si="217"/>
        <v>15000</v>
      </c>
    </row>
    <row r="3697" ht="20.25" spans="1:8">
      <c r="A3697" s="10">
        <v>3691</v>
      </c>
      <c r="B3697" s="11" t="s">
        <v>2944</v>
      </c>
      <c r="C3697" s="12">
        <v>1000</v>
      </c>
      <c r="D3697" s="12">
        <v>495</v>
      </c>
      <c r="E3697" s="12">
        <f t="shared" si="216"/>
        <v>1495</v>
      </c>
      <c r="F3697" s="12">
        <v>30000</v>
      </c>
      <c r="G3697" s="12">
        <v>19800</v>
      </c>
      <c r="H3697" s="19">
        <f t="shared" si="217"/>
        <v>49800</v>
      </c>
    </row>
    <row r="3698" ht="20.25" spans="1:8">
      <c r="A3698" s="10">
        <v>3692</v>
      </c>
      <c r="B3698" s="11" t="s">
        <v>3100</v>
      </c>
      <c r="C3698" s="12">
        <v>50</v>
      </c>
      <c r="D3698" s="12">
        <v>0</v>
      </c>
      <c r="E3698" s="12">
        <f t="shared" si="216"/>
        <v>50</v>
      </c>
      <c r="F3698" s="12">
        <v>1500</v>
      </c>
      <c r="G3698" s="12">
        <v>0</v>
      </c>
      <c r="H3698" s="19">
        <f t="shared" si="217"/>
        <v>1500</v>
      </c>
    </row>
    <row r="3699" ht="20.25" spans="1:8">
      <c r="A3699" s="10">
        <v>3693</v>
      </c>
      <c r="B3699" s="11" t="s">
        <v>2997</v>
      </c>
      <c r="C3699" s="12">
        <v>4</v>
      </c>
      <c r="D3699" s="12">
        <v>0</v>
      </c>
      <c r="E3699" s="12">
        <f t="shared" si="216"/>
        <v>4</v>
      </c>
      <c r="F3699" s="12">
        <v>120</v>
      </c>
      <c r="G3699" s="12">
        <v>0</v>
      </c>
      <c r="H3699" s="19">
        <f t="shared" si="217"/>
        <v>120</v>
      </c>
    </row>
    <row r="3700" ht="20.25" spans="1:8">
      <c r="A3700" s="10">
        <v>3694</v>
      </c>
      <c r="B3700" s="11" t="s">
        <v>2997</v>
      </c>
      <c r="C3700" s="12">
        <v>180</v>
      </c>
      <c r="D3700" s="12">
        <v>0</v>
      </c>
      <c r="E3700" s="12">
        <f t="shared" si="216"/>
        <v>180</v>
      </c>
      <c r="F3700" s="12">
        <v>5400</v>
      </c>
      <c r="G3700" s="12">
        <v>0</v>
      </c>
      <c r="H3700" s="19">
        <f t="shared" si="217"/>
        <v>5400</v>
      </c>
    </row>
    <row r="3701" ht="20.25" spans="1:8">
      <c r="A3701" s="10">
        <v>3695</v>
      </c>
      <c r="B3701" s="11" t="s">
        <v>3101</v>
      </c>
      <c r="C3701" s="12">
        <v>2811</v>
      </c>
      <c r="D3701" s="12">
        <v>0</v>
      </c>
      <c r="E3701" s="12">
        <f t="shared" si="216"/>
        <v>2811</v>
      </c>
      <c r="F3701" s="12">
        <v>84330</v>
      </c>
      <c r="G3701" s="12">
        <v>0</v>
      </c>
      <c r="H3701" s="19">
        <f t="shared" si="217"/>
        <v>84330</v>
      </c>
    </row>
    <row r="3702" ht="20.25" spans="1:8">
      <c r="A3702" s="10">
        <v>3696</v>
      </c>
      <c r="B3702" s="11" t="s">
        <v>3102</v>
      </c>
      <c r="C3702" s="12">
        <v>720</v>
      </c>
      <c r="D3702" s="12">
        <v>360</v>
      </c>
      <c r="E3702" s="12">
        <f t="shared" si="216"/>
        <v>1080</v>
      </c>
      <c r="F3702" s="12">
        <v>21600</v>
      </c>
      <c r="G3702" s="12">
        <v>14400</v>
      </c>
      <c r="H3702" s="19">
        <f t="shared" si="217"/>
        <v>36000</v>
      </c>
    </row>
    <row r="3703" ht="20.25" spans="1:8">
      <c r="A3703" s="10">
        <v>3697</v>
      </c>
      <c r="B3703" s="11" t="s">
        <v>3103</v>
      </c>
      <c r="C3703" s="12">
        <v>168</v>
      </c>
      <c r="D3703" s="12">
        <v>0</v>
      </c>
      <c r="E3703" s="12">
        <f t="shared" si="216"/>
        <v>168</v>
      </c>
      <c r="F3703" s="12">
        <v>5040</v>
      </c>
      <c r="G3703" s="12">
        <v>0</v>
      </c>
      <c r="H3703" s="19">
        <f t="shared" si="217"/>
        <v>5040</v>
      </c>
    </row>
    <row r="3704" ht="20.25" spans="1:8">
      <c r="A3704" s="10">
        <v>3698</v>
      </c>
      <c r="B3704" s="11" t="s">
        <v>3104</v>
      </c>
      <c r="C3704" s="12">
        <v>50</v>
      </c>
      <c r="D3704" s="12">
        <v>0</v>
      </c>
      <c r="E3704" s="12">
        <f t="shared" si="216"/>
        <v>50</v>
      </c>
      <c r="F3704" s="12">
        <v>1500</v>
      </c>
      <c r="G3704" s="12">
        <v>0</v>
      </c>
      <c r="H3704" s="19">
        <f t="shared" si="217"/>
        <v>1500</v>
      </c>
    </row>
    <row r="3705" ht="20.25" spans="1:8">
      <c r="A3705" s="10">
        <v>3699</v>
      </c>
      <c r="B3705" s="11" t="s">
        <v>3105</v>
      </c>
      <c r="C3705" s="12">
        <v>50</v>
      </c>
      <c r="D3705" s="12">
        <v>0</v>
      </c>
      <c r="E3705" s="12">
        <f t="shared" si="216"/>
        <v>50</v>
      </c>
      <c r="F3705" s="12">
        <v>1500</v>
      </c>
      <c r="G3705" s="12">
        <v>0</v>
      </c>
      <c r="H3705" s="19">
        <f t="shared" si="217"/>
        <v>1500</v>
      </c>
    </row>
    <row r="3706" ht="20.25" spans="1:8">
      <c r="A3706" s="10">
        <v>3700</v>
      </c>
      <c r="B3706" s="11" t="s">
        <v>3105</v>
      </c>
      <c r="C3706" s="12">
        <v>50</v>
      </c>
      <c r="D3706" s="12">
        <v>0</v>
      </c>
      <c r="E3706" s="12">
        <f t="shared" si="216"/>
        <v>50</v>
      </c>
      <c r="F3706" s="12">
        <v>1500</v>
      </c>
      <c r="G3706" s="12">
        <v>0</v>
      </c>
      <c r="H3706" s="19">
        <f t="shared" si="217"/>
        <v>1500</v>
      </c>
    </row>
    <row r="3707" ht="20.25" spans="1:8">
      <c r="A3707" s="10">
        <v>3701</v>
      </c>
      <c r="B3707" s="11" t="s">
        <v>3106</v>
      </c>
      <c r="C3707" s="12">
        <v>75</v>
      </c>
      <c r="D3707" s="12">
        <v>0</v>
      </c>
      <c r="E3707" s="12">
        <f t="shared" si="216"/>
        <v>75</v>
      </c>
      <c r="F3707" s="12">
        <v>2250</v>
      </c>
      <c r="G3707" s="12">
        <v>0</v>
      </c>
      <c r="H3707" s="19">
        <f t="shared" si="217"/>
        <v>2250</v>
      </c>
    </row>
    <row r="3708" ht="20.25" spans="1:8">
      <c r="A3708" s="10">
        <v>3702</v>
      </c>
      <c r="B3708" s="11" t="s">
        <v>3107</v>
      </c>
      <c r="C3708" s="12">
        <v>496</v>
      </c>
      <c r="D3708" s="12">
        <v>0</v>
      </c>
      <c r="E3708" s="12">
        <f t="shared" si="216"/>
        <v>496</v>
      </c>
      <c r="F3708" s="12">
        <v>14880</v>
      </c>
      <c r="G3708" s="12">
        <v>0</v>
      </c>
      <c r="H3708" s="19">
        <f t="shared" si="217"/>
        <v>14880</v>
      </c>
    </row>
    <row r="3709" ht="20.25" spans="1:8">
      <c r="A3709" s="10">
        <v>3703</v>
      </c>
      <c r="B3709" s="11" t="s">
        <v>3108</v>
      </c>
      <c r="C3709" s="12">
        <v>640</v>
      </c>
      <c r="D3709" s="12">
        <v>0</v>
      </c>
      <c r="E3709" s="12">
        <f t="shared" si="216"/>
        <v>640</v>
      </c>
      <c r="F3709" s="12">
        <v>19200</v>
      </c>
      <c r="G3709" s="12">
        <v>0</v>
      </c>
      <c r="H3709" s="19">
        <f t="shared" si="217"/>
        <v>19200</v>
      </c>
    </row>
    <row r="3710" ht="20.25" spans="1:8">
      <c r="A3710" s="10">
        <v>3704</v>
      </c>
      <c r="B3710" s="11" t="s">
        <v>3109</v>
      </c>
      <c r="C3710" s="12">
        <v>3</v>
      </c>
      <c r="D3710" s="12">
        <v>18.5</v>
      </c>
      <c r="E3710" s="12">
        <f t="shared" si="216"/>
        <v>21.5</v>
      </c>
      <c r="F3710" s="12">
        <v>45</v>
      </c>
      <c r="G3710" s="12">
        <v>370</v>
      </c>
      <c r="H3710" s="19">
        <f t="shared" si="217"/>
        <v>415</v>
      </c>
    </row>
    <row r="3711" ht="20.25" spans="1:8">
      <c r="A3711" s="10">
        <v>3705</v>
      </c>
      <c r="B3711" s="11" t="s">
        <v>3110</v>
      </c>
      <c r="C3711" s="12">
        <v>156</v>
      </c>
      <c r="D3711" s="12">
        <v>0</v>
      </c>
      <c r="E3711" s="12">
        <f t="shared" si="216"/>
        <v>156</v>
      </c>
      <c r="F3711" s="12">
        <v>4680</v>
      </c>
      <c r="G3711" s="12">
        <v>0</v>
      </c>
      <c r="H3711" s="19">
        <f t="shared" si="217"/>
        <v>4680</v>
      </c>
    </row>
    <row r="3712" ht="20.25" spans="1:8">
      <c r="A3712" s="10">
        <v>3706</v>
      </c>
      <c r="B3712" s="11" t="s">
        <v>3111</v>
      </c>
      <c r="C3712" s="12">
        <v>12</v>
      </c>
      <c r="D3712" s="12">
        <v>0</v>
      </c>
      <c r="E3712" s="12">
        <f t="shared" si="216"/>
        <v>12</v>
      </c>
      <c r="F3712" s="12">
        <v>360</v>
      </c>
      <c r="G3712" s="12">
        <v>0</v>
      </c>
      <c r="H3712" s="19">
        <f t="shared" si="217"/>
        <v>360</v>
      </c>
    </row>
    <row r="3713" ht="20.25" spans="1:8">
      <c r="A3713" s="10">
        <v>3707</v>
      </c>
      <c r="B3713" s="11" t="s">
        <v>3001</v>
      </c>
      <c r="C3713" s="12">
        <v>180</v>
      </c>
      <c r="D3713" s="12">
        <v>0</v>
      </c>
      <c r="E3713" s="12">
        <f t="shared" si="216"/>
        <v>180</v>
      </c>
      <c r="F3713" s="12">
        <v>5400</v>
      </c>
      <c r="G3713" s="12">
        <v>0</v>
      </c>
      <c r="H3713" s="19">
        <f t="shared" si="217"/>
        <v>5400</v>
      </c>
    </row>
    <row r="3714" ht="20.25" spans="1:8">
      <c r="A3714" s="10">
        <v>3708</v>
      </c>
      <c r="B3714" s="11" t="s">
        <v>3112</v>
      </c>
      <c r="C3714" s="12">
        <v>182</v>
      </c>
      <c r="D3714" s="12">
        <v>0</v>
      </c>
      <c r="E3714" s="12">
        <f t="shared" si="216"/>
        <v>182</v>
      </c>
      <c r="F3714" s="12">
        <v>5460</v>
      </c>
      <c r="G3714" s="12">
        <v>0</v>
      </c>
      <c r="H3714" s="19">
        <f t="shared" si="217"/>
        <v>5460</v>
      </c>
    </row>
    <row r="3715" ht="20.25" spans="1:8">
      <c r="A3715" s="10">
        <v>3709</v>
      </c>
      <c r="B3715" s="11" t="s">
        <v>3113</v>
      </c>
      <c r="C3715" s="12">
        <v>0</v>
      </c>
      <c r="D3715" s="12">
        <v>390</v>
      </c>
      <c r="E3715" s="12">
        <f t="shared" si="216"/>
        <v>390</v>
      </c>
      <c r="F3715" s="12">
        <v>0</v>
      </c>
      <c r="G3715" s="12">
        <v>15600</v>
      </c>
      <c r="H3715" s="19">
        <f t="shared" si="217"/>
        <v>15600</v>
      </c>
    </row>
    <row r="3716" ht="20.25" spans="1:8">
      <c r="A3716" s="10">
        <v>3710</v>
      </c>
      <c r="B3716" s="11" t="s">
        <v>3113</v>
      </c>
      <c r="C3716" s="12">
        <v>2520</v>
      </c>
      <c r="D3716" s="12">
        <v>0</v>
      </c>
      <c r="E3716" s="12">
        <f t="shared" si="216"/>
        <v>2520</v>
      </c>
      <c r="F3716" s="12">
        <v>75600</v>
      </c>
      <c r="G3716" s="12">
        <v>0</v>
      </c>
      <c r="H3716" s="19">
        <f t="shared" si="217"/>
        <v>75600</v>
      </c>
    </row>
    <row r="3717" ht="20.25" spans="1:8">
      <c r="A3717" s="10">
        <v>3711</v>
      </c>
      <c r="B3717" s="11" t="s">
        <v>3114</v>
      </c>
      <c r="C3717" s="12">
        <v>125</v>
      </c>
      <c r="D3717" s="12">
        <v>0</v>
      </c>
      <c r="E3717" s="12">
        <f t="shared" si="216"/>
        <v>125</v>
      </c>
      <c r="F3717" s="12">
        <v>3750</v>
      </c>
      <c r="G3717" s="12">
        <v>0</v>
      </c>
      <c r="H3717" s="19">
        <f t="shared" si="217"/>
        <v>3750</v>
      </c>
    </row>
    <row r="3718" ht="20.25" spans="1:8">
      <c r="A3718" s="10">
        <v>3712</v>
      </c>
      <c r="B3718" s="11" t="s">
        <v>3027</v>
      </c>
      <c r="C3718" s="12">
        <v>180</v>
      </c>
      <c r="D3718" s="12">
        <v>0</v>
      </c>
      <c r="E3718" s="12">
        <f t="shared" si="216"/>
        <v>180</v>
      </c>
      <c r="F3718" s="12">
        <v>5400</v>
      </c>
      <c r="G3718" s="12">
        <v>0</v>
      </c>
      <c r="H3718" s="19">
        <f t="shared" si="217"/>
        <v>5400</v>
      </c>
    </row>
    <row r="3719" ht="20.25" spans="1:8">
      <c r="A3719" s="10">
        <v>3713</v>
      </c>
      <c r="B3719" s="11" t="s">
        <v>3115</v>
      </c>
      <c r="C3719" s="12">
        <v>1260</v>
      </c>
      <c r="D3719" s="12">
        <v>0</v>
      </c>
      <c r="E3719" s="12">
        <f t="shared" si="216"/>
        <v>1260</v>
      </c>
      <c r="F3719" s="12">
        <v>37800</v>
      </c>
      <c r="G3719" s="12">
        <v>0</v>
      </c>
      <c r="H3719" s="19">
        <f t="shared" si="217"/>
        <v>37800</v>
      </c>
    </row>
    <row r="3720" ht="20.25" spans="1:8">
      <c r="A3720" s="10">
        <v>3714</v>
      </c>
      <c r="B3720" s="11" t="s">
        <v>3116</v>
      </c>
      <c r="C3720" s="12">
        <v>180</v>
      </c>
      <c r="D3720" s="12">
        <v>0</v>
      </c>
      <c r="E3720" s="12">
        <f t="shared" si="216"/>
        <v>180</v>
      </c>
      <c r="F3720" s="12">
        <v>5400</v>
      </c>
      <c r="G3720" s="12">
        <v>0</v>
      </c>
      <c r="H3720" s="19">
        <f t="shared" si="217"/>
        <v>5400</v>
      </c>
    </row>
    <row r="3721" ht="20.25" spans="1:8">
      <c r="A3721" s="10">
        <v>3715</v>
      </c>
      <c r="B3721" s="11" t="s">
        <v>3117</v>
      </c>
      <c r="C3721" s="12">
        <v>106</v>
      </c>
      <c r="D3721" s="12">
        <v>0</v>
      </c>
      <c r="E3721" s="12">
        <f t="shared" si="216"/>
        <v>106</v>
      </c>
      <c r="F3721" s="12">
        <v>3180</v>
      </c>
      <c r="G3721" s="12">
        <v>0</v>
      </c>
      <c r="H3721" s="19">
        <f t="shared" si="217"/>
        <v>3180</v>
      </c>
    </row>
    <row r="3722" ht="20.25" spans="1:8">
      <c r="A3722" s="10">
        <v>3716</v>
      </c>
      <c r="B3722" s="11" t="s">
        <v>3118</v>
      </c>
      <c r="C3722" s="12">
        <v>150</v>
      </c>
      <c r="D3722" s="12">
        <v>0</v>
      </c>
      <c r="E3722" s="12">
        <f t="shared" si="216"/>
        <v>150</v>
      </c>
      <c r="F3722" s="12">
        <v>4500</v>
      </c>
      <c r="G3722" s="12">
        <v>0</v>
      </c>
      <c r="H3722" s="19">
        <f t="shared" si="217"/>
        <v>4500</v>
      </c>
    </row>
    <row r="3723" ht="20.25" spans="1:8">
      <c r="A3723" s="10">
        <v>3717</v>
      </c>
      <c r="B3723" s="11" t="s">
        <v>3119</v>
      </c>
      <c r="C3723" s="12">
        <v>290</v>
      </c>
      <c r="D3723" s="12">
        <v>0</v>
      </c>
      <c r="E3723" s="12">
        <f t="shared" si="216"/>
        <v>290</v>
      </c>
      <c r="F3723" s="12">
        <v>8700</v>
      </c>
      <c r="G3723" s="12">
        <v>0</v>
      </c>
      <c r="H3723" s="19">
        <f t="shared" si="217"/>
        <v>8700</v>
      </c>
    </row>
    <row r="3724" ht="20.25" spans="1:8">
      <c r="A3724" s="10">
        <v>3718</v>
      </c>
      <c r="B3724" s="11" t="s">
        <v>3120</v>
      </c>
      <c r="C3724" s="12">
        <v>320</v>
      </c>
      <c r="D3724" s="12">
        <v>0</v>
      </c>
      <c r="E3724" s="12">
        <f t="shared" si="216"/>
        <v>320</v>
      </c>
      <c r="F3724" s="12">
        <v>9600</v>
      </c>
      <c r="G3724" s="12">
        <v>0</v>
      </c>
      <c r="H3724" s="19">
        <f t="shared" si="217"/>
        <v>9600</v>
      </c>
    </row>
    <row r="3725" ht="20.25" spans="1:8">
      <c r="A3725" s="10">
        <v>3719</v>
      </c>
      <c r="B3725" s="11" t="s">
        <v>2905</v>
      </c>
      <c r="C3725" s="12">
        <v>195</v>
      </c>
      <c r="D3725" s="12">
        <v>0</v>
      </c>
      <c r="E3725" s="12">
        <f t="shared" si="216"/>
        <v>195</v>
      </c>
      <c r="F3725" s="12">
        <v>5850</v>
      </c>
      <c r="G3725" s="12">
        <v>0</v>
      </c>
      <c r="H3725" s="19">
        <f t="shared" si="217"/>
        <v>5850</v>
      </c>
    </row>
    <row r="3726" ht="20.25" spans="1:8">
      <c r="A3726" s="10">
        <v>3720</v>
      </c>
      <c r="B3726" s="11" t="s">
        <v>3057</v>
      </c>
      <c r="C3726" s="12">
        <v>0</v>
      </c>
      <c r="D3726" s="12">
        <v>270</v>
      </c>
      <c r="E3726" s="12">
        <f t="shared" si="216"/>
        <v>270</v>
      </c>
      <c r="F3726" s="12">
        <v>0</v>
      </c>
      <c r="G3726" s="12">
        <v>10800</v>
      </c>
      <c r="H3726" s="19">
        <f t="shared" si="217"/>
        <v>10800</v>
      </c>
    </row>
    <row r="3727" ht="20.25" spans="1:8">
      <c r="A3727" s="10">
        <v>3721</v>
      </c>
      <c r="B3727" s="11" t="s">
        <v>3121</v>
      </c>
      <c r="C3727" s="12">
        <v>75</v>
      </c>
      <c r="D3727" s="12">
        <v>0</v>
      </c>
      <c r="E3727" s="12">
        <f t="shared" si="216"/>
        <v>75</v>
      </c>
      <c r="F3727" s="12">
        <v>2250</v>
      </c>
      <c r="G3727" s="12">
        <v>0</v>
      </c>
      <c r="H3727" s="19">
        <f t="shared" si="217"/>
        <v>2250</v>
      </c>
    </row>
    <row r="3728" ht="20.25" spans="1:8">
      <c r="A3728" s="10">
        <v>3722</v>
      </c>
      <c r="B3728" s="11" t="s">
        <v>2896</v>
      </c>
      <c r="C3728" s="12">
        <v>170</v>
      </c>
      <c r="D3728" s="12">
        <v>0</v>
      </c>
      <c r="E3728" s="12">
        <f t="shared" si="216"/>
        <v>170</v>
      </c>
      <c r="F3728" s="12">
        <v>5100</v>
      </c>
      <c r="G3728" s="12">
        <v>0</v>
      </c>
      <c r="H3728" s="19">
        <f t="shared" si="217"/>
        <v>5100</v>
      </c>
    </row>
    <row r="3729" ht="20.25" spans="1:8">
      <c r="A3729" s="10">
        <v>3723</v>
      </c>
      <c r="B3729" s="11" t="s">
        <v>3122</v>
      </c>
      <c r="C3729" s="12">
        <v>210</v>
      </c>
      <c r="D3729" s="12">
        <v>0</v>
      </c>
      <c r="E3729" s="12">
        <f t="shared" si="216"/>
        <v>210</v>
      </c>
      <c r="F3729" s="12">
        <v>6300</v>
      </c>
      <c r="G3729" s="12">
        <v>0</v>
      </c>
      <c r="H3729" s="19">
        <f t="shared" si="217"/>
        <v>6300</v>
      </c>
    </row>
    <row r="3730" ht="20.25" spans="1:8">
      <c r="A3730" s="10">
        <v>3724</v>
      </c>
      <c r="B3730" s="11" t="s">
        <v>3123</v>
      </c>
      <c r="C3730" s="12">
        <v>100</v>
      </c>
      <c r="D3730" s="12">
        <v>0</v>
      </c>
      <c r="E3730" s="12">
        <f t="shared" si="216"/>
        <v>100</v>
      </c>
      <c r="F3730" s="12">
        <v>3000</v>
      </c>
      <c r="G3730" s="12">
        <v>0</v>
      </c>
      <c r="H3730" s="19">
        <f t="shared" si="217"/>
        <v>3000</v>
      </c>
    </row>
    <row r="3731" ht="20.25" spans="1:8">
      <c r="A3731" s="10">
        <v>3725</v>
      </c>
      <c r="B3731" s="11" t="s">
        <v>3124</v>
      </c>
      <c r="C3731" s="12">
        <v>199</v>
      </c>
      <c r="D3731" s="12">
        <v>0</v>
      </c>
      <c r="E3731" s="12">
        <f t="shared" si="216"/>
        <v>199</v>
      </c>
      <c r="F3731" s="12">
        <v>5970</v>
      </c>
      <c r="G3731" s="12">
        <v>0</v>
      </c>
      <c r="H3731" s="19">
        <f t="shared" si="217"/>
        <v>5970</v>
      </c>
    </row>
    <row r="3732" ht="20.25" spans="1:8">
      <c r="A3732" s="10">
        <v>3726</v>
      </c>
      <c r="B3732" s="11" t="s">
        <v>2984</v>
      </c>
      <c r="C3732" s="12">
        <v>31</v>
      </c>
      <c r="D3732" s="12">
        <v>0</v>
      </c>
      <c r="E3732" s="12">
        <f t="shared" si="216"/>
        <v>31</v>
      </c>
      <c r="F3732" s="12">
        <v>930</v>
      </c>
      <c r="G3732" s="12">
        <v>0</v>
      </c>
      <c r="H3732" s="19">
        <f t="shared" si="217"/>
        <v>930</v>
      </c>
    </row>
    <row r="3733" ht="20.25" spans="1:8">
      <c r="A3733" s="10">
        <v>3727</v>
      </c>
      <c r="B3733" s="11" t="s">
        <v>2878</v>
      </c>
      <c r="C3733" s="12">
        <v>214</v>
      </c>
      <c r="D3733" s="12">
        <v>0</v>
      </c>
      <c r="E3733" s="12">
        <f t="shared" si="216"/>
        <v>214</v>
      </c>
      <c r="F3733" s="12">
        <v>6420</v>
      </c>
      <c r="G3733" s="12">
        <v>0</v>
      </c>
      <c r="H3733" s="19">
        <f t="shared" si="217"/>
        <v>6420</v>
      </c>
    </row>
    <row r="3734" ht="20.25" spans="1:8">
      <c r="A3734" s="10">
        <v>3728</v>
      </c>
      <c r="B3734" s="11" t="s">
        <v>3124</v>
      </c>
      <c r="C3734" s="12">
        <v>360</v>
      </c>
      <c r="D3734" s="12">
        <v>0</v>
      </c>
      <c r="E3734" s="12">
        <f t="shared" si="216"/>
        <v>360</v>
      </c>
      <c r="F3734" s="12">
        <v>10800</v>
      </c>
      <c r="G3734" s="12">
        <v>0</v>
      </c>
      <c r="H3734" s="19">
        <f t="shared" si="217"/>
        <v>10800</v>
      </c>
    </row>
    <row r="3735" ht="20.25" spans="1:8">
      <c r="A3735" s="10">
        <v>3729</v>
      </c>
      <c r="B3735" s="11" t="s">
        <v>3125</v>
      </c>
      <c r="C3735" s="12">
        <v>86</v>
      </c>
      <c r="D3735" s="12">
        <v>0</v>
      </c>
      <c r="E3735" s="12">
        <f t="shared" si="216"/>
        <v>86</v>
      </c>
      <c r="F3735" s="12">
        <v>2580</v>
      </c>
      <c r="G3735" s="12">
        <v>0</v>
      </c>
      <c r="H3735" s="19">
        <f t="shared" si="217"/>
        <v>2580</v>
      </c>
    </row>
    <row r="3736" ht="20.25" spans="1:8">
      <c r="A3736" s="10">
        <v>3730</v>
      </c>
      <c r="B3736" s="11" t="s">
        <v>3126</v>
      </c>
      <c r="C3736" s="12">
        <v>1080</v>
      </c>
      <c r="D3736" s="12">
        <v>0</v>
      </c>
      <c r="E3736" s="12">
        <f t="shared" si="216"/>
        <v>1080</v>
      </c>
      <c r="F3736" s="12">
        <v>32400</v>
      </c>
      <c r="G3736" s="12">
        <v>0</v>
      </c>
      <c r="H3736" s="19">
        <f t="shared" si="217"/>
        <v>32400</v>
      </c>
    </row>
    <row r="3737" ht="20.25" spans="1:8">
      <c r="A3737" s="10">
        <v>3731</v>
      </c>
      <c r="B3737" s="11" t="s">
        <v>3126</v>
      </c>
      <c r="C3737" s="12">
        <v>180</v>
      </c>
      <c r="D3737" s="12">
        <v>0</v>
      </c>
      <c r="E3737" s="12">
        <f t="shared" si="216"/>
        <v>180</v>
      </c>
      <c r="F3737" s="12">
        <v>5400</v>
      </c>
      <c r="G3737" s="12">
        <v>0</v>
      </c>
      <c r="H3737" s="19">
        <f t="shared" si="217"/>
        <v>5400</v>
      </c>
    </row>
    <row r="3738" ht="20.25" spans="1:8">
      <c r="A3738" s="10">
        <v>3732</v>
      </c>
      <c r="B3738" s="11" t="s">
        <v>3127</v>
      </c>
      <c r="C3738" s="12">
        <v>170</v>
      </c>
      <c r="D3738" s="12">
        <v>0</v>
      </c>
      <c r="E3738" s="12">
        <f t="shared" si="216"/>
        <v>170</v>
      </c>
      <c r="F3738" s="12">
        <v>5100</v>
      </c>
      <c r="G3738" s="12">
        <v>0</v>
      </c>
      <c r="H3738" s="19">
        <f t="shared" si="217"/>
        <v>5100</v>
      </c>
    </row>
    <row r="3739" ht="20.25" spans="1:8">
      <c r="A3739" s="10">
        <v>3733</v>
      </c>
      <c r="B3739" s="11" t="s">
        <v>2889</v>
      </c>
      <c r="C3739" s="12">
        <v>25</v>
      </c>
      <c r="D3739" s="12">
        <v>0</v>
      </c>
      <c r="E3739" s="12">
        <f t="shared" si="216"/>
        <v>25</v>
      </c>
      <c r="F3739" s="12">
        <v>750</v>
      </c>
      <c r="G3739" s="12">
        <v>0</v>
      </c>
      <c r="H3739" s="19">
        <f t="shared" si="217"/>
        <v>750</v>
      </c>
    </row>
    <row r="3740" ht="20.25" spans="1:8">
      <c r="A3740" s="10">
        <v>3734</v>
      </c>
      <c r="B3740" s="11" t="s">
        <v>2894</v>
      </c>
      <c r="C3740" s="12">
        <v>50</v>
      </c>
      <c r="D3740" s="12">
        <v>0</v>
      </c>
      <c r="E3740" s="12">
        <f t="shared" si="216"/>
        <v>50</v>
      </c>
      <c r="F3740" s="12">
        <v>1500</v>
      </c>
      <c r="G3740" s="12">
        <v>0</v>
      </c>
      <c r="H3740" s="19">
        <f t="shared" si="217"/>
        <v>1500</v>
      </c>
    </row>
    <row r="3741" ht="20.25" spans="1:8">
      <c r="A3741" s="10">
        <v>3735</v>
      </c>
      <c r="B3741" s="11" t="s">
        <v>20</v>
      </c>
      <c r="C3741" s="12">
        <v>99</v>
      </c>
      <c r="D3741" s="12">
        <v>0</v>
      </c>
      <c r="E3741" s="12">
        <f t="shared" si="216"/>
        <v>99</v>
      </c>
      <c r="F3741" s="12">
        <v>2970</v>
      </c>
      <c r="G3741" s="12">
        <v>0</v>
      </c>
      <c r="H3741" s="19">
        <f t="shared" si="217"/>
        <v>2970</v>
      </c>
    </row>
    <row r="3742" ht="20.25" spans="1:8">
      <c r="A3742" s="10">
        <v>3736</v>
      </c>
      <c r="B3742" s="11" t="s">
        <v>3128</v>
      </c>
      <c r="C3742" s="12">
        <v>3</v>
      </c>
      <c r="D3742" s="12">
        <v>0</v>
      </c>
      <c r="E3742" s="12">
        <f t="shared" si="216"/>
        <v>3</v>
      </c>
      <c r="F3742" s="12">
        <v>90</v>
      </c>
      <c r="G3742" s="12">
        <v>0</v>
      </c>
      <c r="H3742" s="19">
        <f t="shared" si="217"/>
        <v>90</v>
      </c>
    </row>
    <row r="3743" ht="20.25" spans="1:8">
      <c r="A3743" s="10">
        <v>3737</v>
      </c>
      <c r="B3743" s="11" t="s">
        <v>2865</v>
      </c>
      <c r="C3743" s="12">
        <v>24</v>
      </c>
      <c r="D3743" s="12">
        <v>0</v>
      </c>
      <c r="E3743" s="12">
        <f t="shared" si="216"/>
        <v>24</v>
      </c>
      <c r="F3743" s="12">
        <v>720</v>
      </c>
      <c r="G3743" s="12">
        <v>0</v>
      </c>
      <c r="H3743" s="19">
        <f t="shared" si="217"/>
        <v>720</v>
      </c>
    </row>
    <row r="3744" ht="20.25" spans="1:8">
      <c r="A3744" s="10">
        <v>3738</v>
      </c>
      <c r="B3744" s="11" t="s">
        <v>2900</v>
      </c>
      <c r="C3744" s="12">
        <v>50</v>
      </c>
      <c r="D3744" s="12">
        <v>0</v>
      </c>
      <c r="E3744" s="12">
        <f t="shared" si="216"/>
        <v>50</v>
      </c>
      <c r="F3744" s="12">
        <v>1500</v>
      </c>
      <c r="G3744" s="12">
        <v>0</v>
      </c>
      <c r="H3744" s="19">
        <f t="shared" si="217"/>
        <v>1500</v>
      </c>
    </row>
    <row r="3745" ht="20.25" spans="1:8">
      <c r="A3745" s="10">
        <v>3739</v>
      </c>
      <c r="B3745" s="11" t="s">
        <v>2895</v>
      </c>
      <c r="C3745" s="12">
        <v>78</v>
      </c>
      <c r="D3745" s="12">
        <v>0</v>
      </c>
      <c r="E3745" s="12">
        <f t="shared" si="216"/>
        <v>78</v>
      </c>
      <c r="F3745" s="12">
        <v>2340</v>
      </c>
      <c r="G3745" s="12">
        <v>0</v>
      </c>
      <c r="H3745" s="19">
        <f t="shared" si="217"/>
        <v>2340</v>
      </c>
    </row>
    <row r="3746" ht="20.25" spans="1:8">
      <c r="A3746" s="10">
        <v>3740</v>
      </c>
      <c r="B3746" s="11" t="s">
        <v>3129</v>
      </c>
      <c r="C3746" s="12">
        <v>900</v>
      </c>
      <c r="D3746" s="12">
        <v>0</v>
      </c>
      <c r="E3746" s="12">
        <f t="shared" si="216"/>
        <v>900</v>
      </c>
      <c r="F3746" s="12">
        <v>27000</v>
      </c>
      <c r="G3746" s="12">
        <v>0</v>
      </c>
      <c r="H3746" s="19">
        <v>27000</v>
      </c>
    </row>
    <row r="3747" ht="20.25" spans="1:8">
      <c r="A3747" s="10">
        <v>3741</v>
      </c>
      <c r="B3747" s="11" t="s">
        <v>2859</v>
      </c>
      <c r="C3747" s="12">
        <v>280</v>
      </c>
      <c r="D3747" s="12">
        <v>165</v>
      </c>
      <c r="E3747" s="12">
        <f t="shared" si="216"/>
        <v>445</v>
      </c>
      <c r="F3747" s="12">
        <v>8400</v>
      </c>
      <c r="G3747" s="12">
        <v>6600</v>
      </c>
      <c r="H3747" s="19">
        <f t="shared" ref="H3747:H3754" si="218">F3747+G3747</f>
        <v>15000</v>
      </c>
    </row>
    <row r="3748" ht="20.25" spans="1:8">
      <c r="A3748" s="10">
        <v>3742</v>
      </c>
      <c r="B3748" s="11" t="s">
        <v>2863</v>
      </c>
      <c r="C3748" s="12">
        <v>151</v>
      </c>
      <c r="D3748" s="12">
        <v>0</v>
      </c>
      <c r="E3748" s="12">
        <f t="shared" si="216"/>
        <v>151</v>
      </c>
      <c r="F3748" s="12">
        <v>4530</v>
      </c>
      <c r="G3748" s="12">
        <v>0</v>
      </c>
      <c r="H3748" s="19">
        <f t="shared" si="218"/>
        <v>4530</v>
      </c>
    </row>
    <row r="3749" ht="20.25" spans="1:8">
      <c r="A3749" s="10">
        <v>3743</v>
      </c>
      <c r="B3749" s="11" t="s">
        <v>2886</v>
      </c>
      <c r="C3749" s="12">
        <v>100</v>
      </c>
      <c r="D3749" s="12">
        <v>0</v>
      </c>
      <c r="E3749" s="12">
        <f t="shared" si="216"/>
        <v>100</v>
      </c>
      <c r="F3749" s="12">
        <v>3000</v>
      </c>
      <c r="G3749" s="12">
        <v>0</v>
      </c>
      <c r="H3749" s="19">
        <f t="shared" si="218"/>
        <v>3000</v>
      </c>
    </row>
    <row r="3750" ht="20.25" spans="1:8">
      <c r="A3750" s="10">
        <v>3744</v>
      </c>
      <c r="B3750" s="11" t="s">
        <v>3130</v>
      </c>
      <c r="C3750" s="12">
        <v>179</v>
      </c>
      <c r="D3750" s="12">
        <v>0</v>
      </c>
      <c r="E3750" s="12">
        <f t="shared" si="216"/>
        <v>179</v>
      </c>
      <c r="F3750" s="12">
        <v>5370</v>
      </c>
      <c r="G3750" s="12">
        <v>0</v>
      </c>
      <c r="H3750" s="19">
        <f t="shared" si="218"/>
        <v>5370</v>
      </c>
    </row>
    <row r="3751" ht="20.25" spans="1:8">
      <c r="A3751" s="10">
        <v>3745</v>
      </c>
      <c r="B3751" s="11" t="s">
        <v>3131</v>
      </c>
      <c r="C3751" s="12">
        <v>70</v>
      </c>
      <c r="D3751" s="12">
        <v>0</v>
      </c>
      <c r="E3751" s="12">
        <f t="shared" si="216"/>
        <v>70</v>
      </c>
      <c r="F3751" s="12">
        <v>2100</v>
      </c>
      <c r="G3751" s="12">
        <v>0</v>
      </c>
      <c r="H3751" s="19">
        <f t="shared" si="218"/>
        <v>2100</v>
      </c>
    </row>
    <row r="3752" ht="20.25" spans="1:8">
      <c r="A3752" s="10">
        <v>3746</v>
      </c>
      <c r="B3752" s="11" t="s">
        <v>2949</v>
      </c>
      <c r="C3752" s="12">
        <v>85</v>
      </c>
      <c r="D3752" s="12">
        <v>0</v>
      </c>
      <c r="E3752" s="12">
        <f t="shared" si="216"/>
        <v>85</v>
      </c>
      <c r="F3752" s="12">
        <v>2550</v>
      </c>
      <c r="G3752" s="12">
        <v>0</v>
      </c>
      <c r="H3752" s="19">
        <f t="shared" si="218"/>
        <v>2550</v>
      </c>
    </row>
    <row r="3753" ht="20.25" spans="1:8">
      <c r="A3753" s="10">
        <v>3747</v>
      </c>
      <c r="B3753" s="11" t="s">
        <v>3132</v>
      </c>
      <c r="C3753" s="12">
        <v>1429</v>
      </c>
      <c r="D3753" s="12">
        <v>0</v>
      </c>
      <c r="E3753" s="12">
        <f t="shared" si="216"/>
        <v>1429</v>
      </c>
      <c r="F3753" s="12">
        <v>42870</v>
      </c>
      <c r="G3753" s="12">
        <v>0</v>
      </c>
      <c r="H3753" s="19">
        <f t="shared" si="218"/>
        <v>42870</v>
      </c>
    </row>
    <row r="3754" ht="20.25" spans="1:8">
      <c r="A3754" s="10">
        <v>3748</v>
      </c>
      <c r="B3754" s="11" t="s">
        <v>3133</v>
      </c>
      <c r="C3754" s="12">
        <v>50</v>
      </c>
      <c r="D3754" s="12">
        <v>0</v>
      </c>
      <c r="E3754" s="12">
        <f t="shared" si="216"/>
        <v>50</v>
      </c>
      <c r="F3754" s="12">
        <v>1500</v>
      </c>
      <c r="G3754" s="12">
        <v>0</v>
      </c>
      <c r="H3754" s="19">
        <f t="shared" si="218"/>
        <v>1500</v>
      </c>
    </row>
    <row r="3755" ht="20.25" spans="1:8">
      <c r="A3755" s="10">
        <v>3749</v>
      </c>
      <c r="B3755" s="11" t="s">
        <v>3134</v>
      </c>
      <c r="C3755" s="12">
        <v>9</v>
      </c>
      <c r="D3755" s="12">
        <v>0</v>
      </c>
      <c r="E3755" s="12">
        <v>9</v>
      </c>
      <c r="F3755" s="12">
        <v>270</v>
      </c>
      <c r="G3755" s="12">
        <v>0</v>
      </c>
      <c r="H3755" s="19">
        <v>270</v>
      </c>
    </row>
    <row r="3756" ht="20.25" spans="1:8">
      <c r="A3756" s="10">
        <v>3750</v>
      </c>
      <c r="B3756" s="11" t="s">
        <v>3135</v>
      </c>
      <c r="C3756" s="12">
        <v>18</v>
      </c>
      <c r="D3756" s="12">
        <v>0</v>
      </c>
      <c r="E3756" s="12">
        <f t="shared" ref="E3756:E3762" si="219">C3756+D3756</f>
        <v>18</v>
      </c>
      <c r="F3756" s="12">
        <v>540</v>
      </c>
      <c r="G3756" s="12">
        <v>0</v>
      </c>
      <c r="H3756" s="19">
        <f t="shared" ref="H3756:H3762" si="220">F3756+G3756</f>
        <v>540</v>
      </c>
    </row>
    <row r="3757" ht="20.25" spans="1:8">
      <c r="A3757" s="10">
        <v>3751</v>
      </c>
      <c r="B3757" s="11" t="s">
        <v>3134</v>
      </c>
      <c r="C3757" s="12">
        <v>42</v>
      </c>
      <c r="D3757" s="12">
        <v>0</v>
      </c>
      <c r="E3757" s="12">
        <f t="shared" si="219"/>
        <v>42</v>
      </c>
      <c r="F3757" s="12">
        <v>1260</v>
      </c>
      <c r="G3757" s="12">
        <v>0</v>
      </c>
      <c r="H3757" s="19">
        <f t="shared" si="220"/>
        <v>1260</v>
      </c>
    </row>
    <row r="3758" ht="20.25" spans="1:8">
      <c r="A3758" s="10">
        <v>3752</v>
      </c>
      <c r="B3758" s="11" t="s">
        <v>775</v>
      </c>
      <c r="C3758" s="12">
        <v>180</v>
      </c>
      <c r="D3758" s="12">
        <v>0</v>
      </c>
      <c r="E3758" s="12">
        <f t="shared" si="219"/>
        <v>180</v>
      </c>
      <c r="F3758" s="12">
        <v>5400</v>
      </c>
      <c r="G3758" s="12">
        <v>0</v>
      </c>
      <c r="H3758" s="19">
        <f t="shared" si="220"/>
        <v>5400</v>
      </c>
    </row>
    <row r="3759" ht="20.25" spans="1:8">
      <c r="A3759" s="10">
        <v>3753</v>
      </c>
      <c r="B3759" s="11" t="s">
        <v>775</v>
      </c>
      <c r="C3759" s="12">
        <v>182</v>
      </c>
      <c r="D3759" s="12">
        <v>0</v>
      </c>
      <c r="E3759" s="12">
        <f t="shared" si="219"/>
        <v>182</v>
      </c>
      <c r="F3759" s="12">
        <v>5460</v>
      </c>
      <c r="G3759" s="12">
        <v>0</v>
      </c>
      <c r="H3759" s="19">
        <f t="shared" si="220"/>
        <v>5460</v>
      </c>
    </row>
    <row r="3760" ht="20.25" spans="1:8">
      <c r="A3760" s="10">
        <v>3754</v>
      </c>
      <c r="B3760" s="11" t="s">
        <v>2906</v>
      </c>
      <c r="C3760" s="12">
        <v>1200</v>
      </c>
      <c r="D3760" s="12">
        <v>90</v>
      </c>
      <c r="E3760" s="12">
        <f t="shared" si="219"/>
        <v>1290</v>
      </c>
      <c r="F3760" s="12">
        <v>36000</v>
      </c>
      <c r="G3760" s="12">
        <v>3600</v>
      </c>
      <c r="H3760" s="19">
        <f t="shared" si="220"/>
        <v>39600</v>
      </c>
    </row>
    <row r="3761" ht="20.25" spans="1:8">
      <c r="A3761" s="10">
        <v>3755</v>
      </c>
      <c r="B3761" s="11" t="s">
        <v>3136</v>
      </c>
      <c r="C3761" s="12">
        <v>13</v>
      </c>
      <c r="D3761" s="12">
        <v>23</v>
      </c>
      <c r="E3761" s="12">
        <f t="shared" si="219"/>
        <v>36</v>
      </c>
      <c r="F3761" s="12">
        <v>195</v>
      </c>
      <c r="G3761" s="12">
        <v>460</v>
      </c>
      <c r="H3761" s="19">
        <f t="shared" si="220"/>
        <v>655</v>
      </c>
    </row>
    <row r="3762" ht="20.25" spans="1:8">
      <c r="A3762" s="10">
        <v>3756</v>
      </c>
      <c r="B3762" s="11" t="s">
        <v>2978</v>
      </c>
      <c r="C3762" s="12">
        <v>229</v>
      </c>
      <c r="D3762" s="12">
        <v>0</v>
      </c>
      <c r="E3762" s="12">
        <f t="shared" si="219"/>
        <v>229</v>
      </c>
      <c r="F3762" s="12">
        <v>3585</v>
      </c>
      <c r="G3762" s="12">
        <v>0</v>
      </c>
      <c r="H3762" s="19">
        <f t="shared" si="220"/>
        <v>3585</v>
      </c>
    </row>
    <row r="3763" ht="20.25" spans="1:8">
      <c r="A3763" s="10">
        <v>3757</v>
      </c>
      <c r="B3763" s="11" t="s">
        <v>20</v>
      </c>
      <c r="C3763" s="12">
        <v>63</v>
      </c>
      <c r="D3763" s="12"/>
      <c r="E3763" s="12">
        <v>63</v>
      </c>
      <c r="F3763" s="12">
        <v>2520</v>
      </c>
      <c r="G3763" s="12"/>
      <c r="H3763" s="12">
        <v>2520</v>
      </c>
    </row>
    <row r="3764" ht="20.25" spans="1:8">
      <c r="A3764" s="10">
        <v>3758</v>
      </c>
      <c r="B3764" s="11" t="s">
        <v>3137</v>
      </c>
      <c r="C3764" s="12">
        <v>360</v>
      </c>
      <c r="D3764" s="12">
        <v>123.75</v>
      </c>
      <c r="E3764" s="12">
        <v>483.75</v>
      </c>
      <c r="F3764" s="12">
        <v>14400</v>
      </c>
      <c r="G3764" s="12">
        <v>4950</v>
      </c>
      <c r="H3764" s="12">
        <v>19350</v>
      </c>
    </row>
    <row r="3765" ht="20.25" spans="1:8">
      <c r="A3765" s="10">
        <v>3759</v>
      </c>
      <c r="B3765" s="11" t="s">
        <v>3138</v>
      </c>
      <c r="C3765" s="12">
        <v>360</v>
      </c>
      <c r="D3765" s="12">
        <v>123.75</v>
      </c>
      <c r="E3765" s="12">
        <v>483.75</v>
      </c>
      <c r="F3765" s="12">
        <v>14400</v>
      </c>
      <c r="G3765" s="12">
        <v>4950</v>
      </c>
      <c r="H3765" s="12">
        <v>19350</v>
      </c>
    </row>
    <row r="3766" ht="20.25" spans="1:8">
      <c r="A3766" s="10">
        <v>3760</v>
      </c>
      <c r="B3766" s="11" t="s">
        <v>3139</v>
      </c>
      <c r="C3766" s="12">
        <v>180</v>
      </c>
      <c r="D3766" s="12">
        <v>61.875</v>
      </c>
      <c r="E3766" s="12">
        <v>241.875</v>
      </c>
      <c r="F3766" s="12">
        <v>7200</v>
      </c>
      <c r="G3766" s="12">
        <v>2475</v>
      </c>
      <c r="H3766" s="12">
        <v>9675</v>
      </c>
    </row>
    <row r="3767" ht="20.25" spans="1:8">
      <c r="A3767" s="10">
        <v>3761</v>
      </c>
      <c r="B3767" s="11" t="s">
        <v>3140</v>
      </c>
      <c r="C3767" s="12">
        <v>180</v>
      </c>
      <c r="D3767" s="12"/>
      <c r="E3767" s="12">
        <v>180</v>
      </c>
      <c r="F3767" s="12">
        <v>5400</v>
      </c>
      <c r="G3767" s="12"/>
      <c r="H3767" s="12">
        <v>5400</v>
      </c>
    </row>
    <row r="3768" ht="20.25" spans="1:8">
      <c r="A3768" s="10">
        <v>3762</v>
      </c>
      <c r="B3768" s="11" t="s">
        <v>3141</v>
      </c>
      <c r="C3768" s="12">
        <v>75</v>
      </c>
      <c r="D3768" s="12"/>
      <c r="E3768" s="12">
        <v>75</v>
      </c>
      <c r="F3768" s="12">
        <v>3000</v>
      </c>
      <c r="G3768" s="12"/>
      <c r="H3768" s="12">
        <v>3000</v>
      </c>
    </row>
    <row r="3769" ht="20.25" spans="1:8">
      <c r="A3769" s="10">
        <v>3763</v>
      </c>
      <c r="B3769" s="11" t="s">
        <v>3142</v>
      </c>
      <c r="C3769" s="12">
        <v>175</v>
      </c>
      <c r="D3769" s="12"/>
      <c r="E3769" s="12">
        <v>175</v>
      </c>
      <c r="F3769" s="12">
        <v>7000</v>
      </c>
      <c r="G3769" s="12"/>
      <c r="H3769" s="12">
        <v>7000</v>
      </c>
    </row>
    <row r="3770" ht="20.25" spans="1:8">
      <c r="A3770" s="10">
        <v>3764</v>
      </c>
      <c r="B3770" s="11" t="s">
        <v>3143</v>
      </c>
      <c r="C3770" s="12">
        <v>540</v>
      </c>
      <c r="D3770" s="12"/>
      <c r="E3770" s="12">
        <v>540</v>
      </c>
      <c r="F3770" s="12">
        <v>16200</v>
      </c>
      <c r="G3770" s="12"/>
      <c r="H3770" s="12">
        <v>16200</v>
      </c>
    </row>
    <row r="3771" ht="40.5" spans="1:8">
      <c r="A3771" s="10">
        <v>3765</v>
      </c>
      <c r="B3771" s="11" t="s">
        <v>3144</v>
      </c>
      <c r="C3771" s="12">
        <v>84</v>
      </c>
      <c r="D3771" s="12"/>
      <c r="E3771" s="12">
        <v>84</v>
      </c>
      <c r="F3771" s="12">
        <v>2520</v>
      </c>
      <c r="G3771" s="12"/>
      <c r="H3771" s="12">
        <v>2520</v>
      </c>
    </row>
    <row r="3772" ht="20.25" spans="1:8">
      <c r="A3772" s="10">
        <v>3766</v>
      </c>
      <c r="B3772" s="11" t="s">
        <v>526</v>
      </c>
      <c r="C3772" s="12">
        <v>84</v>
      </c>
      <c r="D3772" s="12"/>
      <c r="E3772" s="12">
        <v>84</v>
      </c>
      <c r="F3772" s="12">
        <v>2520</v>
      </c>
      <c r="G3772" s="12"/>
      <c r="H3772" s="12">
        <v>2520</v>
      </c>
    </row>
    <row r="3773" ht="20.25" spans="1:8">
      <c r="A3773" s="10">
        <v>3767</v>
      </c>
      <c r="B3773" s="11" t="s">
        <v>3145</v>
      </c>
      <c r="C3773" s="12">
        <v>100</v>
      </c>
      <c r="D3773" s="12"/>
      <c r="E3773" s="12">
        <v>100</v>
      </c>
      <c r="F3773" s="12">
        <v>3000</v>
      </c>
      <c r="G3773" s="12"/>
      <c r="H3773" s="12">
        <v>3000</v>
      </c>
    </row>
    <row r="3774" ht="20.25" spans="1:8">
      <c r="A3774" s="10">
        <v>3768</v>
      </c>
      <c r="B3774" s="11" t="s">
        <v>3146</v>
      </c>
      <c r="C3774" s="12">
        <v>180</v>
      </c>
      <c r="D3774" s="12"/>
      <c r="E3774" s="12">
        <v>180</v>
      </c>
      <c r="F3774" s="12">
        <v>5400</v>
      </c>
      <c r="G3774" s="12"/>
      <c r="H3774" s="12">
        <v>5400</v>
      </c>
    </row>
    <row r="3775" ht="20.25" spans="1:8">
      <c r="A3775" s="10">
        <v>3769</v>
      </c>
      <c r="B3775" s="11" t="s">
        <v>3147</v>
      </c>
      <c r="C3775" s="12">
        <v>180</v>
      </c>
      <c r="D3775" s="12"/>
      <c r="E3775" s="12">
        <v>180</v>
      </c>
      <c r="F3775" s="12">
        <v>5400</v>
      </c>
      <c r="G3775" s="12"/>
      <c r="H3775" s="12">
        <v>5400</v>
      </c>
    </row>
    <row r="3776" ht="20.25" spans="1:8">
      <c r="A3776" s="10">
        <v>3770</v>
      </c>
      <c r="B3776" s="11" t="s">
        <v>3148</v>
      </c>
      <c r="C3776" s="12">
        <v>180</v>
      </c>
      <c r="D3776" s="12"/>
      <c r="E3776" s="12">
        <v>180</v>
      </c>
      <c r="F3776" s="12">
        <v>5400</v>
      </c>
      <c r="G3776" s="12"/>
      <c r="H3776" s="12">
        <v>5400</v>
      </c>
    </row>
    <row r="3777" ht="20.25" spans="1:8">
      <c r="A3777" s="10">
        <v>3771</v>
      </c>
      <c r="B3777" s="11" t="s">
        <v>3149</v>
      </c>
      <c r="C3777" s="12">
        <v>180</v>
      </c>
      <c r="D3777" s="12"/>
      <c r="E3777" s="12">
        <v>180</v>
      </c>
      <c r="F3777" s="12">
        <v>5400</v>
      </c>
      <c r="G3777" s="12"/>
      <c r="H3777" s="12">
        <v>5400</v>
      </c>
    </row>
    <row r="3778" ht="20.25" spans="1:8">
      <c r="A3778" s="10">
        <v>3772</v>
      </c>
      <c r="B3778" s="11" t="s">
        <v>3150</v>
      </c>
      <c r="C3778" s="12">
        <v>180</v>
      </c>
      <c r="D3778" s="12"/>
      <c r="E3778" s="12">
        <v>180</v>
      </c>
      <c r="F3778" s="12">
        <v>5400</v>
      </c>
      <c r="G3778" s="12"/>
      <c r="H3778" s="12">
        <v>5400</v>
      </c>
    </row>
    <row r="3779" ht="20.25" spans="1:8">
      <c r="A3779" s="10">
        <v>3773</v>
      </c>
      <c r="B3779" s="11" t="s">
        <v>447</v>
      </c>
      <c r="C3779" s="12">
        <v>300</v>
      </c>
      <c r="D3779" s="12"/>
      <c r="E3779" s="12">
        <v>300</v>
      </c>
      <c r="F3779" s="12">
        <v>9000</v>
      </c>
      <c r="G3779" s="12"/>
      <c r="H3779" s="12">
        <v>9000</v>
      </c>
    </row>
    <row r="3780" ht="20.25" spans="1:8">
      <c r="A3780" s="10">
        <v>3774</v>
      </c>
      <c r="B3780" s="11" t="s">
        <v>3151</v>
      </c>
      <c r="C3780" s="12">
        <v>180</v>
      </c>
      <c r="D3780" s="12"/>
      <c r="E3780" s="12">
        <v>180</v>
      </c>
      <c r="F3780" s="12">
        <v>5400</v>
      </c>
      <c r="G3780" s="12"/>
      <c r="H3780" s="12">
        <v>5400</v>
      </c>
    </row>
    <row r="3781" ht="20.25" spans="1:8">
      <c r="A3781" s="10">
        <v>3775</v>
      </c>
      <c r="B3781" s="11" t="s">
        <v>3152</v>
      </c>
      <c r="C3781" s="12">
        <v>1095</v>
      </c>
      <c r="D3781" s="12"/>
      <c r="E3781" s="12">
        <v>1095</v>
      </c>
      <c r="F3781" s="12">
        <v>32850</v>
      </c>
      <c r="G3781" s="12"/>
      <c r="H3781" s="12">
        <v>32850</v>
      </c>
    </row>
    <row r="3782" ht="20.25" spans="1:8">
      <c r="A3782" s="10">
        <v>3776</v>
      </c>
      <c r="B3782" s="11" t="s">
        <v>3153</v>
      </c>
      <c r="C3782" s="12">
        <v>182.5</v>
      </c>
      <c r="D3782" s="12"/>
      <c r="E3782" s="12">
        <v>182.5</v>
      </c>
      <c r="F3782" s="12">
        <v>5475</v>
      </c>
      <c r="G3782" s="12"/>
      <c r="H3782" s="12">
        <v>5475</v>
      </c>
    </row>
    <row r="3783" ht="20.25" spans="1:8">
      <c r="A3783" s="10">
        <v>3777</v>
      </c>
      <c r="B3783" s="11" t="s">
        <v>3154</v>
      </c>
      <c r="C3783" s="12">
        <v>72</v>
      </c>
      <c r="D3783" s="12"/>
      <c r="E3783" s="12">
        <v>72</v>
      </c>
      <c r="F3783" s="12">
        <v>2160</v>
      </c>
      <c r="G3783" s="12"/>
      <c r="H3783" s="12">
        <v>2160</v>
      </c>
    </row>
    <row r="3784" ht="20.25" spans="1:8">
      <c r="A3784" s="10">
        <v>3778</v>
      </c>
      <c r="B3784" s="11" t="s">
        <v>3155</v>
      </c>
      <c r="C3784" s="12">
        <v>36</v>
      </c>
      <c r="D3784" s="12">
        <v>36</v>
      </c>
      <c r="E3784" s="12">
        <v>72</v>
      </c>
      <c r="F3784" s="12">
        <v>540</v>
      </c>
      <c r="G3784" s="12">
        <v>720</v>
      </c>
      <c r="H3784" s="12">
        <v>1260</v>
      </c>
    </row>
    <row r="3785" ht="20.25" spans="1:8">
      <c r="A3785" s="10">
        <v>3779</v>
      </c>
      <c r="B3785" s="11" t="s">
        <v>3156</v>
      </c>
      <c r="C3785" s="12">
        <v>20</v>
      </c>
      <c r="D3785" s="12">
        <v>10</v>
      </c>
      <c r="E3785" s="12">
        <v>30</v>
      </c>
      <c r="F3785" s="12">
        <v>300</v>
      </c>
      <c r="G3785" s="12">
        <v>200</v>
      </c>
      <c r="H3785" s="12">
        <v>500</v>
      </c>
    </row>
    <row r="3786" ht="20.25" spans="1:8">
      <c r="A3786" s="10">
        <v>3780</v>
      </c>
      <c r="B3786" s="11" t="s">
        <v>3157</v>
      </c>
      <c r="C3786" s="12">
        <v>90</v>
      </c>
      <c r="D3786" s="12">
        <v>26</v>
      </c>
      <c r="E3786" s="12">
        <v>116</v>
      </c>
      <c r="F3786" s="12">
        <v>1350</v>
      </c>
      <c r="G3786" s="12">
        <v>520</v>
      </c>
      <c r="H3786" s="12">
        <v>1870</v>
      </c>
    </row>
    <row r="3787" ht="20.25" spans="1:8">
      <c r="A3787" s="10">
        <v>3781</v>
      </c>
      <c r="B3787" s="11" t="s">
        <v>3158</v>
      </c>
      <c r="C3787" s="12">
        <v>480</v>
      </c>
      <c r="D3787" s="12"/>
      <c r="E3787" s="12">
        <v>480</v>
      </c>
      <c r="F3787" s="12">
        <v>14400</v>
      </c>
      <c r="G3787" s="12"/>
      <c r="H3787" s="12">
        <v>14400</v>
      </c>
    </row>
    <row r="3788" ht="20.25" spans="1:8">
      <c r="A3788" s="10">
        <v>3782</v>
      </c>
      <c r="B3788" s="11" t="s">
        <v>3159</v>
      </c>
      <c r="C3788" s="12">
        <v>120</v>
      </c>
      <c r="D3788" s="12">
        <v>180</v>
      </c>
      <c r="E3788" s="12">
        <v>300</v>
      </c>
      <c r="F3788" s="12">
        <v>1800</v>
      </c>
      <c r="G3788" s="12">
        <v>3600</v>
      </c>
      <c r="H3788" s="12">
        <v>5400</v>
      </c>
    </row>
    <row r="3789" ht="20.25" spans="1:8">
      <c r="A3789" s="10">
        <v>3783</v>
      </c>
      <c r="B3789" s="11" t="s">
        <v>3160</v>
      </c>
      <c r="C3789" s="12">
        <v>4800</v>
      </c>
      <c r="D3789" s="12">
        <v>720</v>
      </c>
      <c r="E3789" s="12">
        <v>5520</v>
      </c>
      <c r="F3789" s="12">
        <v>144000</v>
      </c>
      <c r="G3789" s="12">
        <v>28800</v>
      </c>
      <c r="H3789" s="12">
        <v>172800</v>
      </c>
    </row>
    <row r="3790" ht="20.25" spans="1:8">
      <c r="A3790" s="10">
        <v>3784</v>
      </c>
      <c r="B3790" s="11" t="s">
        <v>3161</v>
      </c>
      <c r="C3790" s="12">
        <v>160</v>
      </c>
      <c r="D3790" s="12"/>
      <c r="E3790" s="12">
        <v>160</v>
      </c>
      <c r="F3790" s="12">
        <v>4800</v>
      </c>
      <c r="G3790" s="12"/>
      <c r="H3790" s="12">
        <v>4800</v>
      </c>
    </row>
    <row r="3791" ht="20.25" spans="1:8">
      <c r="A3791" s="10">
        <v>3785</v>
      </c>
      <c r="B3791" s="11" t="s">
        <v>3162</v>
      </c>
      <c r="C3791" s="12">
        <v>900</v>
      </c>
      <c r="D3791" s="12"/>
      <c r="E3791" s="12">
        <v>900</v>
      </c>
      <c r="F3791" s="12">
        <v>27000</v>
      </c>
      <c r="G3791" s="12"/>
      <c r="H3791" s="12">
        <v>27000</v>
      </c>
    </row>
    <row r="3792" ht="20.25" spans="1:8">
      <c r="A3792" s="10">
        <v>3786</v>
      </c>
      <c r="B3792" s="11" t="s">
        <v>3163</v>
      </c>
      <c r="C3792" s="12">
        <v>360</v>
      </c>
      <c r="D3792" s="12">
        <v>360</v>
      </c>
      <c r="E3792" s="12">
        <v>720</v>
      </c>
      <c r="F3792" s="12">
        <v>5400</v>
      </c>
      <c r="G3792" s="12">
        <v>7200</v>
      </c>
      <c r="H3792" s="12">
        <v>12600</v>
      </c>
    </row>
    <row r="3793" ht="20.25" spans="1:8">
      <c r="A3793" s="10">
        <v>3787</v>
      </c>
      <c r="B3793" s="11" t="s">
        <v>3164</v>
      </c>
      <c r="C3793" s="12">
        <v>240</v>
      </c>
      <c r="D3793" s="12"/>
      <c r="E3793" s="12">
        <v>240</v>
      </c>
      <c r="F3793" s="12">
        <v>7200</v>
      </c>
      <c r="G3793" s="12"/>
      <c r="H3793" s="12">
        <v>7200</v>
      </c>
    </row>
    <row r="3794" ht="20.25" spans="1:8">
      <c r="A3794" s="10">
        <v>3788</v>
      </c>
      <c r="B3794" s="11" t="s">
        <v>3165</v>
      </c>
      <c r="C3794" s="12">
        <v>30</v>
      </c>
      <c r="D3794" s="12">
        <v>30</v>
      </c>
      <c r="E3794" s="12">
        <v>60</v>
      </c>
      <c r="F3794" s="12">
        <v>450</v>
      </c>
      <c r="G3794" s="12">
        <v>600</v>
      </c>
      <c r="H3794" s="12">
        <v>1050</v>
      </c>
    </row>
    <row r="3795" ht="20.25" spans="1:8">
      <c r="A3795" s="10">
        <v>3789</v>
      </c>
      <c r="B3795" s="11" t="s">
        <v>3166</v>
      </c>
      <c r="C3795" s="12">
        <v>180</v>
      </c>
      <c r="D3795" s="12"/>
      <c r="E3795" s="12">
        <v>180</v>
      </c>
      <c r="F3795" s="12">
        <v>5400</v>
      </c>
      <c r="G3795" s="12"/>
      <c r="H3795" s="12">
        <v>5400</v>
      </c>
    </row>
    <row r="3796" ht="20.25" spans="1:8">
      <c r="A3796" s="10">
        <v>3790</v>
      </c>
      <c r="B3796" s="11" t="s">
        <v>3167</v>
      </c>
      <c r="C3796" s="12">
        <v>160</v>
      </c>
      <c r="D3796" s="12"/>
      <c r="E3796" s="12">
        <v>160</v>
      </c>
      <c r="F3796" s="12">
        <v>4800</v>
      </c>
      <c r="G3796" s="12"/>
      <c r="H3796" s="12">
        <v>4800</v>
      </c>
    </row>
    <row r="3797" ht="20.25" spans="1:8">
      <c r="A3797" s="10">
        <v>3791</v>
      </c>
      <c r="B3797" s="11" t="s">
        <v>3168</v>
      </c>
      <c r="C3797" s="12">
        <v>80</v>
      </c>
      <c r="D3797" s="12"/>
      <c r="E3797" s="12">
        <v>80</v>
      </c>
      <c r="F3797" s="12">
        <v>2400</v>
      </c>
      <c r="G3797" s="12"/>
      <c r="H3797" s="12">
        <v>2400</v>
      </c>
    </row>
    <row r="3798" ht="20.25" spans="1:8">
      <c r="A3798" s="10">
        <v>3792</v>
      </c>
      <c r="B3798" s="11" t="s">
        <v>3169</v>
      </c>
      <c r="C3798" s="12">
        <v>160</v>
      </c>
      <c r="D3798" s="12"/>
      <c r="E3798" s="12">
        <v>160</v>
      </c>
      <c r="F3798" s="12">
        <v>4800</v>
      </c>
      <c r="G3798" s="12"/>
      <c r="H3798" s="12">
        <v>4800</v>
      </c>
    </row>
    <row r="3799" ht="20.25" spans="1:8">
      <c r="A3799" s="10">
        <v>3793</v>
      </c>
      <c r="B3799" s="11" t="s">
        <v>3170</v>
      </c>
      <c r="C3799" s="12">
        <v>7560</v>
      </c>
      <c r="D3799" s="12"/>
      <c r="E3799" s="12">
        <v>7560</v>
      </c>
      <c r="F3799" s="12">
        <v>226800</v>
      </c>
      <c r="G3799" s="12"/>
      <c r="H3799" s="12">
        <v>226800</v>
      </c>
    </row>
    <row r="3800" ht="20.25" spans="1:8">
      <c r="A3800" s="10">
        <v>3794</v>
      </c>
      <c r="B3800" s="11" t="s">
        <v>3171</v>
      </c>
      <c r="C3800" s="12">
        <v>360</v>
      </c>
      <c r="D3800" s="12"/>
      <c r="E3800" s="12">
        <v>360</v>
      </c>
      <c r="F3800" s="12">
        <v>10800</v>
      </c>
      <c r="G3800" s="12"/>
      <c r="H3800" s="12">
        <v>10800</v>
      </c>
    </row>
    <row r="3801" ht="20.25" spans="1:8">
      <c r="A3801" s="10">
        <v>3795</v>
      </c>
      <c r="B3801" s="11" t="s">
        <v>3172</v>
      </c>
      <c r="C3801" s="12">
        <v>160</v>
      </c>
      <c r="D3801" s="12">
        <v>120</v>
      </c>
      <c r="E3801" s="12">
        <v>280</v>
      </c>
      <c r="F3801" s="12">
        <v>2400</v>
      </c>
      <c r="G3801" s="12">
        <v>2400</v>
      </c>
      <c r="H3801" s="12">
        <v>4800</v>
      </c>
    </row>
    <row r="3802" ht="20.25" spans="1:8">
      <c r="A3802" s="10">
        <v>3796</v>
      </c>
      <c r="B3802" s="11" t="s">
        <v>3173</v>
      </c>
      <c r="C3802" s="12">
        <v>40</v>
      </c>
      <c r="D3802" s="12">
        <v>60</v>
      </c>
      <c r="E3802" s="12">
        <v>100</v>
      </c>
      <c r="F3802" s="12">
        <v>600</v>
      </c>
      <c r="G3802" s="12">
        <v>1200</v>
      </c>
      <c r="H3802" s="12">
        <v>1800</v>
      </c>
    </row>
    <row r="3803" ht="20.25" spans="1:8">
      <c r="A3803" s="10">
        <v>3797</v>
      </c>
      <c r="B3803" s="11" t="s">
        <v>3174</v>
      </c>
      <c r="C3803" s="12">
        <v>120</v>
      </c>
      <c r="D3803" s="12">
        <v>180</v>
      </c>
      <c r="E3803" s="12">
        <v>300</v>
      </c>
      <c r="F3803" s="12">
        <v>1800</v>
      </c>
      <c r="G3803" s="12">
        <v>3600</v>
      </c>
      <c r="H3803" s="12">
        <v>5400</v>
      </c>
    </row>
    <row r="3804" ht="20.25" spans="1:8">
      <c r="A3804" s="10">
        <v>3798</v>
      </c>
      <c r="B3804" s="11" t="s">
        <v>3175</v>
      </c>
      <c r="C3804" s="12">
        <v>720</v>
      </c>
      <c r="D3804" s="12"/>
      <c r="E3804" s="12">
        <v>720</v>
      </c>
      <c r="F3804" s="12">
        <v>21600</v>
      </c>
      <c r="G3804" s="12"/>
      <c r="H3804" s="12">
        <v>21600</v>
      </c>
    </row>
    <row r="3805" ht="20.25" spans="1:8">
      <c r="A3805" s="10">
        <v>3799</v>
      </c>
      <c r="B3805" s="11" t="s">
        <v>3176</v>
      </c>
      <c r="C3805" s="12">
        <v>360</v>
      </c>
      <c r="D3805" s="12"/>
      <c r="E3805" s="12">
        <v>360</v>
      </c>
      <c r="F3805" s="12">
        <v>10800</v>
      </c>
      <c r="G3805" s="12"/>
      <c r="H3805" s="12">
        <v>10800</v>
      </c>
    </row>
    <row r="3806" ht="20.25" spans="1:8">
      <c r="A3806" s="10">
        <v>3800</v>
      </c>
      <c r="B3806" s="11" t="s">
        <v>3177</v>
      </c>
      <c r="C3806" s="12">
        <v>250</v>
      </c>
      <c r="D3806" s="12"/>
      <c r="E3806" s="12">
        <v>250</v>
      </c>
      <c r="F3806" s="12">
        <v>7500</v>
      </c>
      <c r="G3806" s="12"/>
      <c r="H3806" s="12">
        <v>7500</v>
      </c>
    </row>
    <row r="3807" ht="20.25" spans="1:8">
      <c r="A3807" s="10">
        <v>3801</v>
      </c>
      <c r="B3807" s="11" t="s">
        <v>3178</v>
      </c>
      <c r="C3807" s="12">
        <v>480</v>
      </c>
      <c r="D3807" s="12"/>
      <c r="E3807" s="12">
        <v>480</v>
      </c>
      <c r="F3807" s="12">
        <v>14400</v>
      </c>
      <c r="G3807" s="12"/>
      <c r="H3807" s="12">
        <v>14400</v>
      </c>
    </row>
    <row r="3808" ht="20.25" spans="1:8">
      <c r="A3808" s="10">
        <v>3802</v>
      </c>
      <c r="B3808" s="11" t="s">
        <v>3179</v>
      </c>
      <c r="C3808" s="12">
        <v>160</v>
      </c>
      <c r="D3808" s="12"/>
      <c r="E3808" s="12">
        <v>160</v>
      </c>
      <c r="F3808" s="12">
        <v>4800</v>
      </c>
      <c r="G3808" s="12"/>
      <c r="H3808" s="12">
        <v>4800</v>
      </c>
    </row>
    <row r="3809" ht="20.25" spans="1:8">
      <c r="A3809" s="10">
        <v>3803</v>
      </c>
      <c r="B3809" s="11" t="s">
        <v>3180</v>
      </c>
      <c r="C3809" s="12">
        <v>120</v>
      </c>
      <c r="D3809" s="12"/>
      <c r="E3809" s="12">
        <v>120</v>
      </c>
      <c r="F3809" s="12">
        <v>3600</v>
      </c>
      <c r="G3809" s="12"/>
      <c r="H3809" s="12">
        <v>3600</v>
      </c>
    </row>
    <row r="3810" ht="20.25" spans="1:8">
      <c r="A3810" s="10">
        <v>3804</v>
      </c>
      <c r="B3810" s="11" t="s">
        <v>3181</v>
      </c>
      <c r="C3810" s="12">
        <v>160</v>
      </c>
      <c r="D3810" s="12"/>
      <c r="E3810" s="12">
        <v>160</v>
      </c>
      <c r="F3810" s="12">
        <v>4800</v>
      </c>
      <c r="G3810" s="12"/>
      <c r="H3810" s="12">
        <v>4800</v>
      </c>
    </row>
    <row r="3811" ht="20.25" spans="1:8">
      <c r="A3811" s="10">
        <v>3805</v>
      </c>
      <c r="B3811" s="11" t="s">
        <v>3182</v>
      </c>
      <c r="C3811" s="12">
        <v>250</v>
      </c>
      <c r="D3811" s="12"/>
      <c r="E3811" s="12">
        <v>250</v>
      </c>
      <c r="F3811" s="12">
        <v>7500</v>
      </c>
      <c r="G3811" s="12"/>
      <c r="H3811" s="12">
        <v>7500</v>
      </c>
    </row>
    <row r="3812" ht="20.25" spans="1:8">
      <c r="A3812" s="10">
        <v>3806</v>
      </c>
      <c r="B3812" s="11" t="s">
        <v>3183</v>
      </c>
      <c r="C3812" s="12">
        <v>540</v>
      </c>
      <c r="D3812" s="12"/>
      <c r="E3812" s="12">
        <v>540</v>
      </c>
      <c r="F3812" s="12">
        <v>16200</v>
      </c>
      <c r="G3812" s="12"/>
      <c r="H3812" s="12">
        <v>16200</v>
      </c>
    </row>
    <row r="3813" ht="20.25" spans="1:8">
      <c r="A3813" s="10">
        <v>3807</v>
      </c>
      <c r="B3813" s="11" t="s">
        <v>3184</v>
      </c>
      <c r="C3813" s="12">
        <v>1440</v>
      </c>
      <c r="D3813" s="12"/>
      <c r="E3813" s="12">
        <v>1440</v>
      </c>
      <c r="F3813" s="12">
        <v>43200</v>
      </c>
      <c r="G3813" s="12"/>
      <c r="H3813" s="12">
        <v>43200</v>
      </c>
    </row>
    <row r="3814" ht="20.25" spans="1:8">
      <c r="A3814" s="10">
        <v>3808</v>
      </c>
      <c r="B3814" s="11" t="s">
        <v>3185</v>
      </c>
      <c r="C3814" s="12">
        <v>720</v>
      </c>
      <c r="D3814" s="12"/>
      <c r="E3814" s="12">
        <v>720</v>
      </c>
      <c r="F3814" s="12">
        <v>21600</v>
      </c>
      <c r="G3814" s="12"/>
      <c r="H3814" s="12">
        <v>21600</v>
      </c>
    </row>
    <row r="3815" ht="20.25" spans="1:8">
      <c r="A3815" s="10">
        <v>3809</v>
      </c>
      <c r="B3815" s="11" t="s">
        <v>3186</v>
      </c>
      <c r="C3815" s="12">
        <v>160</v>
      </c>
      <c r="D3815" s="12"/>
      <c r="E3815" s="12">
        <v>160</v>
      </c>
      <c r="F3815" s="12">
        <v>4800</v>
      </c>
      <c r="G3815" s="12"/>
      <c r="H3815" s="12">
        <v>4800</v>
      </c>
    </row>
    <row r="3816" ht="20.25" spans="1:8">
      <c r="A3816" s="10">
        <v>3810</v>
      </c>
      <c r="B3816" s="11" t="s">
        <v>3187</v>
      </c>
      <c r="C3816" s="12">
        <v>180</v>
      </c>
      <c r="D3816" s="12"/>
      <c r="E3816" s="12">
        <v>180</v>
      </c>
      <c r="F3816" s="12">
        <v>5400</v>
      </c>
      <c r="G3816" s="12"/>
      <c r="H3816" s="12">
        <v>5400</v>
      </c>
    </row>
    <row r="3817" ht="20.25" spans="1:8">
      <c r="A3817" s="10">
        <v>3811</v>
      </c>
      <c r="B3817" s="11" t="s">
        <v>3188</v>
      </c>
      <c r="C3817" s="12">
        <v>480</v>
      </c>
      <c r="D3817" s="12"/>
      <c r="E3817" s="12">
        <v>480</v>
      </c>
      <c r="F3817" s="12">
        <v>14400</v>
      </c>
      <c r="G3817" s="12"/>
      <c r="H3817" s="12">
        <v>14400</v>
      </c>
    </row>
    <row r="3818" ht="20.25" spans="1:8">
      <c r="A3818" s="10">
        <v>3812</v>
      </c>
      <c r="B3818" s="11" t="s">
        <v>3189</v>
      </c>
      <c r="C3818" s="12">
        <v>160</v>
      </c>
      <c r="D3818" s="12"/>
      <c r="E3818" s="12">
        <v>160</v>
      </c>
      <c r="F3818" s="12">
        <v>4800</v>
      </c>
      <c r="G3818" s="12"/>
      <c r="H3818" s="12">
        <v>4800</v>
      </c>
    </row>
    <row r="3819" ht="20.25" spans="1:8">
      <c r="A3819" s="10">
        <v>3813</v>
      </c>
      <c r="B3819" s="11" t="s">
        <v>3190</v>
      </c>
      <c r="C3819" s="12">
        <v>160</v>
      </c>
      <c r="D3819" s="12"/>
      <c r="E3819" s="12">
        <v>160</v>
      </c>
      <c r="F3819" s="12">
        <v>4800</v>
      </c>
      <c r="G3819" s="12"/>
      <c r="H3819" s="12">
        <v>4800</v>
      </c>
    </row>
    <row r="3820" ht="20.25" spans="1:8">
      <c r="A3820" s="10">
        <v>3814</v>
      </c>
      <c r="B3820" s="11" t="s">
        <v>3191</v>
      </c>
      <c r="C3820" s="12">
        <v>120</v>
      </c>
      <c r="D3820" s="12"/>
      <c r="E3820" s="12">
        <v>120</v>
      </c>
      <c r="F3820" s="12">
        <v>3600</v>
      </c>
      <c r="G3820" s="12"/>
      <c r="H3820" s="12">
        <v>3600</v>
      </c>
    </row>
    <row r="3821" ht="20.25" spans="1:8">
      <c r="A3821" s="10">
        <v>3815</v>
      </c>
      <c r="B3821" s="11" t="s">
        <v>3192</v>
      </c>
      <c r="C3821" s="12">
        <v>540</v>
      </c>
      <c r="D3821" s="12"/>
      <c r="E3821" s="12">
        <v>540</v>
      </c>
      <c r="F3821" s="12">
        <v>16200</v>
      </c>
      <c r="G3821" s="12"/>
      <c r="H3821" s="12">
        <v>16200</v>
      </c>
    </row>
    <row r="3822" ht="20.25" spans="1:8">
      <c r="A3822" s="10">
        <v>3816</v>
      </c>
      <c r="B3822" s="11" t="s">
        <v>3193</v>
      </c>
      <c r="C3822" s="12">
        <v>160</v>
      </c>
      <c r="D3822" s="12"/>
      <c r="E3822" s="12">
        <v>160</v>
      </c>
      <c r="F3822" s="12">
        <v>4800</v>
      </c>
      <c r="G3822" s="12"/>
      <c r="H3822" s="12">
        <v>4800</v>
      </c>
    </row>
    <row r="3823" ht="20.25" spans="1:8">
      <c r="A3823" s="10">
        <v>3817</v>
      </c>
      <c r="B3823" s="11" t="s">
        <v>3194</v>
      </c>
      <c r="C3823" s="12">
        <v>900</v>
      </c>
      <c r="D3823" s="12"/>
      <c r="E3823" s="12">
        <v>900</v>
      </c>
      <c r="F3823" s="12">
        <v>27000</v>
      </c>
      <c r="G3823" s="12"/>
      <c r="H3823" s="12">
        <v>27000</v>
      </c>
    </row>
    <row r="3824" ht="20.25" spans="1:8">
      <c r="A3824" s="10">
        <v>3818</v>
      </c>
      <c r="B3824" s="11" t="s">
        <v>3195</v>
      </c>
      <c r="C3824" s="12">
        <v>160</v>
      </c>
      <c r="D3824" s="12"/>
      <c r="E3824" s="12">
        <v>160</v>
      </c>
      <c r="F3824" s="12">
        <v>4800</v>
      </c>
      <c r="G3824" s="12"/>
      <c r="H3824" s="12">
        <v>4800</v>
      </c>
    </row>
    <row r="3825" ht="20.25" spans="1:8">
      <c r="A3825" s="10">
        <v>3819</v>
      </c>
      <c r="B3825" s="11" t="s">
        <v>3196</v>
      </c>
      <c r="C3825" s="12">
        <v>160</v>
      </c>
      <c r="D3825" s="12"/>
      <c r="E3825" s="12">
        <v>160</v>
      </c>
      <c r="F3825" s="12">
        <v>4800</v>
      </c>
      <c r="G3825" s="12"/>
      <c r="H3825" s="12">
        <v>4800</v>
      </c>
    </row>
    <row r="3826" ht="20.25" spans="1:8">
      <c r="A3826" s="10">
        <v>3820</v>
      </c>
      <c r="B3826" s="11" t="s">
        <v>3197</v>
      </c>
      <c r="C3826" s="12">
        <v>100</v>
      </c>
      <c r="D3826" s="12"/>
      <c r="E3826" s="12">
        <v>100</v>
      </c>
      <c r="F3826" s="12">
        <v>3000</v>
      </c>
      <c r="G3826" s="12"/>
      <c r="H3826" s="12">
        <v>3000</v>
      </c>
    </row>
    <row r="3827" ht="20.25" spans="1:8">
      <c r="A3827" s="10">
        <v>3821</v>
      </c>
      <c r="B3827" s="11" t="s">
        <v>3198</v>
      </c>
      <c r="C3827" s="12">
        <v>480</v>
      </c>
      <c r="D3827" s="12"/>
      <c r="E3827" s="12">
        <v>480</v>
      </c>
      <c r="F3827" s="12">
        <v>14400</v>
      </c>
      <c r="G3827" s="12"/>
      <c r="H3827" s="12">
        <v>14400</v>
      </c>
    </row>
    <row r="3828" ht="20.25" spans="1:8">
      <c r="A3828" s="10">
        <v>3822</v>
      </c>
      <c r="B3828" s="11" t="s">
        <v>3199</v>
      </c>
      <c r="C3828" s="12">
        <v>160</v>
      </c>
      <c r="D3828" s="12"/>
      <c r="E3828" s="12">
        <v>160</v>
      </c>
      <c r="F3828" s="12">
        <v>4800</v>
      </c>
      <c r="G3828" s="12"/>
      <c r="H3828" s="12">
        <v>4800</v>
      </c>
    </row>
    <row r="3829" ht="20.25" spans="1:8">
      <c r="A3829" s="10">
        <v>3823</v>
      </c>
      <c r="B3829" s="11" t="s">
        <v>3200</v>
      </c>
      <c r="C3829" s="12">
        <v>160</v>
      </c>
      <c r="D3829" s="12"/>
      <c r="E3829" s="12">
        <v>160</v>
      </c>
      <c r="F3829" s="12">
        <v>4800</v>
      </c>
      <c r="G3829" s="12"/>
      <c r="H3829" s="12">
        <v>4800</v>
      </c>
    </row>
    <row r="3830" ht="20.25" spans="1:8">
      <c r="A3830" s="10">
        <v>3824</v>
      </c>
      <c r="B3830" s="11" t="s">
        <v>3201</v>
      </c>
      <c r="C3830" s="12">
        <v>160</v>
      </c>
      <c r="D3830" s="12"/>
      <c r="E3830" s="12">
        <v>160</v>
      </c>
      <c r="F3830" s="12">
        <v>4800</v>
      </c>
      <c r="G3830" s="12"/>
      <c r="H3830" s="12">
        <v>4800</v>
      </c>
    </row>
    <row r="3831" ht="20.25" spans="1:8">
      <c r="A3831" s="10">
        <v>3825</v>
      </c>
      <c r="B3831" s="11" t="s">
        <v>3202</v>
      </c>
      <c r="C3831" s="12">
        <v>160</v>
      </c>
      <c r="D3831" s="12"/>
      <c r="E3831" s="12">
        <v>160</v>
      </c>
      <c r="F3831" s="12">
        <v>4800</v>
      </c>
      <c r="G3831" s="12"/>
      <c r="H3831" s="12">
        <v>4800</v>
      </c>
    </row>
    <row r="3832" ht="20.25" spans="1:8">
      <c r="A3832" s="10">
        <v>3826</v>
      </c>
      <c r="B3832" s="11" t="s">
        <v>3203</v>
      </c>
      <c r="C3832" s="12">
        <v>240</v>
      </c>
      <c r="D3832" s="8"/>
      <c r="E3832" s="12">
        <v>240</v>
      </c>
      <c r="F3832" s="12">
        <v>7200</v>
      </c>
      <c r="G3832" s="12"/>
      <c r="H3832" s="12">
        <v>7200</v>
      </c>
    </row>
    <row r="3833" ht="20.25" spans="1:8">
      <c r="A3833" s="10">
        <v>3827</v>
      </c>
      <c r="B3833" s="11" t="s">
        <v>3204</v>
      </c>
      <c r="C3833" s="12">
        <v>120</v>
      </c>
      <c r="D3833" s="12"/>
      <c r="E3833" s="12">
        <v>120</v>
      </c>
      <c r="F3833" s="12">
        <v>3600</v>
      </c>
      <c r="G3833" s="12"/>
      <c r="H3833" s="12">
        <v>3600</v>
      </c>
    </row>
    <row r="3834" ht="20.25" spans="1:8">
      <c r="A3834" s="10">
        <v>3828</v>
      </c>
      <c r="B3834" s="11" t="s">
        <v>3205</v>
      </c>
      <c r="C3834" s="12">
        <v>160</v>
      </c>
      <c r="D3834" s="12"/>
      <c r="E3834" s="12">
        <v>160</v>
      </c>
      <c r="F3834" s="12">
        <v>4800</v>
      </c>
      <c r="G3834" s="12"/>
      <c r="H3834" s="12">
        <v>4800</v>
      </c>
    </row>
    <row r="3835" ht="20.25" spans="1:8">
      <c r="A3835" s="10">
        <v>3829</v>
      </c>
      <c r="B3835" s="11" t="s">
        <v>3206</v>
      </c>
      <c r="C3835" s="12">
        <v>180</v>
      </c>
      <c r="D3835" s="12"/>
      <c r="E3835" s="12">
        <v>180</v>
      </c>
      <c r="F3835" s="12">
        <v>5400</v>
      </c>
      <c r="G3835" s="12"/>
      <c r="H3835" s="12">
        <v>5400</v>
      </c>
    </row>
    <row r="3836" ht="20.25" spans="1:8">
      <c r="A3836" s="10">
        <v>3830</v>
      </c>
      <c r="B3836" s="11" t="s">
        <v>3207</v>
      </c>
      <c r="C3836" s="12">
        <v>24</v>
      </c>
      <c r="D3836" s="12">
        <v>24</v>
      </c>
      <c r="E3836" s="12">
        <v>48</v>
      </c>
      <c r="F3836" s="12">
        <v>360</v>
      </c>
      <c r="G3836" s="12">
        <v>480</v>
      </c>
      <c r="H3836" s="12">
        <v>840</v>
      </c>
    </row>
    <row r="3837" ht="20.25" spans="1:8">
      <c r="A3837" s="10">
        <v>3831</v>
      </c>
      <c r="B3837" s="11" t="s">
        <v>3141</v>
      </c>
      <c r="C3837" s="12">
        <v>100</v>
      </c>
      <c r="D3837" s="12"/>
      <c r="E3837" s="12">
        <v>100</v>
      </c>
      <c r="F3837" s="12">
        <v>3000</v>
      </c>
      <c r="G3837" s="12"/>
      <c r="H3837" s="12">
        <v>3000</v>
      </c>
    </row>
    <row r="3838" ht="20.25" spans="1:8">
      <c r="A3838" s="10">
        <v>3832</v>
      </c>
      <c r="B3838" s="11" t="s">
        <v>3142</v>
      </c>
      <c r="C3838" s="12">
        <v>120</v>
      </c>
      <c r="D3838" s="12"/>
      <c r="E3838" s="12">
        <v>120</v>
      </c>
      <c r="F3838" s="12">
        <v>3600</v>
      </c>
      <c r="G3838" s="12"/>
      <c r="H3838" s="12">
        <v>3600</v>
      </c>
    </row>
    <row r="3839" ht="20.25" spans="1:8">
      <c r="A3839" s="10">
        <v>3833</v>
      </c>
      <c r="B3839" s="90" t="s">
        <v>3208</v>
      </c>
      <c r="C3839" s="91">
        <v>180</v>
      </c>
      <c r="D3839" s="91"/>
      <c r="E3839" s="91">
        <v>180</v>
      </c>
      <c r="F3839" s="12">
        <v>0</v>
      </c>
      <c r="G3839" s="12"/>
      <c r="H3839" s="12">
        <v>0</v>
      </c>
    </row>
    <row r="3840" ht="20.25" spans="1:8">
      <c r="A3840" s="10">
        <v>3834</v>
      </c>
      <c r="B3840" s="11" t="s">
        <v>1291</v>
      </c>
      <c r="C3840" s="12">
        <v>360</v>
      </c>
      <c r="D3840" s="12"/>
      <c r="E3840" s="12">
        <v>360</v>
      </c>
      <c r="F3840" s="12">
        <v>10800</v>
      </c>
      <c r="G3840" s="12"/>
      <c r="H3840" s="12">
        <v>10800</v>
      </c>
    </row>
    <row r="3841" ht="20.25" spans="1:8">
      <c r="A3841" s="10">
        <v>3835</v>
      </c>
      <c r="B3841" s="11" t="s">
        <v>3209</v>
      </c>
      <c r="C3841" s="12">
        <v>540</v>
      </c>
      <c r="D3841" s="12"/>
      <c r="E3841" s="12">
        <v>540</v>
      </c>
      <c r="F3841" s="12">
        <v>16200</v>
      </c>
      <c r="G3841" s="12"/>
      <c r="H3841" s="12">
        <v>16200</v>
      </c>
    </row>
    <row r="3842" ht="20.25" spans="1:8">
      <c r="A3842" s="10">
        <v>3836</v>
      </c>
      <c r="B3842" s="11" t="s">
        <v>3210</v>
      </c>
      <c r="C3842" s="12">
        <v>240</v>
      </c>
      <c r="D3842" s="12"/>
      <c r="E3842" s="12">
        <v>240</v>
      </c>
      <c r="F3842" s="12">
        <v>7200</v>
      </c>
      <c r="G3842" s="12"/>
      <c r="H3842" s="12">
        <v>7200</v>
      </c>
    </row>
    <row r="3843" ht="20.25" spans="1:8">
      <c r="A3843" s="10">
        <v>3837</v>
      </c>
      <c r="B3843" s="11" t="s">
        <v>3211</v>
      </c>
      <c r="C3843" s="12">
        <v>120</v>
      </c>
      <c r="D3843" s="12"/>
      <c r="E3843" s="12">
        <v>120</v>
      </c>
      <c r="F3843" s="12">
        <v>3600</v>
      </c>
      <c r="G3843" s="12"/>
      <c r="H3843" s="12">
        <v>3600</v>
      </c>
    </row>
    <row r="3844" ht="20.25" spans="1:8">
      <c r="A3844" s="10">
        <v>3838</v>
      </c>
      <c r="B3844" s="11" t="s">
        <v>3212</v>
      </c>
      <c r="C3844" s="12">
        <v>120</v>
      </c>
      <c r="D3844" s="12"/>
      <c r="E3844" s="12">
        <v>120</v>
      </c>
      <c r="F3844" s="12">
        <v>3600</v>
      </c>
      <c r="G3844" s="12"/>
      <c r="H3844" s="12">
        <v>3600</v>
      </c>
    </row>
    <row r="3845" ht="20.25" spans="1:8">
      <c r="A3845" s="10">
        <v>3839</v>
      </c>
      <c r="B3845" s="11" t="s">
        <v>3213</v>
      </c>
      <c r="C3845" s="12">
        <v>72</v>
      </c>
      <c r="D3845" s="12"/>
      <c r="E3845" s="12">
        <v>72</v>
      </c>
      <c r="F3845" s="12">
        <v>2160</v>
      </c>
      <c r="G3845" s="12"/>
      <c r="H3845" s="12">
        <v>2160</v>
      </c>
    </row>
    <row r="3846" ht="20.25" spans="1:8">
      <c r="A3846" s="10">
        <v>3840</v>
      </c>
      <c r="B3846" s="11" t="s">
        <v>3214</v>
      </c>
      <c r="C3846" s="12">
        <v>160</v>
      </c>
      <c r="D3846" s="12"/>
      <c r="E3846" s="12">
        <v>160</v>
      </c>
      <c r="F3846" s="12">
        <v>4800</v>
      </c>
      <c r="G3846" s="12"/>
      <c r="H3846" s="12">
        <v>4800</v>
      </c>
    </row>
    <row r="3847" ht="20.25" spans="1:8">
      <c r="A3847" s="10">
        <v>3841</v>
      </c>
      <c r="B3847" s="11" t="s">
        <v>3215</v>
      </c>
      <c r="C3847" s="12">
        <v>360</v>
      </c>
      <c r="D3847" s="12"/>
      <c r="E3847" s="12">
        <v>360</v>
      </c>
      <c r="F3847" s="12">
        <v>10800</v>
      </c>
      <c r="G3847" s="12"/>
      <c r="H3847" s="12">
        <v>10800</v>
      </c>
    </row>
    <row r="3848" ht="20.25" spans="1:8">
      <c r="A3848" s="10">
        <v>3842</v>
      </c>
      <c r="B3848" s="92" t="s">
        <v>3216</v>
      </c>
      <c r="C3848" s="93">
        <v>380</v>
      </c>
      <c r="D3848" s="93">
        <v>165</v>
      </c>
      <c r="E3848" s="93">
        <f t="shared" ref="E3848:E3853" si="221">SUM(C3848:D3848)</f>
        <v>545</v>
      </c>
      <c r="F3848" s="93">
        <v>15200</v>
      </c>
      <c r="G3848" s="93">
        <v>6600</v>
      </c>
      <c r="H3848" s="93">
        <f t="shared" ref="H3848:H3853" si="222">SUM(F3848:G3848)</f>
        <v>21800</v>
      </c>
    </row>
    <row r="3849" ht="20.25" spans="1:8">
      <c r="A3849" s="10">
        <v>3843</v>
      </c>
      <c r="B3849" s="92" t="s">
        <v>3217</v>
      </c>
      <c r="C3849" s="93">
        <v>250</v>
      </c>
      <c r="D3849" s="93">
        <v>0</v>
      </c>
      <c r="E3849" s="93">
        <f t="shared" si="221"/>
        <v>250</v>
      </c>
      <c r="F3849" s="93">
        <v>10000</v>
      </c>
      <c r="G3849" s="93">
        <v>0</v>
      </c>
      <c r="H3849" s="93">
        <f t="shared" si="222"/>
        <v>10000</v>
      </c>
    </row>
    <row r="3850" ht="20.25" spans="1:8">
      <c r="A3850" s="10">
        <v>3844</v>
      </c>
      <c r="B3850" s="94" t="s">
        <v>3218</v>
      </c>
      <c r="C3850" s="95">
        <v>100</v>
      </c>
      <c r="D3850" s="95">
        <v>0</v>
      </c>
      <c r="E3850" s="95">
        <f t="shared" si="221"/>
        <v>100</v>
      </c>
      <c r="F3850" s="95">
        <v>4000</v>
      </c>
      <c r="G3850" s="95">
        <v>0</v>
      </c>
      <c r="H3850" s="98">
        <f t="shared" si="222"/>
        <v>4000</v>
      </c>
    </row>
    <row r="3851" ht="20.25" spans="1:8">
      <c r="A3851" s="10">
        <v>3845</v>
      </c>
      <c r="B3851" s="94" t="s">
        <v>3219</v>
      </c>
      <c r="C3851" s="95">
        <v>150</v>
      </c>
      <c r="D3851" s="95">
        <v>0</v>
      </c>
      <c r="E3851" s="95">
        <f t="shared" si="221"/>
        <v>150</v>
      </c>
      <c r="F3851" s="95">
        <v>6000</v>
      </c>
      <c r="G3851" s="95">
        <v>0</v>
      </c>
      <c r="H3851" s="98">
        <f t="shared" si="222"/>
        <v>6000</v>
      </c>
    </row>
    <row r="3852" ht="20.25" spans="1:8">
      <c r="A3852" s="10">
        <v>3846</v>
      </c>
      <c r="B3852" s="96" t="s">
        <v>3220</v>
      </c>
      <c r="C3852" s="95">
        <v>200</v>
      </c>
      <c r="D3852" s="95">
        <v>0</v>
      </c>
      <c r="E3852" s="95">
        <f t="shared" si="221"/>
        <v>200</v>
      </c>
      <c r="F3852" s="95">
        <v>8000</v>
      </c>
      <c r="G3852" s="95">
        <v>0</v>
      </c>
      <c r="H3852" s="98">
        <f t="shared" si="222"/>
        <v>8000</v>
      </c>
    </row>
    <row r="3853" ht="20.25" spans="1:8">
      <c r="A3853" s="10">
        <v>3847</v>
      </c>
      <c r="B3853" s="96" t="s">
        <v>3221</v>
      </c>
      <c r="C3853" s="95">
        <v>200</v>
      </c>
      <c r="D3853" s="95">
        <v>0</v>
      </c>
      <c r="E3853" s="95">
        <f t="shared" si="221"/>
        <v>200</v>
      </c>
      <c r="F3853" s="95">
        <v>8000</v>
      </c>
      <c r="G3853" s="95">
        <v>0</v>
      </c>
      <c r="H3853" s="98">
        <f t="shared" si="222"/>
        <v>8000</v>
      </c>
    </row>
    <row r="3854" ht="20.25" spans="1:8">
      <c r="A3854" s="10">
        <v>3848</v>
      </c>
      <c r="B3854" s="94" t="s">
        <v>3222</v>
      </c>
      <c r="C3854" s="95">
        <v>350</v>
      </c>
      <c r="D3854" s="95">
        <v>0</v>
      </c>
      <c r="E3854" s="95">
        <f t="shared" ref="E3854:E3859" si="223">SUM(C3854:D3854)</f>
        <v>350</v>
      </c>
      <c r="F3854" s="95">
        <v>14000</v>
      </c>
      <c r="G3854" s="95">
        <v>0</v>
      </c>
      <c r="H3854" s="98">
        <f t="shared" ref="H3854:H3859" si="224">SUM(F3854:G3854)</f>
        <v>14000</v>
      </c>
    </row>
    <row r="3855" ht="20.25" spans="1:8">
      <c r="A3855" s="10">
        <v>3849</v>
      </c>
      <c r="B3855" s="94" t="s">
        <v>3223</v>
      </c>
      <c r="C3855" s="95">
        <v>1000</v>
      </c>
      <c r="D3855" s="95">
        <v>720</v>
      </c>
      <c r="E3855" s="95">
        <f t="shared" si="223"/>
        <v>1720</v>
      </c>
      <c r="F3855" s="95">
        <v>40000</v>
      </c>
      <c r="G3855" s="95">
        <v>28800</v>
      </c>
      <c r="H3855" s="98">
        <f t="shared" si="224"/>
        <v>68800</v>
      </c>
    </row>
    <row r="3856" ht="20.25" spans="1:8">
      <c r="A3856" s="10">
        <v>3850</v>
      </c>
      <c r="B3856" s="94" t="s">
        <v>3224</v>
      </c>
      <c r="C3856" s="95">
        <v>50</v>
      </c>
      <c r="D3856" s="95">
        <v>0</v>
      </c>
      <c r="E3856" s="95">
        <f t="shared" si="223"/>
        <v>50</v>
      </c>
      <c r="F3856" s="95">
        <v>2000</v>
      </c>
      <c r="G3856" s="95">
        <v>0</v>
      </c>
      <c r="H3856" s="98">
        <f t="shared" si="224"/>
        <v>2000</v>
      </c>
    </row>
    <row r="3857" ht="20.25" spans="1:8">
      <c r="A3857" s="10">
        <v>3851</v>
      </c>
      <c r="B3857" s="64" t="s">
        <v>3225</v>
      </c>
      <c r="C3857" s="97">
        <v>300</v>
      </c>
      <c r="D3857" s="97">
        <v>0</v>
      </c>
      <c r="E3857" s="97">
        <f t="shared" si="223"/>
        <v>300</v>
      </c>
      <c r="F3857" s="97">
        <v>12000</v>
      </c>
      <c r="G3857" s="97">
        <v>0</v>
      </c>
      <c r="H3857" s="99">
        <f t="shared" si="224"/>
        <v>12000</v>
      </c>
    </row>
    <row r="3858" ht="20.25" spans="1:8">
      <c r="A3858" s="10">
        <v>3852</v>
      </c>
      <c r="B3858" s="64" t="s">
        <v>3226</v>
      </c>
      <c r="C3858" s="95">
        <v>923</v>
      </c>
      <c r="D3858" s="95">
        <v>360</v>
      </c>
      <c r="E3858" s="95">
        <f t="shared" si="223"/>
        <v>1283</v>
      </c>
      <c r="F3858" s="95">
        <v>36920</v>
      </c>
      <c r="G3858" s="95">
        <v>14400</v>
      </c>
      <c r="H3858" s="98">
        <f t="shared" si="224"/>
        <v>51320</v>
      </c>
    </row>
    <row r="3859" ht="20.25" spans="1:8">
      <c r="A3859" s="10">
        <v>3853</v>
      </c>
      <c r="B3859" s="94" t="s">
        <v>3227</v>
      </c>
      <c r="C3859" s="95">
        <v>700</v>
      </c>
      <c r="D3859" s="95">
        <v>0</v>
      </c>
      <c r="E3859" s="95">
        <f t="shared" si="223"/>
        <v>700</v>
      </c>
      <c r="F3859" s="95">
        <v>28000</v>
      </c>
      <c r="G3859" s="95">
        <v>0</v>
      </c>
      <c r="H3859" s="98">
        <f t="shared" si="224"/>
        <v>28000</v>
      </c>
    </row>
    <row r="3860" ht="20.25" spans="1:8">
      <c r="A3860" s="10">
        <v>3854</v>
      </c>
      <c r="B3860" s="94" t="s">
        <v>3228</v>
      </c>
      <c r="C3860" s="95">
        <v>2250</v>
      </c>
      <c r="D3860" s="95">
        <v>360</v>
      </c>
      <c r="E3860" s="95">
        <f t="shared" ref="E3860:E3882" si="225">SUM(C3860:D3860)</f>
        <v>2610</v>
      </c>
      <c r="F3860" s="95">
        <v>90000</v>
      </c>
      <c r="G3860" s="95">
        <v>14400</v>
      </c>
      <c r="H3860" s="98">
        <f t="shared" ref="H3860:H3882" si="226">SUM(F3860:G3860)</f>
        <v>104400</v>
      </c>
    </row>
    <row r="3861" ht="20.25" spans="1:8">
      <c r="A3861" s="10">
        <v>3855</v>
      </c>
      <c r="B3861" s="94" t="s">
        <v>54</v>
      </c>
      <c r="C3861" s="95">
        <v>1400</v>
      </c>
      <c r="D3861" s="95">
        <v>90</v>
      </c>
      <c r="E3861" s="95">
        <f t="shared" si="225"/>
        <v>1490</v>
      </c>
      <c r="F3861" s="95">
        <v>56000</v>
      </c>
      <c r="G3861" s="95">
        <v>3600</v>
      </c>
      <c r="H3861" s="98">
        <f t="shared" si="226"/>
        <v>59600</v>
      </c>
    </row>
    <row r="3862" ht="20.25" spans="1:8">
      <c r="A3862" s="10">
        <v>3856</v>
      </c>
      <c r="B3862" s="94" t="s">
        <v>3229</v>
      </c>
      <c r="C3862" s="95">
        <v>150</v>
      </c>
      <c r="D3862" s="95">
        <v>360</v>
      </c>
      <c r="E3862" s="95">
        <f t="shared" si="225"/>
        <v>510</v>
      </c>
      <c r="F3862" s="95">
        <v>6000</v>
      </c>
      <c r="G3862" s="95">
        <v>14400</v>
      </c>
      <c r="H3862" s="98">
        <f t="shared" si="226"/>
        <v>20400</v>
      </c>
    </row>
    <row r="3863" ht="20.25" spans="1:8">
      <c r="A3863" s="10">
        <v>3857</v>
      </c>
      <c r="B3863" s="94" t="s">
        <v>3230</v>
      </c>
      <c r="C3863" s="95"/>
      <c r="D3863" s="95"/>
      <c r="E3863" s="95"/>
      <c r="F3863" s="95"/>
      <c r="G3863" s="95"/>
      <c r="H3863" s="98"/>
    </row>
    <row r="3864" ht="20.25" spans="1:8">
      <c r="A3864" s="10">
        <v>3858</v>
      </c>
      <c r="B3864" s="94" t="s">
        <v>3231</v>
      </c>
      <c r="C3864" s="95">
        <v>0</v>
      </c>
      <c r="D3864" s="95">
        <v>2160</v>
      </c>
      <c r="E3864" s="95">
        <f t="shared" si="225"/>
        <v>2160</v>
      </c>
      <c r="F3864" s="95">
        <v>0</v>
      </c>
      <c r="G3864" s="95">
        <v>86400</v>
      </c>
      <c r="H3864" s="98">
        <f t="shared" si="226"/>
        <v>86400</v>
      </c>
    </row>
    <row r="3865" ht="20.25" spans="1:8">
      <c r="A3865" s="10">
        <v>3859</v>
      </c>
      <c r="B3865" s="92" t="s">
        <v>17</v>
      </c>
      <c r="C3865" s="93">
        <v>100</v>
      </c>
      <c r="D3865" s="93">
        <v>0</v>
      </c>
      <c r="E3865" s="93">
        <f t="shared" si="225"/>
        <v>100</v>
      </c>
      <c r="F3865" s="93">
        <v>4000</v>
      </c>
      <c r="G3865" s="93">
        <v>0</v>
      </c>
      <c r="H3865" s="93">
        <f t="shared" si="226"/>
        <v>4000</v>
      </c>
    </row>
    <row r="3866" ht="20.25" spans="1:8">
      <c r="A3866" s="10">
        <v>3860</v>
      </c>
      <c r="B3866" s="92" t="s">
        <v>3232</v>
      </c>
      <c r="C3866" s="93">
        <v>150</v>
      </c>
      <c r="D3866" s="93">
        <v>0</v>
      </c>
      <c r="E3866" s="93">
        <f t="shared" si="225"/>
        <v>150</v>
      </c>
      <c r="F3866" s="93">
        <v>6000</v>
      </c>
      <c r="G3866" s="93">
        <v>0</v>
      </c>
      <c r="H3866" s="93">
        <f t="shared" si="226"/>
        <v>6000</v>
      </c>
    </row>
    <row r="3867" ht="20.25" spans="1:8">
      <c r="A3867" s="10">
        <v>3861</v>
      </c>
      <c r="B3867" s="94" t="s">
        <v>3233</v>
      </c>
      <c r="C3867" s="95">
        <v>300</v>
      </c>
      <c r="D3867" s="95">
        <v>0</v>
      </c>
      <c r="E3867" s="95">
        <f t="shared" si="225"/>
        <v>300</v>
      </c>
      <c r="F3867" s="95">
        <v>12000</v>
      </c>
      <c r="G3867" s="95">
        <v>0</v>
      </c>
      <c r="H3867" s="98">
        <f t="shared" si="226"/>
        <v>12000</v>
      </c>
    </row>
    <row r="3868" ht="20.25" spans="1:8">
      <c r="A3868" s="10">
        <v>3862</v>
      </c>
      <c r="B3868" s="94" t="s">
        <v>973</v>
      </c>
      <c r="C3868" s="95">
        <v>100</v>
      </c>
      <c r="D3868" s="95">
        <v>0</v>
      </c>
      <c r="E3868" s="95">
        <f t="shared" si="225"/>
        <v>100</v>
      </c>
      <c r="F3868" s="95">
        <v>4000</v>
      </c>
      <c r="G3868" s="95">
        <v>0</v>
      </c>
      <c r="H3868" s="98">
        <f t="shared" si="226"/>
        <v>4000</v>
      </c>
    </row>
    <row r="3869" ht="20.25" spans="1:8">
      <c r="A3869" s="10">
        <v>3863</v>
      </c>
      <c r="B3869" s="96" t="s">
        <v>3234</v>
      </c>
      <c r="C3869" s="95">
        <v>50</v>
      </c>
      <c r="D3869" s="95">
        <v>0</v>
      </c>
      <c r="E3869" s="95">
        <f t="shared" si="225"/>
        <v>50</v>
      </c>
      <c r="F3869" s="95">
        <v>2000</v>
      </c>
      <c r="G3869" s="95">
        <v>0</v>
      </c>
      <c r="H3869" s="98">
        <f t="shared" si="226"/>
        <v>2000</v>
      </c>
    </row>
    <row r="3870" ht="20.25" spans="1:8">
      <c r="A3870" s="10">
        <v>3864</v>
      </c>
      <c r="B3870" s="96" t="s">
        <v>3235</v>
      </c>
      <c r="C3870" s="95">
        <v>400</v>
      </c>
      <c r="D3870" s="95">
        <v>0</v>
      </c>
      <c r="E3870" s="95">
        <f t="shared" si="225"/>
        <v>400</v>
      </c>
      <c r="F3870" s="95">
        <v>16000</v>
      </c>
      <c r="G3870" s="95">
        <v>0</v>
      </c>
      <c r="H3870" s="98">
        <f t="shared" si="226"/>
        <v>16000</v>
      </c>
    </row>
    <row r="3871" ht="20.25" spans="1:8">
      <c r="A3871" s="10">
        <v>3865</v>
      </c>
      <c r="B3871" s="94" t="s">
        <v>3236</v>
      </c>
      <c r="C3871" s="95">
        <v>950</v>
      </c>
      <c r="D3871" s="95">
        <v>0</v>
      </c>
      <c r="E3871" s="95">
        <f t="shared" si="225"/>
        <v>950</v>
      </c>
      <c r="F3871" s="95">
        <v>38000</v>
      </c>
      <c r="G3871" s="95">
        <v>0</v>
      </c>
      <c r="H3871" s="98">
        <f t="shared" si="226"/>
        <v>38000</v>
      </c>
    </row>
    <row r="3872" ht="20.25" spans="1:8">
      <c r="A3872" s="10">
        <v>3866</v>
      </c>
      <c r="B3872" s="94" t="s">
        <v>3237</v>
      </c>
      <c r="C3872" s="95">
        <v>300</v>
      </c>
      <c r="D3872" s="95">
        <v>0</v>
      </c>
      <c r="E3872" s="95">
        <f t="shared" si="225"/>
        <v>300</v>
      </c>
      <c r="F3872" s="95">
        <v>12000</v>
      </c>
      <c r="G3872" s="95">
        <v>0</v>
      </c>
      <c r="H3872" s="98">
        <f t="shared" si="226"/>
        <v>12000</v>
      </c>
    </row>
    <row r="3873" ht="20.25" spans="1:8">
      <c r="A3873" s="10">
        <v>3867</v>
      </c>
      <c r="B3873" s="94" t="s">
        <v>3238</v>
      </c>
      <c r="C3873" s="95">
        <v>650</v>
      </c>
      <c r="D3873" s="95">
        <v>0</v>
      </c>
      <c r="E3873" s="95">
        <f t="shared" si="225"/>
        <v>650</v>
      </c>
      <c r="F3873" s="95">
        <v>26000</v>
      </c>
      <c r="G3873" s="95">
        <v>0</v>
      </c>
      <c r="H3873" s="98">
        <f t="shared" si="226"/>
        <v>26000</v>
      </c>
    </row>
    <row r="3874" ht="20.25" spans="1:8">
      <c r="A3874" s="10">
        <v>3868</v>
      </c>
      <c r="B3874" s="94" t="s">
        <v>3239</v>
      </c>
      <c r="C3874" s="95">
        <v>150</v>
      </c>
      <c r="D3874" s="95">
        <v>0</v>
      </c>
      <c r="E3874" s="95">
        <f t="shared" si="225"/>
        <v>150</v>
      </c>
      <c r="F3874" s="95">
        <v>6000</v>
      </c>
      <c r="G3874" s="95">
        <v>0</v>
      </c>
      <c r="H3874" s="98">
        <f t="shared" si="226"/>
        <v>6000</v>
      </c>
    </row>
    <row r="3875" ht="20.25" spans="1:8">
      <c r="A3875" s="10">
        <v>3869</v>
      </c>
      <c r="B3875" s="64" t="s">
        <v>3240</v>
      </c>
      <c r="C3875" s="97">
        <v>150</v>
      </c>
      <c r="D3875" s="97">
        <v>0</v>
      </c>
      <c r="E3875" s="97">
        <f t="shared" si="225"/>
        <v>150</v>
      </c>
      <c r="F3875" s="97">
        <v>6000</v>
      </c>
      <c r="G3875" s="97">
        <v>0</v>
      </c>
      <c r="H3875" s="99">
        <f t="shared" si="226"/>
        <v>6000</v>
      </c>
    </row>
    <row r="3876" ht="20.25" spans="1:8">
      <c r="A3876" s="10">
        <v>3870</v>
      </c>
      <c r="B3876" s="64" t="s">
        <v>3241</v>
      </c>
      <c r="C3876" s="95">
        <v>300</v>
      </c>
      <c r="D3876" s="95">
        <v>0</v>
      </c>
      <c r="E3876" s="95">
        <f t="shared" si="225"/>
        <v>300</v>
      </c>
      <c r="F3876" s="95">
        <v>12000</v>
      </c>
      <c r="G3876" s="95">
        <v>0</v>
      </c>
      <c r="H3876" s="98">
        <f t="shared" si="226"/>
        <v>12000</v>
      </c>
    </row>
    <row r="3877" ht="20.25" spans="1:8">
      <c r="A3877" s="10">
        <v>3871</v>
      </c>
      <c r="B3877" s="94" t="s">
        <v>3242</v>
      </c>
      <c r="C3877" s="95">
        <v>250</v>
      </c>
      <c r="D3877" s="95">
        <v>0</v>
      </c>
      <c r="E3877" s="95">
        <f t="shared" si="225"/>
        <v>250</v>
      </c>
      <c r="F3877" s="95">
        <v>10000</v>
      </c>
      <c r="G3877" s="95">
        <v>0</v>
      </c>
      <c r="H3877" s="98">
        <f t="shared" si="226"/>
        <v>10000</v>
      </c>
    </row>
    <row r="3878" ht="20.25" spans="1:8">
      <c r="A3878" s="10">
        <v>3872</v>
      </c>
      <c r="B3878" s="94" t="s">
        <v>3243</v>
      </c>
      <c r="C3878" s="95">
        <v>50</v>
      </c>
      <c r="D3878" s="95">
        <v>0</v>
      </c>
      <c r="E3878" s="95">
        <f t="shared" si="225"/>
        <v>50</v>
      </c>
      <c r="F3878" s="95">
        <v>2000</v>
      </c>
      <c r="G3878" s="95">
        <v>0</v>
      </c>
      <c r="H3878" s="98">
        <f t="shared" si="226"/>
        <v>2000</v>
      </c>
    </row>
    <row r="3879" ht="20.25" spans="1:8">
      <c r="A3879" s="10">
        <v>3873</v>
      </c>
      <c r="B3879" s="94" t="s">
        <v>3244</v>
      </c>
      <c r="C3879" s="95">
        <v>400</v>
      </c>
      <c r="D3879" s="95">
        <v>360</v>
      </c>
      <c r="E3879" s="95">
        <f t="shared" si="225"/>
        <v>760</v>
      </c>
      <c r="F3879" s="95">
        <v>16000</v>
      </c>
      <c r="G3879" s="95">
        <v>14400</v>
      </c>
      <c r="H3879" s="98">
        <f t="shared" si="226"/>
        <v>30400</v>
      </c>
    </row>
    <row r="3880" ht="20.25" spans="1:8">
      <c r="A3880" s="10">
        <v>3874</v>
      </c>
      <c r="B3880" s="94" t="s">
        <v>3245</v>
      </c>
      <c r="C3880" s="95">
        <v>250</v>
      </c>
      <c r="D3880" s="95">
        <v>0</v>
      </c>
      <c r="E3880" s="95">
        <f t="shared" si="225"/>
        <v>250</v>
      </c>
      <c r="F3880" s="95">
        <v>10000</v>
      </c>
      <c r="G3880" s="95">
        <v>0</v>
      </c>
      <c r="H3880" s="98">
        <f t="shared" si="226"/>
        <v>10000</v>
      </c>
    </row>
    <row r="3881" ht="20.25" spans="1:8">
      <c r="A3881" s="10">
        <v>3875</v>
      </c>
      <c r="B3881" s="94" t="s">
        <v>3246</v>
      </c>
      <c r="C3881" s="95">
        <v>350</v>
      </c>
      <c r="D3881" s="95">
        <v>420</v>
      </c>
      <c r="E3881" s="95">
        <f t="shared" si="225"/>
        <v>770</v>
      </c>
      <c r="F3881" s="95">
        <v>14000</v>
      </c>
      <c r="G3881" s="95">
        <v>16800</v>
      </c>
      <c r="H3881" s="98">
        <f t="shared" si="226"/>
        <v>30800</v>
      </c>
    </row>
    <row r="3882" ht="20.25" spans="1:8">
      <c r="A3882" s="10">
        <v>3876</v>
      </c>
      <c r="B3882" s="94" t="s">
        <v>3247</v>
      </c>
      <c r="C3882" s="95">
        <v>50</v>
      </c>
      <c r="D3882" s="95">
        <v>0</v>
      </c>
      <c r="E3882" s="95">
        <f t="shared" si="225"/>
        <v>50</v>
      </c>
      <c r="F3882" s="95">
        <v>2000</v>
      </c>
      <c r="G3882" s="95">
        <v>0</v>
      </c>
      <c r="H3882" s="98">
        <f t="shared" si="226"/>
        <v>2000</v>
      </c>
    </row>
    <row r="3883" ht="20.25" spans="1:8">
      <c r="A3883" s="10">
        <v>3877</v>
      </c>
      <c r="B3883" s="94" t="s">
        <v>3248</v>
      </c>
      <c r="C3883" s="95">
        <v>456</v>
      </c>
      <c r="D3883" s="95">
        <v>0</v>
      </c>
      <c r="E3883" s="95">
        <f t="shared" ref="E3883:E3946" si="227">SUM(C3883:D3883)</f>
        <v>456</v>
      </c>
      <c r="F3883" s="95">
        <v>18240</v>
      </c>
      <c r="G3883" s="95">
        <v>0</v>
      </c>
      <c r="H3883" s="98">
        <f t="shared" ref="H3883:H3946" si="228">SUM(F3883:G3883)</f>
        <v>18240</v>
      </c>
    </row>
    <row r="3884" ht="20.25" spans="1:8">
      <c r="A3884" s="10">
        <v>3878</v>
      </c>
      <c r="B3884" s="94" t="s">
        <v>130</v>
      </c>
      <c r="C3884" s="95">
        <v>450</v>
      </c>
      <c r="D3884" s="95">
        <v>0</v>
      </c>
      <c r="E3884" s="95">
        <f t="shared" si="227"/>
        <v>450</v>
      </c>
      <c r="F3884" s="95">
        <v>18000</v>
      </c>
      <c r="G3884" s="95">
        <v>0</v>
      </c>
      <c r="H3884" s="98">
        <f t="shared" si="228"/>
        <v>18000</v>
      </c>
    </row>
    <row r="3885" ht="20.25" spans="1:8">
      <c r="A3885" s="10">
        <v>3879</v>
      </c>
      <c r="B3885" s="94" t="s">
        <v>3249</v>
      </c>
      <c r="C3885" s="95">
        <v>54</v>
      </c>
      <c r="D3885" s="95">
        <v>0</v>
      </c>
      <c r="E3885" s="95">
        <f t="shared" si="227"/>
        <v>54</v>
      </c>
      <c r="F3885" s="95">
        <v>2160</v>
      </c>
      <c r="G3885" s="95">
        <v>0</v>
      </c>
      <c r="H3885" s="98">
        <f t="shared" si="228"/>
        <v>2160</v>
      </c>
    </row>
    <row r="3886" ht="20.25" spans="1:8">
      <c r="A3886" s="10">
        <v>3880</v>
      </c>
      <c r="B3886" s="94" t="s">
        <v>3250</v>
      </c>
      <c r="C3886" s="95">
        <v>200</v>
      </c>
      <c r="D3886" s="95">
        <v>0</v>
      </c>
      <c r="E3886" s="95">
        <f t="shared" si="227"/>
        <v>200</v>
      </c>
      <c r="F3886" s="95">
        <v>8000</v>
      </c>
      <c r="G3886" s="95">
        <v>0</v>
      </c>
      <c r="H3886" s="98">
        <f t="shared" si="228"/>
        <v>8000</v>
      </c>
    </row>
    <row r="3887" ht="20.25" spans="1:8">
      <c r="A3887" s="10">
        <v>3881</v>
      </c>
      <c r="B3887" s="94" t="s">
        <v>3251</v>
      </c>
      <c r="C3887" s="95">
        <v>100</v>
      </c>
      <c r="D3887" s="95">
        <v>0</v>
      </c>
      <c r="E3887" s="95">
        <f t="shared" si="227"/>
        <v>100</v>
      </c>
      <c r="F3887" s="95">
        <v>4000</v>
      </c>
      <c r="G3887" s="95">
        <v>0</v>
      </c>
      <c r="H3887" s="98">
        <f t="shared" si="228"/>
        <v>4000</v>
      </c>
    </row>
    <row r="3888" ht="20.25" spans="1:8">
      <c r="A3888" s="10">
        <v>3882</v>
      </c>
      <c r="B3888" s="94" t="s">
        <v>3252</v>
      </c>
      <c r="C3888" s="95">
        <v>400</v>
      </c>
      <c r="D3888" s="95">
        <v>0</v>
      </c>
      <c r="E3888" s="95">
        <f t="shared" si="227"/>
        <v>400</v>
      </c>
      <c r="F3888" s="95">
        <v>16000</v>
      </c>
      <c r="G3888" s="95">
        <v>0</v>
      </c>
      <c r="H3888" s="98">
        <f t="shared" si="228"/>
        <v>16000</v>
      </c>
    </row>
    <row r="3889" ht="20.25" spans="1:8">
      <c r="A3889" s="10">
        <v>3883</v>
      </c>
      <c r="B3889" s="94" t="s">
        <v>3253</v>
      </c>
      <c r="C3889" s="95">
        <v>150</v>
      </c>
      <c r="D3889" s="95">
        <v>0</v>
      </c>
      <c r="E3889" s="95">
        <f t="shared" si="227"/>
        <v>150</v>
      </c>
      <c r="F3889" s="95">
        <v>6000</v>
      </c>
      <c r="G3889" s="95">
        <v>0</v>
      </c>
      <c r="H3889" s="98">
        <f t="shared" si="228"/>
        <v>6000</v>
      </c>
    </row>
    <row r="3890" ht="20.25" spans="1:8">
      <c r="A3890" s="10">
        <v>3884</v>
      </c>
      <c r="B3890" s="94" t="s">
        <v>3254</v>
      </c>
      <c r="C3890" s="95">
        <v>500</v>
      </c>
      <c r="D3890" s="95">
        <v>0</v>
      </c>
      <c r="E3890" s="95">
        <f t="shared" si="227"/>
        <v>500</v>
      </c>
      <c r="F3890" s="95">
        <v>20000</v>
      </c>
      <c r="G3890" s="95">
        <v>0</v>
      </c>
      <c r="H3890" s="98">
        <f t="shared" si="228"/>
        <v>20000</v>
      </c>
    </row>
    <row r="3891" ht="20.25" spans="1:8">
      <c r="A3891" s="10">
        <v>3885</v>
      </c>
      <c r="B3891" s="94" t="s">
        <v>3255</v>
      </c>
      <c r="C3891" s="95">
        <v>380</v>
      </c>
      <c r="D3891" s="95">
        <v>165</v>
      </c>
      <c r="E3891" s="95">
        <f t="shared" si="227"/>
        <v>545</v>
      </c>
      <c r="F3891" s="95">
        <v>15200</v>
      </c>
      <c r="G3891" s="95">
        <v>6600</v>
      </c>
      <c r="H3891" s="98">
        <f t="shared" si="228"/>
        <v>21800</v>
      </c>
    </row>
    <row r="3892" ht="20.25" spans="1:8">
      <c r="A3892" s="10">
        <v>3886</v>
      </c>
      <c r="B3892" s="94" t="s">
        <v>3255</v>
      </c>
      <c r="C3892" s="95">
        <v>0</v>
      </c>
      <c r="D3892" s="95">
        <v>82</v>
      </c>
      <c r="E3892" s="95">
        <f t="shared" si="227"/>
        <v>82</v>
      </c>
      <c r="F3892" s="95">
        <v>0</v>
      </c>
      <c r="G3892" s="95">
        <v>3280</v>
      </c>
      <c r="H3892" s="98">
        <f t="shared" si="228"/>
        <v>3280</v>
      </c>
    </row>
    <row r="3893" ht="20.25" spans="1:8">
      <c r="A3893" s="10">
        <v>3887</v>
      </c>
      <c r="B3893" s="94" t="s">
        <v>3256</v>
      </c>
      <c r="C3893" s="95">
        <v>100</v>
      </c>
      <c r="D3893" s="95">
        <v>0</v>
      </c>
      <c r="E3893" s="95">
        <f t="shared" si="227"/>
        <v>100</v>
      </c>
      <c r="F3893" s="95">
        <v>4000</v>
      </c>
      <c r="G3893" s="95">
        <v>0</v>
      </c>
      <c r="H3893" s="98">
        <f t="shared" si="228"/>
        <v>4000</v>
      </c>
    </row>
    <row r="3894" ht="20.25" spans="1:8">
      <c r="A3894" s="10">
        <v>3888</v>
      </c>
      <c r="B3894" s="94" t="s">
        <v>1616</v>
      </c>
      <c r="C3894" s="95">
        <v>850</v>
      </c>
      <c r="D3894" s="95">
        <v>0</v>
      </c>
      <c r="E3894" s="95">
        <f t="shared" si="227"/>
        <v>850</v>
      </c>
      <c r="F3894" s="95">
        <v>34000</v>
      </c>
      <c r="G3894" s="95">
        <v>0</v>
      </c>
      <c r="H3894" s="98">
        <f t="shared" si="228"/>
        <v>34000</v>
      </c>
    </row>
    <row r="3895" ht="20.25" spans="1:8">
      <c r="A3895" s="10">
        <v>3889</v>
      </c>
      <c r="B3895" s="94" t="s">
        <v>3257</v>
      </c>
      <c r="C3895" s="95">
        <v>400</v>
      </c>
      <c r="D3895" s="95">
        <v>0</v>
      </c>
      <c r="E3895" s="95">
        <f t="shared" si="227"/>
        <v>400</v>
      </c>
      <c r="F3895" s="95">
        <v>16000</v>
      </c>
      <c r="G3895" s="95">
        <v>0</v>
      </c>
      <c r="H3895" s="98">
        <f t="shared" si="228"/>
        <v>16000</v>
      </c>
    </row>
    <row r="3896" ht="20.25" spans="1:8">
      <c r="A3896" s="10">
        <v>3890</v>
      </c>
      <c r="B3896" s="94" t="s">
        <v>3258</v>
      </c>
      <c r="C3896" s="95">
        <v>150</v>
      </c>
      <c r="D3896" s="95">
        <v>0</v>
      </c>
      <c r="E3896" s="95">
        <f t="shared" si="227"/>
        <v>150</v>
      </c>
      <c r="F3896" s="95">
        <v>6000</v>
      </c>
      <c r="G3896" s="95">
        <v>0</v>
      </c>
      <c r="H3896" s="98">
        <f t="shared" si="228"/>
        <v>6000</v>
      </c>
    </row>
    <row r="3897" ht="20.25" spans="1:8">
      <c r="A3897" s="10">
        <v>3891</v>
      </c>
      <c r="B3897" s="94" t="s">
        <v>3259</v>
      </c>
      <c r="C3897" s="95">
        <v>750</v>
      </c>
      <c r="D3897" s="95">
        <v>0</v>
      </c>
      <c r="E3897" s="95">
        <f t="shared" si="227"/>
        <v>750</v>
      </c>
      <c r="F3897" s="95">
        <v>30000</v>
      </c>
      <c r="G3897" s="95">
        <v>0</v>
      </c>
      <c r="H3897" s="98">
        <f t="shared" si="228"/>
        <v>30000</v>
      </c>
    </row>
    <row r="3898" ht="20.25" spans="1:8">
      <c r="A3898" s="10">
        <v>3892</v>
      </c>
      <c r="B3898" s="94" t="s">
        <v>3260</v>
      </c>
      <c r="C3898" s="95">
        <v>50</v>
      </c>
      <c r="D3898" s="95">
        <v>0</v>
      </c>
      <c r="E3898" s="95">
        <f t="shared" si="227"/>
        <v>50</v>
      </c>
      <c r="F3898" s="95">
        <v>2000</v>
      </c>
      <c r="G3898" s="95">
        <v>0</v>
      </c>
      <c r="H3898" s="98">
        <f t="shared" si="228"/>
        <v>2000</v>
      </c>
    </row>
    <row r="3899" ht="20.25" spans="1:8">
      <c r="A3899" s="10">
        <v>3893</v>
      </c>
      <c r="B3899" s="94" t="s">
        <v>3261</v>
      </c>
      <c r="C3899" s="95">
        <v>100</v>
      </c>
      <c r="D3899" s="95">
        <v>0</v>
      </c>
      <c r="E3899" s="95">
        <f t="shared" si="227"/>
        <v>100</v>
      </c>
      <c r="F3899" s="95">
        <v>4000</v>
      </c>
      <c r="G3899" s="95">
        <v>0</v>
      </c>
      <c r="H3899" s="98">
        <f t="shared" si="228"/>
        <v>4000</v>
      </c>
    </row>
    <row r="3900" ht="20.25" spans="1:8">
      <c r="A3900" s="10">
        <v>3894</v>
      </c>
      <c r="B3900" s="94" t="s">
        <v>3262</v>
      </c>
      <c r="C3900" s="95">
        <v>350</v>
      </c>
      <c r="D3900" s="95">
        <v>0</v>
      </c>
      <c r="E3900" s="95">
        <f t="shared" si="227"/>
        <v>350</v>
      </c>
      <c r="F3900" s="95">
        <v>14000</v>
      </c>
      <c r="G3900" s="95">
        <v>0</v>
      </c>
      <c r="H3900" s="98">
        <f t="shared" si="228"/>
        <v>14000</v>
      </c>
    </row>
    <row r="3901" ht="20.25" spans="1:8">
      <c r="A3901" s="10">
        <v>3895</v>
      </c>
      <c r="B3901" s="94" t="s">
        <v>3263</v>
      </c>
      <c r="C3901" s="95">
        <v>50</v>
      </c>
      <c r="D3901" s="95">
        <v>0</v>
      </c>
      <c r="E3901" s="95">
        <f t="shared" si="227"/>
        <v>50</v>
      </c>
      <c r="F3901" s="95">
        <v>2000</v>
      </c>
      <c r="G3901" s="95">
        <v>0</v>
      </c>
      <c r="H3901" s="98">
        <f t="shared" si="228"/>
        <v>2000</v>
      </c>
    </row>
    <row r="3902" ht="20.25" spans="1:8">
      <c r="A3902" s="10">
        <v>3896</v>
      </c>
      <c r="B3902" s="94" t="s">
        <v>3264</v>
      </c>
      <c r="C3902" s="95">
        <v>570</v>
      </c>
      <c r="D3902" s="95">
        <v>660</v>
      </c>
      <c r="E3902" s="95">
        <f t="shared" si="227"/>
        <v>1230</v>
      </c>
      <c r="F3902" s="95">
        <v>22800</v>
      </c>
      <c r="G3902" s="95">
        <v>26400</v>
      </c>
      <c r="H3902" s="98">
        <f t="shared" si="228"/>
        <v>49200</v>
      </c>
    </row>
    <row r="3903" ht="20.25" spans="1:8">
      <c r="A3903" s="10">
        <v>3897</v>
      </c>
      <c r="B3903" s="94" t="s">
        <v>3265</v>
      </c>
      <c r="C3903" s="95">
        <v>100</v>
      </c>
      <c r="D3903" s="95">
        <v>0</v>
      </c>
      <c r="E3903" s="95">
        <f t="shared" si="227"/>
        <v>100</v>
      </c>
      <c r="F3903" s="95">
        <v>4000</v>
      </c>
      <c r="G3903" s="95">
        <v>0</v>
      </c>
      <c r="H3903" s="98">
        <f t="shared" si="228"/>
        <v>4000</v>
      </c>
    </row>
    <row r="3904" ht="20.25" spans="1:8">
      <c r="A3904" s="10">
        <v>3898</v>
      </c>
      <c r="B3904" s="94" t="s">
        <v>3266</v>
      </c>
      <c r="C3904" s="95">
        <v>200</v>
      </c>
      <c r="D3904" s="95">
        <v>0</v>
      </c>
      <c r="E3904" s="95">
        <f t="shared" si="227"/>
        <v>200</v>
      </c>
      <c r="F3904" s="95">
        <v>8000</v>
      </c>
      <c r="G3904" s="95">
        <v>0</v>
      </c>
      <c r="H3904" s="98">
        <f t="shared" si="228"/>
        <v>8000</v>
      </c>
    </row>
    <row r="3905" ht="20.25" spans="1:8">
      <c r="A3905" s="10">
        <v>3899</v>
      </c>
      <c r="B3905" s="94" t="s">
        <v>3267</v>
      </c>
      <c r="C3905" s="95">
        <v>50</v>
      </c>
      <c r="D3905" s="95">
        <v>0</v>
      </c>
      <c r="E3905" s="95">
        <f t="shared" si="227"/>
        <v>50</v>
      </c>
      <c r="F3905" s="95">
        <v>2000</v>
      </c>
      <c r="G3905" s="95">
        <v>0</v>
      </c>
      <c r="H3905" s="98">
        <f t="shared" si="228"/>
        <v>2000</v>
      </c>
    </row>
    <row r="3906" ht="20.25" spans="1:8">
      <c r="A3906" s="10">
        <v>3900</v>
      </c>
      <c r="B3906" s="94" t="s">
        <v>3268</v>
      </c>
      <c r="C3906" s="95">
        <v>1050</v>
      </c>
      <c r="D3906" s="95">
        <v>0</v>
      </c>
      <c r="E3906" s="95">
        <f t="shared" si="227"/>
        <v>1050</v>
      </c>
      <c r="F3906" s="95">
        <v>42000</v>
      </c>
      <c r="G3906" s="95">
        <v>0</v>
      </c>
      <c r="H3906" s="98">
        <f t="shared" si="228"/>
        <v>42000</v>
      </c>
    </row>
    <row r="3907" ht="20.25" spans="1:8">
      <c r="A3907" s="10">
        <v>3901</v>
      </c>
      <c r="B3907" s="94" t="s">
        <v>3269</v>
      </c>
      <c r="C3907" s="95">
        <v>588</v>
      </c>
      <c r="D3907" s="95">
        <v>262</v>
      </c>
      <c r="E3907" s="95">
        <f t="shared" si="227"/>
        <v>850</v>
      </c>
      <c r="F3907" s="95">
        <v>23520</v>
      </c>
      <c r="G3907" s="95">
        <v>10480</v>
      </c>
      <c r="H3907" s="98">
        <f t="shared" si="228"/>
        <v>34000</v>
      </c>
    </row>
    <row r="3908" ht="20.25" spans="1:8">
      <c r="A3908" s="10">
        <v>3902</v>
      </c>
      <c r="B3908" s="94" t="s">
        <v>3270</v>
      </c>
      <c r="C3908" s="95">
        <v>100</v>
      </c>
      <c r="D3908" s="95">
        <v>0</v>
      </c>
      <c r="E3908" s="95">
        <f t="shared" si="227"/>
        <v>100</v>
      </c>
      <c r="F3908" s="95">
        <v>4000</v>
      </c>
      <c r="G3908" s="95">
        <v>0</v>
      </c>
      <c r="H3908" s="98">
        <f t="shared" si="228"/>
        <v>4000</v>
      </c>
    </row>
    <row r="3909" ht="20.25" spans="1:8">
      <c r="A3909" s="10">
        <v>3903</v>
      </c>
      <c r="B3909" s="92" t="s">
        <v>3271</v>
      </c>
      <c r="C3909" s="93">
        <v>375</v>
      </c>
      <c r="D3909" s="93">
        <v>0</v>
      </c>
      <c r="E3909" s="93">
        <f t="shared" si="227"/>
        <v>375</v>
      </c>
      <c r="F3909" s="93">
        <v>15000</v>
      </c>
      <c r="G3909" s="93">
        <v>0</v>
      </c>
      <c r="H3909" s="93">
        <f t="shared" si="228"/>
        <v>15000</v>
      </c>
    </row>
    <row r="3910" ht="20.25" spans="1:8">
      <c r="A3910" s="10">
        <v>3904</v>
      </c>
      <c r="B3910" s="94" t="s">
        <v>3272</v>
      </c>
      <c r="C3910" s="95">
        <v>100</v>
      </c>
      <c r="D3910" s="95">
        <v>0</v>
      </c>
      <c r="E3910" s="95">
        <f t="shared" si="227"/>
        <v>100</v>
      </c>
      <c r="F3910" s="95">
        <v>4000</v>
      </c>
      <c r="G3910" s="95">
        <v>0</v>
      </c>
      <c r="H3910" s="98">
        <f t="shared" si="228"/>
        <v>4000</v>
      </c>
    </row>
    <row r="3911" ht="20.25" spans="1:8">
      <c r="A3911" s="10">
        <v>3905</v>
      </c>
      <c r="B3911" s="94" t="s">
        <v>3273</v>
      </c>
      <c r="C3911" s="95">
        <v>50</v>
      </c>
      <c r="D3911" s="95">
        <v>0</v>
      </c>
      <c r="E3911" s="95">
        <f t="shared" si="227"/>
        <v>50</v>
      </c>
      <c r="F3911" s="95">
        <v>2000</v>
      </c>
      <c r="G3911" s="95">
        <v>0</v>
      </c>
      <c r="H3911" s="98">
        <f t="shared" si="228"/>
        <v>2000</v>
      </c>
    </row>
    <row r="3912" ht="20.25" spans="1:8">
      <c r="A3912" s="10">
        <v>3906</v>
      </c>
      <c r="B3912" s="96" t="s">
        <v>3274</v>
      </c>
      <c r="C3912" s="95">
        <v>100</v>
      </c>
      <c r="D3912" s="95">
        <v>0</v>
      </c>
      <c r="E3912" s="95">
        <f t="shared" si="227"/>
        <v>100</v>
      </c>
      <c r="F3912" s="95">
        <v>4000</v>
      </c>
      <c r="G3912" s="95">
        <v>0</v>
      </c>
      <c r="H3912" s="98">
        <f t="shared" si="228"/>
        <v>4000</v>
      </c>
    </row>
    <row r="3913" ht="20.25" spans="1:8">
      <c r="A3913" s="10">
        <v>3907</v>
      </c>
      <c r="B3913" s="96" t="s">
        <v>3275</v>
      </c>
      <c r="C3913" s="95">
        <v>500</v>
      </c>
      <c r="D3913" s="95">
        <v>270</v>
      </c>
      <c r="E3913" s="95">
        <f t="shared" si="227"/>
        <v>770</v>
      </c>
      <c r="F3913" s="95">
        <v>20000</v>
      </c>
      <c r="G3913" s="95">
        <v>10800</v>
      </c>
      <c r="H3913" s="98">
        <f t="shared" si="228"/>
        <v>30800</v>
      </c>
    </row>
    <row r="3914" ht="20.25" spans="1:8">
      <c r="A3914" s="10">
        <v>3908</v>
      </c>
      <c r="B3914" s="94" t="s">
        <v>3276</v>
      </c>
      <c r="C3914" s="95">
        <v>150</v>
      </c>
      <c r="D3914" s="95">
        <v>0</v>
      </c>
      <c r="E3914" s="95">
        <f t="shared" si="227"/>
        <v>150</v>
      </c>
      <c r="F3914" s="95">
        <v>6000</v>
      </c>
      <c r="G3914" s="95">
        <v>0</v>
      </c>
      <c r="H3914" s="98">
        <f t="shared" si="228"/>
        <v>6000</v>
      </c>
    </row>
    <row r="3915" ht="20.25" spans="1:8">
      <c r="A3915" s="10">
        <v>3909</v>
      </c>
      <c r="B3915" s="94" t="s">
        <v>3277</v>
      </c>
      <c r="C3915" s="95">
        <v>2400</v>
      </c>
      <c r="D3915" s="95">
        <v>0</v>
      </c>
      <c r="E3915" s="95">
        <f t="shared" si="227"/>
        <v>2400</v>
      </c>
      <c r="F3915" s="95">
        <v>96000</v>
      </c>
      <c r="G3915" s="95">
        <v>0</v>
      </c>
      <c r="H3915" s="98">
        <f t="shared" si="228"/>
        <v>96000</v>
      </c>
    </row>
    <row r="3916" ht="20.25" spans="1:8">
      <c r="A3916" s="10">
        <v>3910</v>
      </c>
      <c r="B3916" s="94" t="s">
        <v>1339</v>
      </c>
      <c r="C3916" s="95">
        <v>50</v>
      </c>
      <c r="D3916" s="95">
        <v>0</v>
      </c>
      <c r="E3916" s="95">
        <f t="shared" si="227"/>
        <v>50</v>
      </c>
      <c r="F3916" s="95">
        <v>2000</v>
      </c>
      <c r="G3916" s="95">
        <v>0</v>
      </c>
      <c r="H3916" s="98">
        <f t="shared" si="228"/>
        <v>2000</v>
      </c>
    </row>
    <row r="3917" ht="20.25" spans="1:8">
      <c r="A3917" s="10">
        <v>3911</v>
      </c>
      <c r="B3917" s="94" t="s">
        <v>3278</v>
      </c>
      <c r="C3917" s="95">
        <v>100</v>
      </c>
      <c r="D3917" s="95">
        <v>0</v>
      </c>
      <c r="E3917" s="95">
        <f t="shared" si="227"/>
        <v>100</v>
      </c>
      <c r="F3917" s="95">
        <v>4000</v>
      </c>
      <c r="G3917" s="95">
        <v>0</v>
      </c>
      <c r="H3917" s="98">
        <f t="shared" si="228"/>
        <v>4000</v>
      </c>
    </row>
    <row r="3918" ht="20.25" spans="1:8">
      <c r="A3918" s="10">
        <v>3912</v>
      </c>
      <c r="B3918" s="64" t="s">
        <v>3279</v>
      </c>
      <c r="C3918" s="97">
        <v>100</v>
      </c>
      <c r="D3918" s="97">
        <v>0</v>
      </c>
      <c r="E3918" s="97">
        <f t="shared" si="227"/>
        <v>100</v>
      </c>
      <c r="F3918" s="97">
        <v>4000</v>
      </c>
      <c r="G3918" s="97">
        <v>0</v>
      </c>
      <c r="H3918" s="99">
        <f t="shared" si="228"/>
        <v>4000</v>
      </c>
    </row>
    <row r="3919" ht="20.25" spans="1:8">
      <c r="A3919" s="10">
        <v>3913</v>
      </c>
      <c r="B3919" s="64" t="s">
        <v>3280</v>
      </c>
      <c r="C3919" s="95">
        <v>100</v>
      </c>
      <c r="D3919" s="95">
        <v>0</v>
      </c>
      <c r="E3919" s="95">
        <f t="shared" si="227"/>
        <v>100</v>
      </c>
      <c r="F3919" s="95">
        <v>4000</v>
      </c>
      <c r="G3919" s="95">
        <v>0</v>
      </c>
      <c r="H3919" s="98">
        <f t="shared" si="228"/>
        <v>4000</v>
      </c>
    </row>
    <row r="3920" ht="20.25" spans="1:8">
      <c r="A3920" s="10">
        <v>3914</v>
      </c>
      <c r="B3920" s="94" t="s">
        <v>3281</v>
      </c>
      <c r="C3920" s="95">
        <v>150</v>
      </c>
      <c r="D3920" s="95">
        <v>0</v>
      </c>
      <c r="E3920" s="95">
        <f t="shared" si="227"/>
        <v>150</v>
      </c>
      <c r="F3920" s="95">
        <v>6000</v>
      </c>
      <c r="G3920" s="95">
        <v>0</v>
      </c>
      <c r="H3920" s="98">
        <f t="shared" si="228"/>
        <v>6000</v>
      </c>
    </row>
    <row r="3921" ht="20.25" spans="1:8">
      <c r="A3921" s="10">
        <v>3915</v>
      </c>
      <c r="B3921" s="94" t="s">
        <v>3282</v>
      </c>
      <c r="C3921" s="95">
        <v>400</v>
      </c>
      <c r="D3921" s="95">
        <v>0</v>
      </c>
      <c r="E3921" s="95">
        <f t="shared" si="227"/>
        <v>400</v>
      </c>
      <c r="F3921" s="95">
        <v>16000</v>
      </c>
      <c r="G3921" s="95">
        <v>0</v>
      </c>
      <c r="H3921" s="98">
        <f t="shared" si="228"/>
        <v>16000</v>
      </c>
    </row>
    <row r="3922" ht="20.25" spans="1:8">
      <c r="A3922" s="10">
        <v>3916</v>
      </c>
      <c r="B3922" s="94" t="s">
        <v>3283</v>
      </c>
      <c r="C3922" s="95">
        <v>50</v>
      </c>
      <c r="D3922" s="95">
        <v>0</v>
      </c>
      <c r="E3922" s="95">
        <f t="shared" si="227"/>
        <v>50</v>
      </c>
      <c r="F3922" s="95">
        <v>2000</v>
      </c>
      <c r="G3922" s="95">
        <v>0</v>
      </c>
      <c r="H3922" s="98">
        <f t="shared" si="228"/>
        <v>2000</v>
      </c>
    </row>
    <row r="3923" ht="20.25" spans="1:8">
      <c r="A3923" s="10">
        <v>3917</v>
      </c>
      <c r="B3923" s="94" t="s">
        <v>3284</v>
      </c>
      <c r="C3923" s="95">
        <v>650</v>
      </c>
      <c r="D3923" s="95">
        <v>0</v>
      </c>
      <c r="E3923" s="95">
        <f t="shared" si="227"/>
        <v>650</v>
      </c>
      <c r="F3923" s="95">
        <v>26000</v>
      </c>
      <c r="G3923" s="95">
        <v>0</v>
      </c>
      <c r="H3923" s="98">
        <f t="shared" si="228"/>
        <v>26000</v>
      </c>
    </row>
    <row r="3924" ht="20.25" spans="1:8">
      <c r="A3924" s="10">
        <v>3918</v>
      </c>
      <c r="B3924" s="94" t="s">
        <v>3285</v>
      </c>
      <c r="C3924" s="95">
        <v>13000</v>
      </c>
      <c r="D3924" s="95">
        <v>0</v>
      </c>
      <c r="E3924" s="95">
        <f t="shared" si="227"/>
        <v>13000</v>
      </c>
      <c r="F3924" s="95">
        <v>52000</v>
      </c>
      <c r="G3924" s="95">
        <v>0</v>
      </c>
      <c r="H3924" s="98">
        <f t="shared" si="228"/>
        <v>52000</v>
      </c>
    </row>
    <row r="3925" ht="20.25" spans="1:8">
      <c r="A3925" s="10">
        <v>3919</v>
      </c>
      <c r="B3925" s="94" t="s">
        <v>3286</v>
      </c>
      <c r="C3925" s="95">
        <v>250</v>
      </c>
      <c r="D3925" s="95">
        <v>0</v>
      </c>
      <c r="E3925" s="95">
        <f t="shared" si="227"/>
        <v>250</v>
      </c>
      <c r="F3925" s="95">
        <v>10000</v>
      </c>
      <c r="G3925" s="95">
        <v>0</v>
      </c>
      <c r="H3925" s="98">
        <f t="shared" si="228"/>
        <v>10000</v>
      </c>
    </row>
    <row r="3926" ht="20.25" spans="1:8">
      <c r="A3926" s="10">
        <v>3920</v>
      </c>
      <c r="B3926" s="94" t="s">
        <v>3287</v>
      </c>
      <c r="C3926" s="95">
        <v>50</v>
      </c>
      <c r="D3926" s="95">
        <v>0</v>
      </c>
      <c r="E3926" s="95">
        <f t="shared" si="227"/>
        <v>50</v>
      </c>
      <c r="F3926" s="95">
        <v>2000</v>
      </c>
      <c r="G3926" s="95">
        <v>0</v>
      </c>
      <c r="H3926" s="98">
        <f t="shared" si="228"/>
        <v>2000</v>
      </c>
    </row>
    <row r="3927" ht="20.25" spans="1:8">
      <c r="A3927" s="10">
        <v>3921</v>
      </c>
      <c r="B3927" s="94" t="s">
        <v>3288</v>
      </c>
      <c r="C3927" s="95">
        <v>100</v>
      </c>
      <c r="D3927" s="95">
        <v>0</v>
      </c>
      <c r="E3927" s="95">
        <f t="shared" si="227"/>
        <v>100</v>
      </c>
      <c r="F3927" s="95">
        <v>4000</v>
      </c>
      <c r="G3927" s="95">
        <v>0</v>
      </c>
      <c r="H3927" s="98">
        <f t="shared" si="228"/>
        <v>4000</v>
      </c>
    </row>
    <row r="3928" ht="20.25" spans="1:8">
      <c r="A3928" s="10">
        <v>3922</v>
      </c>
      <c r="B3928" s="94" t="s">
        <v>3289</v>
      </c>
      <c r="C3928" s="95">
        <v>200</v>
      </c>
      <c r="D3928" s="95">
        <v>0</v>
      </c>
      <c r="E3928" s="95">
        <f t="shared" si="227"/>
        <v>200</v>
      </c>
      <c r="F3928" s="95">
        <v>8000</v>
      </c>
      <c r="G3928" s="95">
        <v>0</v>
      </c>
      <c r="H3928" s="98">
        <f t="shared" si="228"/>
        <v>8000</v>
      </c>
    </row>
    <row r="3929" ht="20.25" spans="1:8">
      <c r="A3929" s="10">
        <v>3923</v>
      </c>
      <c r="B3929" s="94" t="s">
        <v>3290</v>
      </c>
      <c r="C3929" s="95">
        <v>400</v>
      </c>
      <c r="D3929" s="95">
        <v>90</v>
      </c>
      <c r="E3929" s="95">
        <f t="shared" si="227"/>
        <v>490</v>
      </c>
      <c r="F3929" s="95">
        <v>16000</v>
      </c>
      <c r="G3929" s="95">
        <v>3600</v>
      </c>
      <c r="H3929" s="98">
        <f t="shared" si="228"/>
        <v>19600</v>
      </c>
    </row>
    <row r="3930" ht="20.25" spans="1:8">
      <c r="A3930" s="10">
        <v>3924</v>
      </c>
      <c r="B3930" s="94" t="s">
        <v>3291</v>
      </c>
      <c r="C3930" s="95">
        <v>100</v>
      </c>
      <c r="D3930" s="95">
        <v>0</v>
      </c>
      <c r="E3930" s="95">
        <f t="shared" si="227"/>
        <v>100</v>
      </c>
      <c r="F3930" s="95">
        <v>4000</v>
      </c>
      <c r="G3930" s="95">
        <v>0</v>
      </c>
      <c r="H3930" s="98">
        <f t="shared" si="228"/>
        <v>4000</v>
      </c>
    </row>
    <row r="3931" ht="20.25" spans="1:8">
      <c r="A3931" s="10">
        <v>3925</v>
      </c>
      <c r="B3931" s="94" t="s">
        <v>3292</v>
      </c>
      <c r="C3931" s="95">
        <v>100</v>
      </c>
      <c r="D3931" s="95">
        <v>0</v>
      </c>
      <c r="E3931" s="95">
        <f t="shared" si="227"/>
        <v>100</v>
      </c>
      <c r="F3931" s="95">
        <v>4000</v>
      </c>
      <c r="G3931" s="95">
        <v>0</v>
      </c>
      <c r="H3931" s="98">
        <f t="shared" si="228"/>
        <v>4000</v>
      </c>
    </row>
    <row r="3932" ht="20.25" spans="1:8">
      <c r="A3932" s="10">
        <v>3926</v>
      </c>
      <c r="B3932" s="94" t="s">
        <v>3293</v>
      </c>
      <c r="C3932" s="95">
        <v>200</v>
      </c>
      <c r="D3932" s="95">
        <v>0</v>
      </c>
      <c r="E3932" s="95">
        <f t="shared" si="227"/>
        <v>200</v>
      </c>
      <c r="F3932" s="95">
        <v>8000</v>
      </c>
      <c r="G3932" s="95">
        <v>0</v>
      </c>
      <c r="H3932" s="98">
        <f t="shared" si="228"/>
        <v>8000</v>
      </c>
    </row>
    <row r="3933" ht="20.25" spans="1:8">
      <c r="A3933" s="10">
        <v>3927</v>
      </c>
      <c r="B3933" s="94" t="s">
        <v>3294</v>
      </c>
      <c r="C3933" s="95">
        <v>250</v>
      </c>
      <c r="D3933" s="95">
        <v>0</v>
      </c>
      <c r="E3933" s="95">
        <f t="shared" si="227"/>
        <v>250</v>
      </c>
      <c r="F3933" s="95">
        <v>10000</v>
      </c>
      <c r="G3933" s="95">
        <v>0</v>
      </c>
      <c r="H3933" s="98">
        <f t="shared" si="228"/>
        <v>10000</v>
      </c>
    </row>
    <row r="3934" ht="20.25" spans="1:8">
      <c r="A3934" s="10">
        <v>3928</v>
      </c>
      <c r="B3934" s="94" t="s">
        <v>3295</v>
      </c>
      <c r="C3934" s="95">
        <v>200</v>
      </c>
      <c r="D3934" s="95">
        <v>0</v>
      </c>
      <c r="E3934" s="95">
        <f t="shared" si="227"/>
        <v>200</v>
      </c>
      <c r="F3934" s="95">
        <v>8000</v>
      </c>
      <c r="G3934" s="95">
        <v>0</v>
      </c>
      <c r="H3934" s="98">
        <f t="shared" si="228"/>
        <v>8000</v>
      </c>
    </row>
    <row r="3935" ht="20.25" spans="1:8">
      <c r="A3935" s="10">
        <v>3929</v>
      </c>
      <c r="B3935" s="94" t="s">
        <v>3296</v>
      </c>
      <c r="C3935" s="95">
        <v>150</v>
      </c>
      <c r="D3935" s="95">
        <v>0</v>
      </c>
      <c r="E3935" s="95">
        <f t="shared" si="227"/>
        <v>150</v>
      </c>
      <c r="F3935" s="95">
        <v>6000</v>
      </c>
      <c r="G3935" s="95">
        <v>0</v>
      </c>
      <c r="H3935" s="98">
        <f t="shared" si="228"/>
        <v>6000</v>
      </c>
    </row>
    <row r="3936" ht="20.25" spans="1:8">
      <c r="A3936" s="10">
        <v>3930</v>
      </c>
      <c r="B3936" s="94" t="s">
        <v>1477</v>
      </c>
      <c r="C3936" s="95">
        <v>50</v>
      </c>
      <c r="D3936" s="95">
        <v>0</v>
      </c>
      <c r="E3936" s="95">
        <f t="shared" si="227"/>
        <v>50</v>
      </c>
      <c r="F3936" s="95">
        <v>2000</v>
      </c>
      <c r="G3936" s="95">
        <v>0</v>
      </c>
      <c r="H3936" s="98">
        <f t="shared" si="228"/>
        <v>2000</v>
      </c>
    </row>
    <row r="3937" ht="20.25" spans="1:8">
      <c r="A3937" s="10">
        <v>3931</v>
      </c>
      <c r="B3937" s="94" t="s">
        <v>3297</v>
      </c>
      <c r="C3937" s="95">
        <v>950</v>
      </c>
      <c r="D3937" s="95">
        <v>180</v>
      </c>
      <c r="E3937" s="95">
        <f t="shared" si="227"/>
        <v>1130</v>
      </c>
      <c r="F3937" s="95">
        <v>38000</v>
      </c>
      <c r="G3937" s="95">
        <v>7200</v>
      </c>
      <c r="H3937" s="98">
        <f t="shared" si="228"/>
        <v>45200</v>
      </c>
    </row>
    <row r="3938" ht="20.25" spans="1:8">
      <c r="A3938" s="10">
        <v>3932</v>
      </c>
      <c r="B3938" s="94" t="s">
        <v>3298</v>
      </c>
      <c r="C3938" s="95">
        <v>38</v>
      </c>
      <c r="D3938" s="95">
        <v>0</v>
      </c>
      <c r="E3938" s="95">
        <f t="shared" si="227"/>
        <v>38</v>
      </c>
      <c r="F3938" s="95">
        <v>1520</v>
      </c>
      <c r="G3938" s="95">
        <v>0</v>
      </c>
      <c r="H3938" s="98">
        <f t="shared" si="228"/>
        <v>1520</v>
      </c>
    </row>
    <row r="3939" ht="20.25" spans="1:8">
      <c r="A3939" s="10">
        <v>3933</v>
      </c>
      <c r="B3939" s="94" t="s">
        <v>758</v>
      </c>
      <c r="C3939" s="95">
        <v>650</v>
      </c>
      <c r="D3939" s="95">
        <v>0</v>
      </c>
      <c r="E3939" s="95">
        <f t="shared" si="227"/>
        <v>650</v>
      </c>
      <c r="F3939" s="95">
        <v>26000</v>
      </c>
      <c r="G3939" s="95">
        <v>0</v>
      </c>
      <c r="H3939" s="98">
        <f t="shared" si="228"/>
        <v>26000</v>
      </c>
    </row>
    <row r="3940" ht="20.25" spans="1:8">
      <c r="A3940" s="10">
        <v>3934</v>
      </c>
      <c r="B3940" s="94" t="s">
        <v>3299</v>
      </c>
      <c r="C3940" s="95">
        <v>494</v>
      </c>
      <c r="D3940" s="95">
        <v>90</v>
      </c>
      <c r="E3940" s="95">
        <f t="shared" si="227"/>
        <v>584</v>
      </c>
      <c r="F3940" s="95">
        <v>19760</v>
      </c>
      <c r="G3940" s="95">
        <v>3600</v>
      </c>
      <c r="H3940" s="98">
        <f t="shared" si="228"/>
        <v>23360</v>
      </c>
    </row>
    <row r="3941" ht="20.25" spans="1:8">
      <c r="A3941" s="10">
        <v>3935</v>
      </c>
      <c r="B3941" s="94" t="s">
        <v>3300</v>
      </c>
      <c r="C3941" s="95">
        <v>50</v>
      </c>
      <c r="D3941" s="95">
        <v>0</v>
      </c>
      <c r="E3941" s="95">
        <f t="shared" si="227"/>
        <v>50</v>
      </c>
      <c r="F3941" s="95">
        <v>2000</v>
      </c>
      <c r="G3941" s="95">
        <v>0</v>
      </c>
      <c r="H3941" s="98">
        <f t="shared" si="228"/>
        <v>2000</v>
      </c>
    </row>
    <row r="3942" ht="20.25" spans="1:8">
      <c r="A3942" s="10">
        <v>3936</v>
      </c>
      <c r="B3942" s="94" t="s">
        <v>3301</v>
      </c>
      <c r="C3942" s="95">
        <v>50</v>
      </c>
      <c r="D3942" s="95">
        <v>0</v>
      </c>
      <c r="E3942" s="95">
        <f t="shared" si="227"/>
        <v>50</v>
      </c>
      <c r="F3942" s="95">
        <v>2000</v>
      </c>
      <c r="G3942" s="95">
        <v>0</v>
      </c>
      <c r="H3942" s="98">
        <f t="shared" si="228"/>
        <v>2000</v>
      </c>
    </row>
    <row r="3943" ht="20.25" spans="1:8">
      <c r="A3943" s="10">
        <v>3937</v>
      </c>
      <c r="B3943" s="94" t="s">
        <v>619</v>
      </c>
      <c r="C3943" s="95">
        <v>200</v>
      </c>
      <c r="D3943" s="95">
        <v>0</v>
      </c>
      <c r="E3943" s="95">
        <f t="shared" si="227"/>
        <v>200</v>
      </c>
      <c r="F3943" s="95">
        <v>8000</v>
      </c>
      <c r="G3943" s="95">
        <v>0</v>
      </c>
      <c r="H3943" s="98">
        <f t="shared" si="228"/>
        <v>8000</v>
      </c>
    </row>
    <row r="3944" ht="20.25" spans="1:8">
      <c r="A3944" s="10">
        <v>3938</v>
      </c>
      <c r="B3944" s="94" t="s">
        <v>3302</v>
      </c>
      <c r="C3944" s="95">
        <v>100</v>
      </c>
      <c r="D3944" s="95">
        <v>0</v>
      </c>
      <c r="E3944" s="95">
        <f t="shared" si="227"/>
        <v>100</v>
      </c>
      <c r="F3944" s="95">
        <v>4000</v>
      </c>
      <c r="G3944" s="95">
        <v>0</v>
      </c>
      <c r="H3944" s="98">
        <f t="shared" si="228"/>
        <v>4000</v>
      </c>
    </row>
    <row r="3945" ht="20.25" spans="1:8">
      <c r="A3945" s="10">
        <v>3939</v>
      </c>
      <c r="B3945" s="94" t="s">
        <v>3303</v>
      </c>
      <c r="C3945" s="95">
        <v>650</v>
      </c>
      <c r="D3945" s="95">
        <v>0</v>
      </c>
      <c r="E3945" s="95">
        <f t="shared" si="227"/>
        <v>650</v>
      </c>
      <c r="F3945" s="95">
        <v>26000</v>
      </c>
      <c r="G3945" s="95">
        <v>0</v>
      </c>
      <c r="H3945" s="98">
        <f t="shared" si="228"/>
        <v>26000</v>
      </c>
    </row>
    <row r="3946" ht="20.25" spans="1:8">
      <c r="A3946" s="10">
        <v>3940</v>
      </c>
      <c r="B3946" s="94" t="s">
        <v>3304</v>
      </c>
      <c r="C3946" s="95">
        <v>50</v>
      </c>
      <c r="D3946" s="95">
        <v>0</v>
      </c>
      <c r="E3946" s="95">
        <f t="shared" si="227"/>
        <v>50</v>
      </c>
      <c r="F3946" s="95">
        <v>2000</v>
      </c>
      <c r="G3946" s="95">
        <v>0</v>
      </c>
      <c r="H3946" s="98">
        <f t="shared" si="228"/>
        <v>2000</v>
      </c>
    </row>
    <row r="3947" ht="20.25" spans="1:8">
      <c r="A3947" s="10">
        <v>3941</v>
      </c>
      <c r="B3947" s="94" t="s">
        <v>3305</v>
      </c>
      <c r="C3947" s="95">
        <v>450</v>
      </c>
      <c r="D3947" s="95">
        <v>180</v>
      </c>
      <c r="E3947" s="95">
        <f t="shared" ref="E3947:E3985" si="229">SUM(C3947:D3947)</f>
        <v>630</v>
      </c>
      <c r="F3947" s="95">
        <v>18000</v>
      </c>
      <c r="G3947" s="95">
        <v>7200</v>
      </c>
      <c r="H3947" s="98">
        <f t="shared" ref="H3947:H3985" si="230">SUM(F3947:G3947)</f>
        <v>25200</v>
      </c>
    </row>
    <row r="3948" ht="20.25" spans="1:8">
      <c r="A3948" s="10">
        <v>3942</v>
      </c>
      <c r="B3948" s="100" t="s">
        <v>3306</v>
      </c>
      <c r="C3948" s="95">
        <v>100</v>
      </c>
      <c r="D3948" s="95">
        <v>0</v>
      </c>
      <c r="E3948" s="95">
        <f t="shared" si="229"/>
        <v>100</v>
      </c>
      <c r="F3948" s="95">
        <v>4000</v>
      </c>
      <c r="G3948" s="95">
        <v>0</v>
      </c>
      <c r="H3948" s="98">
        <f t="shared" si="230"/>
        <v>4000</v>
      </c>
    </row>
    <row r="3949" ht="20.25" spans="1:8">
      <c r="A3949" s="10">
        <v>3943</v>
      </c>
      <c r="B3949" s="94" t="s">
        <v>3307</v>
      </c>
      <c r="C3949" s="95">
        <v>1100</v>
      </c>
      <c r="D3949" s="95">
        <v>0</v>
      </c>
      <c r="E3949" s="95">
        <f t="shared" si="229"/>
        <v>1100</v>
      </c>
      <c r="F3949" s="95">
        <v>44000</v>
      </c>
      <c r="G3949" s="95">
        <v>0</v>
      </c>
      <c r="H3949" s="98">
        <f t="shared" si="230"/>
        <v>44000</v>
      </c>
    </row>
    <row r="3950" ht="20.25" spans="1:8">
      <c r="A3950" s="10">
        <v>3944</v>
      </c>
      <c r="B3950" s="94" t="s">
        <v>3308</v>
      </c>
      <c r="C3950" s="95">
        <v>150</v>
      </c>
      <c r="D3950" s="95">
        <v>0</v>
      </c>
      <c r="E3950" s="95">
        <f t="shared" si="229"/>
        <v>150</v>
      </c>
      <c r="F3950" s="95">
        <v>6000</v>
      </c>
      <c r="G3950" s="95">
        <v>0</v>
      </c>
      <c r="H3950" s="98">
        <f t="shared" si="230"/>
        <v>6000</v>
      </c>
    </row>
    <row r="3951" ht="20.25" spans="1:8">
      <c r="A3951" s="10">
        <v>3945</v>
      </c>
      <c r="B3951" s="94" t="s">
        <v>3309</v>
      </c>
      <c r="C3951" s="95">
        <v>300</v>
      </c>
      <c r="D3951" s="95">
        <v>0</v>
      </c>
      <c r="E3951" s="95">
        <f t="shared" si="229"/>
        <v>300</v>
      </c>
      <c r="F3951" s="95">
        <v>12000</v>
      </c>
      <c r="G3951" s="95">
        <v>0</v>
      </c>
      <c r="H3951" s="98">
        <f t="shared" si="230"/>
        <v>12000</v>
      </c>
    </row>
    <row r="3952" ht="20.25" spans="1:8">
      <c r="A3952" s="10">
        <v>3946</v>
      </c>
      <c r="B3952" s="94" t="s">
        <v>3310</v>
      </c>
      <c r="C3952" s="95">
        <v>300</v>
      </c>
      <c r="D3952" s="95">
        <v>360</v>
      </c>
      <c r="E3952" s="95">
        <f t="shared" si="229"/>
        <v>660</v>
      </c>
      <c r="F3952" s="95">
        <v>12000</v>
      </c>
      <c r="G3952" s="95">
        <v>14400</v>
      </c>
      <c r="H3952" s="98">
        <f t="shared" si="230"/>
        <v>26400</v>
      </c>
    </row>
    <row r="3953" ht="20.25" spans="1:8">
      <c r="A3953" s="10">
        <v>3947</v>
      </c>
      <c r="B3953" s="94" t="s">
        <v>3311</v>
      </c>
      <c r="C3953" s="95">
        <v>100</v>
      </c>
      <c r="D3953" s="95">
        <v>0</v>
      </c>
      <c r="E3953" s="95">
        <f t="shared" si="229"/>
        <v>100</v>
      </c>
      <c r="F3953" s="95">
        <v>4000</v>
      </c>
      <c r="G3953" s="95">
        <v>0</v>
      </c>
      <c r="H3953" s="98">
        <f t="shared" si="230"/>
        <v>4000</v>
      </c>
    </row>
    <row r="3954" ht="20.25" spans="1:8">
      <c r="A3954" s="10">
        <v>3948</v>
      </c>
      <c r="B3954" s="94" t="s">
        <v>3312</v>
      </c>
      <c r="C3954" s="95">
        <v>450</v>
      </c>
      <c r="D3954" s="95">
        <v>0</v>
      </c>
      <c r="E3954" s="95">
        <f t="shared" si="229"/>
        <v>450</v>
      </c>
      <c r="F3954" s="95">
        <v>18000</v>
      </c>
      <c r="G3954" s="95">
        <v>0</v>
      </c>
      <c r="H3954" s="98">
        <f t="shared" si="230"/>
        <v>18000</v>
      </c>
    </row>
    <row r="3955" ht="20.25" spans="1:8">
      <c r="A3955" s="10">
        <v>3949</v>
      </c>
      <c r="B3955" s="94" t="s">
        <v>3313</v>
      </c>
      <c r="C3955" s="95">
        <v>100</v>
      </c>
      <c r="D3955" s="95">
        <v>0</v>
      </c>
      <c r="E3955" s="95">
        <f t="shared" si="229"/>
        <v>100</v>
      </c>
      <c r="F3955" s="95">
        <v>4000</v>
      </c>
      <c r="G3955" s="95">
        <v>0</v>
      </c>
      <c r="H3955" s="98">
        <f t="shared" si="230"/>
        <v>4000</v>
      </c>
    </row>
    <row r="3956" ht="20.25" spans="1:8">
      <c r="A3956" s="10">
        <v>3950</v>
      </c>
      <c r="B3956" s="92" t="s">
        <v>3314</v>
      </c>
      <c r="C3956" s="93">
        <v>650</v>
      </c>
      <c r="D3956" s="93">
        <v>0</v>
      </c>
      <c r="E3956" s="93">
        <f t="shared" si="229"/>
        <v>650</v>
      </c>
      <c r="F3956" s="93">
        <v>26000</v>
      </c>
      <c r="G3956" s="93">
        <v>0</v>
      </c>
      <c r="H3956" s="93">
        <f t="shared" si="230"/>
        <v>26000</v>
      </c>
    </row>
    <row r="3957" ht="20.25" spans="1:8">
      <c r="A3957" s="10">
        <v>3951</v>
      </c>
      <c r="B3957" s="92" t="s">
        <v>3315</v>
      </c>
      <c r="C3957" s="93">
        <v>200</v>
      </c>
      <c r="D3957" s="93">
        <v>0</v>
      </c>
      <c r="E3957" s="93">
        <f t="shared" si="229"/>
        <v>200</v>
      </c>
      <c r="F3957" s="93">
        <v>8000</v>
      </c>
      <c r="G3957" s="93">
        <v>0</v>
      </c>
      <c r="H3957" s="93">
        <f t="shared" si="230"/>
        <v>8000</v>
      </c>
    </row>
    <row r="3958" ht="20.25" spans="1:8">
      <c r="A3958" s="10">
        <v>3952</v>
      </c>
      <c r="B3958" s="94" t="s">
        <v>3316</v>
      </c>
      <c r="C3958" s="95">
        <v>250</v>
      </c>
      <c r="D3958" s="95">
        <v>0</v>
      </c>
      <c r="E3958" s="95">
        <f t="shared" si="229"/>
        <v>250</v>
      </c>
      <c r="F3958" s="95">
        <v>10000</v>
      </c>
      <c r="G3958" s="95">
        <v>0</v>
      </c>
      <c r="H3958" s="98">
        <f t="shared" si="230"/>
        <v>10000</v>
      </c>
    </row>
    <row r="3959" ht="20.25" spans="1:8">
      <c r="A3959" s="10">
        <v>3953</v>
      </c>
      <c r="B3959" s="94" t="s">
        <v>3317</v>
      </c>
      <c r="C3959" s="95">
        <v>228</v>
      </c>
      <c r="D3959" s="95">
        <v>0</v>
      </c>
      <c r="E3959" s="95">
        <f t="shared" si="229"/>
        <v>228</v>
      </c>
      <c r="F3959" s="95">
        <v>9120</v>
      </c>
      <c r="G3959" s="95">
        <v>0</v>
      </c>
      <c r="H3959" s="98">
        <f t="shared" si="230"/>
        <v>9120</v>
      </c>
    </row>
    <row r="3960" ht="20.25" spans="1:8">
      <c r="A3960" s="10">
        <v>3954</v>
      </c>
      <c r="B3960" s="96" t="s">
        <v>3318</v>
      </c>
      <c r="C3960" s="95">
        <v>114</v>
      </c>
      <c r="D3960" s="95">
        <v>176</v>
      </c>
      <c r="E3960" s="95">
        <f t="shared" si="229"/>
        <v>290</v>
      </c>
      <c r="F3960" s="95">
        <v>4560</v>
      </c>
      <c r="G3960" s="95">
        <v>7040</v>
      </c>
      <c r="H3960" s="98">
        <f t="shared" si="230"/>
        <v>11600</v>
      </c>
    </row>
    <row r="3961" ht="20.25" spans="1:8">
      <c r="A3961" s="10">
        <v>3955</v>
      </c>
      <c r="B3961" s="96" t="s">
        <v>3319</v>
      </c>
      <c r="C3961" s="95">
        <v>150</v>
      </c>
      <c r="D3961" s="95">
        <v>0</v>
      </c>
      <c r="E3961" s="95">
        <f t="shared" si="229"/>
        <v>150</v>
      </c>
      <c r="F3961" s="95">
        <v>6000</v>
      </c>
      <c r="G3961" s="95">
        <v>0</v>
      </c>
      <c r="H3961" s="98">
        <f t="shared" si="230"/>
        <v>6000</v>
      </c>
    </row>
    <row r="3962" ht="20.25" spans="1:8">
      <c r="A3962" s="10">
        <v>3956</v>
      </c>
      <c r="B3962" s="94" t="s">
        <v>3320</v>
      </c>
      <c r="C3962" s="95">
        <v>600</v>
      </c>
      <c r="D3962" s="95">
        <v>0</v>
      </c>
      <c r="E3962" s="95">
        <f t="shared" si="229"/>
        <v>600</v>
      </c>
      <c r="F3962" s="95">
        <v>24000</v>
      </c>
      <c r="G3962" s="95">
        <v>0</v>
      </c>
      <c r="H3962" s="98">
        <f t="shared" si="230"/>
        <v>24000</v>
      </c>
    </row>
    <row r="3963" ht="20.25" spans="1:8">
      <c r="A3963" s="10">
        <v>3957</v>
      </c>
      <c r="B3963" s="94" t="s">
        <v>3321</v>
      </c>
      <c r="C3963" s="95">
        <v>550</v>
      </c>
      <c r="D3963" s="95">
        <v>0</v>
      </c>
      <c r="E3963" s="95">
        <f t="shared" si="229"/>
        <v>550</v>
      </c>
      <c r="F3963" s="95">
        <v>22000</v>
      </c>
      <c r="G3963" s="95">
        <v>0</v>
      </c>
      <c r="H3963" s="98">
        <f t="shared" si="230"/>
        <v>22000</v>
      </c>
    </row>
    <row r="3964" ht="20.25" spans="1:8">
      <c r="A3964" s="10">
        <v>3958</v>
      </c>
      <c r="B3964" s="94" t="s">
        <v>3322</v>
      </c>
      <c r="C3964" s="95">
        <v>150</v>
      </c>
      <c r="D3964" s="95">
        <v>0</v>
      </c>
      <c r="E3964" s="95">
        <f t="shared" si="229"/>
        <v>150</v>
      </c>
      <c r="F3964" s="95">
        <v>6000</v>
      </c>
      <c r="G3964" s="95">
        <v>0</v>
      </c>
      <c r="H3964" s="98">
        <f t="shared" si="230"/>
        <v>6000</v>
      </c>
    </row>
    <row r="3965" ht="20.25" spans="1:8">
      <c r="A3965" s="10">
        <v>3959</v>
      </c>
      <c r="B3965" s="94" t="s">
        <v>3323</v>
      </c>
      <c r="C3965" s="95">
        <v>200</v>
      </c>
      <c r="D3965" s="95">
        <v>0</v>
      </c>
      <c r="E3965" s="95">
        <f t="shared" si="229"/>
        <v>200</v>
      </c>
      <c r="F3965" s="95">
        <v>8000</v>
      </c>
      <c r="G3965" s="95">
        <v>0</v>
      </c>
      <c r="H3965" s="98">
        <f t="shared" si="230"/>
        <v>8000</v>
      </c>
    </row>
    <row r="3966" ht="20.25" spans="1:8">
      <c r="A3966" s="10">
        <v>3960</v>
      </c>
      <c r="B3966" s="64" t="s">
        <v>3324</v>
      </c>
      <c r="C3966" s="97">
        <v>1900</v>
      </c>
      <c r="D3966" s="97">
        <v>480</v>
      </c>
      <c r="E3966" s="97">
        <f t="shared" si="229"/>
        <v>2380</v>
      </c>
      <c r="F3966" s="97">
        <v>76000</v>
      </c>
      <c r="G3966" s="97">
        <v>19200</v>
      </c>
      <c r="H3966" s="99">
        <f t="shared" si="230"/>
        <v>95200</v>
      </c>
    </row>
    <row r="3967" ht="20.25" spans="1:8">
      <c r="A3967" s="10">
        <v>3961</v>
      </c>
      <c r="B3967" s="64" t="s">
        <v>3325</v>
      </c>
      <c r="C3967" s="95">
        <v>50</v>
      </c>
      <c r="D3967" s="95">
        <v>0</v>
      </c>
      <c r="E3967" s="95">
        <f t="shared" si="229"/>
        <v>50</v>
      </c>
      <c r="F3967" s="95">
        <v>2000</v>
      </c>
      <c r="G3967" s="95">
        <v>0</v>
      </c>
      <c r="H3967" s="98">
        <f t="shared" si="230"/>
        <v>2000</v>
      </c>
    </row>
    <row r="3968" ht="20.25" spans="1:8">
      <c r="A3968" s="10">
        <v>3962</v>
      </c>
      <c r="B3968" s="94" t="s">
        <v>3326</v>
      </c>
      <c r="C3968" s="95">
        <v>150</v>
      </c>
      <c r="D3968" s="95">
        <v>0</v>
      </c>
      <c r="E3968" s="95">
        <f t="shared" si="229"/>
        <v>150</v>
      </c>
      <c r="F3968" s="95">
        <v>6000</v>
      </c>
      <c r="G3968" s="95">
        <v>0</v>
      </c>
      <c r="H3968" s="98">
        <f t="shared" si="230"/>
        <v>6000</v>
      </c>
    </row>
    <row r="3969" ht="20.25" spans="1:8">
      <c r="A3969" s="10">
        <v>3963</v>
      </c>
      <c r="B3969" s="94" t="s">
        <v>3249</v>
      </c>
      <c r="C3969" s="95">
        <v>200</v>
      </c>
      <c r="D3969" s="95">
        <v>0</v>
      </c>
      <c r="E3969" s="95">
        <f t="shared" si="229"/>
        <v>200</v>
      </c>
      <c r="F3969" s="95">
        <v>8000</v>
      </c>
      <c r="G3969" s="95">
        <v>0</v>
      </c>
      <c r="H3969" s="98">
        <f t="shared" si="230"/>
        <v>8000</v>
      </c>
    </row>
    <row r="3970" ht="20.25" spans="1:8">
      <c r="A3970" s="10">
        <v>3964</v>
      </c>
      <c r="B3970" s="94" t="s">
        <v>3327</v>
      </c>
      <c r="C3970" s="95">
        <v>50</v>
      </c>
      <c r="D3970" s="95">
        <v>0</v>
      </c>
      <c r="E3970" s="95">
        <f t="shared" si="229"/>
        <v>50</v>
      </c>
      <c r="F3970" s="95">
        <v>2000</v>
      </c>
      <c r="G3970" s="95">
        <v>0</v>
      </c>
      <c r="H3970" s="98">
        <f t="shared" si="230"/>
        <v>2000</v>
      </c>
    </row>
    <row r="3971" ht="20.25" spans="1:8">
      <c r="A3971" s="10">
        <v>3965</v>
      </c>
      <c r="B3971" s="94" t="s">
        <v>3328</v>
      </c>
      <c r="C3971" s="95">
        <v>150</v>
      </c>
      <c r="D3971" s="95">
        <v>0</v>
      </c>
      <c r="E3971" s="95">
        <f t="shared" si="229"/>
        <v>150</v>
      </c>
      <c r="F3971" s="95">
        <v>6000</v>
      </c>
      <c r="G3971" s="95">
        <v>0</v>
      </c>
      <c r="H3971" s="98">
        <f t="shared" si="230"/>
        <v>6000</v>
      </c>
    </row>
    <row r="3972" ht="20.25" spans="1:8">
      <c r="A3972" s="10">
        <v>3966</v>
      </c>
      <c r="B3972" s="94" t="s">
        <v>3329</v>
      </c>
      <c r="C3972" s="95">
        <v>38</v>
      </c>
      <c r="D3972" s="95">
        <v>0</v>
      </c>
      <c r="E3972" s="95">
        <f t="shared" si="229"/>
        <v>38</v>
      </c>
      <c r="F3972" s="95">
        <v>1520</v>
      </c>
      <c r="G3972" s="95">
        <v>0</v>
      </c>
      <c r="H3972" s="98">
        <f t="shared" si="230"/>
        <v>1520</v>
      </c>
    </row>
    <row r="3973" ht="20.25" spans="1:8">
      <c r="A3973" s="10">
        <v>3967</v>
      </c>
      <c r="B3973" s="92" t="s">
        <v>3330</v>
      </c>
      <c r="C3973" s="93">
        <v>150</v>
      </c>
      <c r="D3973" s="93">
        <v>0</v>
      </c>
      <c r="E3973" s="93">
        <f t="shared" si="229"/>
        <v>150</v>
      </c>
      <c r="F3973" s="93">
        <v>6000</v>
      </c>
      <c r="G3973" s="93">
        <v>0</v>
      </c>
      <c r="H3973" s="93">
        <f t="shared" si="230"/>
        <v>6000</v>
      </c>
    </row>
    <row r="3974" ht="20.25" spans="1:8">
      <c r="A3974" s="10">
        <v>3968</v>
      </c>
      <c r="B3974" s="94" t="s">
        <v>3331</v>
      </c>
      <c r="C3974" s="95">
        <v>750</v>
      </c>
      <c r="D3974" s="95">
        <v>0</v>
      </c>
      <c r="E3974" s="95">
        <f t="shared" si="229"/>
        <v>750</v>
      </c>
      <c r="F3974" s="95">
        <v>30000</v>
      </c>
      <c r="G3974" s="95">
        <v>0</v>
      </c>
      <c r="H3974" s="98">
        <f t="shared" si="230"/>
        <v>30000</v>
      </c>
    </row>
    <row r="3975" ht="20.25" spans="1:8">
      <c r="A3975" s="10">
        <v>3969</v>
      </c>
      <c r="B3975" s="94" t="s">
        <v>3332</v>
      </c>
      <c r="C3975" s="95">
        <v>200</v>
      </c>
      <c r="D3975" s="95">
        <v>180</v>
      </c>
      <c r="E3975" s="95">
        <f t="shared" si="229"/>
        <v>380</v>
      </c>
      <c r="F3975" s="95">
        <v>8000</v>
      </c>
      <c r="G3975" s="95">
        <v>7200</v>
      </c>
      <c r="H3975" s="98">
        <f t="shared" si="230"/>
        <v>15200</v>
      </c>
    </row>
    <row r="3976" ht="20.25" spans="1:8">
      <c r="A3976" s="10">
        <v>3970</v>
      </c>
      <c r="B3976" s="96" t="s">
        <v>3333</v>
      </c>
      <c r="C3976" s="95">
        <v>50</v>
      </c>
      <c r="D3976" s="95">
        <v>0</v>
      </c>
      <c r="E3976" s="95">
        <f t="shared" si="229"/>
        <v>50</v>
      </c>
      <c r="F3976" s="95">
        <v>2000</v>
      </c>
      <c r="G3976" s="95">
        <v>0</v>
      </c>
      <c r="H3976" s="98">
        <f t="shared" si="230"/>
        <v>2000</v>
      </c>
    </row>
    <row r="3977" ht="20.25" spans="1:8">
      <c r="A3977" s="10">
        <v>3971</v>
      </c>
      <c r="B3977" s="96" t="s">
        <v>3334</v>
      </c>
      <c r="C3977" s="95">
        <v>150</v>
      </c>
      <c r="D3977" s="95">
        <v>0</v>
      </c>
      <c r="E3977" s="95">
        <f t="shared" si="229"/>
        <v>150</v>
      </c>
      <c r="F3977" s="95">
        <v>6000</v>
      </c>
      <c r="G3977" s="95">
        <v>0</v>
      </c>
      <c r="H3977" s="98">
        <f t="shared" si="230"/>
        <v>6000</v>
      </c>
    </row>
    <row r="3978" ht="20.25" spans="1:8">
      <c r="A3978" s="10">
        <v>3972</v>
      </c>
      <c r="B3978" s="94" t="s">
        <v>3335</v>
      </c>
      <c r="C3978" s="95">
        <v>200</v>
      </c>
      <c r="D3978" s="95">
        <v>0</v>
      </c>
      <c r="E3978" s="95">
        <f t="shared" si="229"/>
        <v>200</v>
      </c>
      <c r="F3978" s="95">
        <v>8000</v>
      </c>
      <c r="G3978" s="95">
        <v>0</v>
      </c>
      <c r="H3978" s="98">
        <f t="shared" si="230"/>
        <v>8000</v>
      </c>
    </row>
    <row r="3979" ht="20.25" spans="1:8">
      <c r="A3979" s="10">
        <v>3973</v>
      </c>
      <c r="B3979" s="94" t="s">
        <v>3336</v>
      </c>
      <c r="C3979" s="95">
        <v>50</v>
      </c>
      <c r="D3979" s="95">
        <v>0</v>
      </c>
      <c r="E3979" s="95">
        <f t="shared" si="229"/>
        <v>50</v>
      </c>
      <c r="F3979" s="95">
        <v>2000</v>
      </c>
      <c r="G3979" s="95">
        <v>0</v>
      </c>
      <c r="H3979" s="98">
        <f t="shared" si="230"/>
        <v>2000</v>
      </c>
    </row>
    <row r="3980" ht="20.25" spans="1:8">
      <c r="A3980" s="10">
        <v>3974</v>
      </c>
      <c r="B3980" s="94" t="s">
        <v>3337</v>
      </c>
      <c r="C3980" s="95">
        <v>50</v>
      </c>
      <c r="D3980" s="95">
        <v>0</v>
      </c>
      <c r="E3980" s="95">
        <f t="shared" si="229"/>
        <v>50</v>
      </c>
      <c r="F3980" s="95">
        <v>2000</v>
      </c>
      <c r="G3980" s="95">
        <v>0</v>
      </c>
      <c r="H3980" s="98">
        <f t="shared" si="230"/>
        <v>2000</v>
      </c>
    </row>
    <row r="3981" ht="20.25" spans="1:8">
      <c r="A3981" s="10">
        <v>3975</v>
      </c>
      <c r="B3981" s="94" t="s">
        <v>3338</v>
      </c>
      <c r="C3981" s="95">
        <v>200</v>
      </c>
      <c r="D3981" s="95">
        <v>0</v>
      </c>
      <c r="E3981" s="95">
        <f t="shared" si="229"/>
        <v>200</v>
      </c>
      <c r="F3981" s="95">
        <v>8000</v>
      </c>
      <c r="G3981" s="95">
        <v>0</v>
      </c>
      <c r="H3981" s="98">
        <f t="shared" si="230"/>
        <v>8000</v>
      </c>
    </row>
    <row r="3982" ht="20.25" spans="1:8">
      <c r="A3982" s="10">
        <v>3976</v>
      </c>
      <c r="B3982" s="64" t="s">
        <v>3339</v>
      </c>
      <c r="C3982" s="97">
        <v>50</v>
      </c>
      <c r="D3982" s="97">
        <v>0</v>
      </c>
      <c r="E3982" s="97">
        <f t="shared" si="229"/>
        <v>50</v>
      </c>
      <c r="F3982" s="97">
        <v>2000</v>
      </c>
      <c r="G3982" s="97">
        <v>0</v>
      </c>
      <c r="H3982" s="99">
        <f t="shared" si="230"/>
        <v>2000</v>
      </c>
    </row>
    <row r="3983" ht="20.25" spans="1:8">
      <c r="A3983" s="10">
        <v>3977</v>
      </c>
      <c r="B3983" s="64" t="s">
        <v>3340</v>
      </c>
      <c r="C3983" s="95">
        <v>200</v>
      </c>
      <c r="D3983" s="95">
        <v>0</v>
      </c>
      <c r="E3983" s="95">
        <f t="shared" si="229"/>
        <v>200</v>
      </c>
      <c r="F3983" s="95">
        <v>8000</v>
      </c>
      <c r="G3983" s="95">
        <v>0</v>
      </c>
      <c r="H3983" s="98">
        <f t="shared" si="230"/>
        <v>8000</v>
      </c>
    </row>
    <row r="3984" ht="20.25" spans="1:8">
      <c r="A3984" s="10">
        <v>3978</v>
      </c>
      <c r="B3984" s="94" t="s">
        <v>3341</v>
      </c>
      <c r="C3984" s="95">
        <v>100</v>
      </c>
      <c r="D3984" s="95">
        <v>0</v>
      </c>
      <c r="E3984" s="95">
        <f t="shared" si="229"/>
        <v>100</v>
      </c>
      <c r="F3984" s="95">
        <v>4000</v>
      </c>
      <c r="G3984" s="95">
        <v>0</v>
      </c>
      <c r="H3984" s="98">
        <f t="shared" si="230"/>
        <v>4000</v>
      </c>
    </row>
    <row r="3985" ht="20.25" spans="1:8">
      <c r="A3985" s="10">
        <v>3979</v>
      </c>
      <c r="B3985" s="94" t="s">
        <v>3342</v>
      </c>
      <c r="C3985" s="95">
        <v>200</v>
      </c>
      <c r="D3985" s="95">
        <v>0</v>
      </c>
      <c r="E3985" s="95">
        <f t="shared" si="229"/>
        <v>200</v>
      </c>
      <c r="F3985" s="95">
        <v>8000</v>
      </c>
      <c r="G3985" s="95">
        <v>0</v>
      </c>
      <c r="H3985" s="98">
        <f t="shared" si="230"/>
        <v>8000</v>
      </c>
    </row>
    <row r="3986" ht="20.25" spans="1:8">
      <c r="A3986" s="10">
        <v>3980</v>
      </c>
      <c r="B3986" s="94" t="s">
        <v>3343</v>
      </c>
      <c r="C3986" s="95">
        <v>850</v>
      </c>
      <c r="D3986" s="95">
        <v>0</v>
      </c>
      <c r="E3986" s="95">
        <v>850</v>
      </c>
      <c r="F3986" s="95">
        <v>34000</v>
      </c>
      <c r="G3986" s="95">
        <v>0</v>
      </c>
      <c r="H3986" s="98">
        <v>34000</v>
      </c>
    </row>
    <row r="3987" ht="20.25" spans="1:8">
      <c r="A3987" s="10">
        <v>3981</v>
      </c>
      <c r="B3987" s="94" t="s">
        <v>3344</v>
      </c>
      <c r="C3987" s="95">
        <v>50</v>
      </c>
      <c r="D3987" s="95">
        <v>0</v>
      </c>
      <c r="E3987" s="95">
        <v>50</v>
      </c>
      <c r="F3987" s="95">
        <v>2000</v>
      </c>
      <c r="G3987" s="95">
        <v>0</v>
      </c>
      <c r="H3987" s="98">
        <v>2000</v>
      </c>
    </row>
    <row r="3988" ht="20.25" spans="1:8">
      <c r="A3988" s="10">
        <v>3982</v>
      </c>
      <c r="B3988" s="94" t="s">
        <v>3345</v>
      </c>
      <c r="C3988" s="95">
        <v>350</v>
      </c>
      <c r="D3988" s="95">
        <v>0</v>
      </c>
      <c r="E3988" s="95">
        <f t="shared" ref="E3988:E3994" si="231">SUM(C3988:D3988)</f>
        <v>350</v>
      </c>
      <c r="F3988" s="95">
        <v>14000</v>
      </c>
      <c r="G3988" s="95">
        <v>0</v>
      </c>
      <c r="H3988" s="98">
        <f t="shared" ref="H3988:H3994" si="232">SUM(F3988:G3988)</f>
        <v>14000</v>
      </c>
    </row>
    <row r="3989" ht="20.25" spans="1:8">
      <c r="A3989" s="10">
        <v>3983</v>
      </c>
      <c r="B3989" s="94" t="s">
        <v>3346</v>
      </c>
      <c r="C3989" s="95">
        <v>700</v>
      </c>
      <c r="D3989" s="95">
        <v>0</v>
      </c>
      <c r="E3989" s="95">
        <f t="shared" si="231"/>
        <v>700</v>
      </c>
      <c r="F3989" s="95">
        <v>28000</v>
      </c>
      <c r="G3989" s="95">
        <v>0</v>
      </c>
      <c r="H3989" s="98">
        <f t="shared" si="232"/>
        <v>28000</v>
      </c>
    </row>
    <row r="3990" ht="20.25" spans="1:8">
      <c r="A3990" s="10">
        <v>3984</v>
      </c>
      <c r="B3990" s="94" t="s">
        <v>3347</v>
      </c>
      <c r="C3990" s="95">
        <v>300</v>
      </c>
      <c r="D3990" s="95">
        <v>0</v>
      </c>
      <c r="E3990" s="95">
        <f t="shared" si="231"/>
        <v>300</v>
      </c>
      <c r="F3990" s="95">
        <v>12000</v>
      </c>
      <c r="G3990" s="95">
        <v>0</v>
      </c>
      <c r="H3990" s="98">
        <f t="shared" si="232"/>
        <v>12000</v>
      </c>
    </row>
    <row r="3991" ht="20.25" spans="1:8">
      <c r="A3991" s="10">
        <v>3985</v>
      </c>
      <c r="B3991" s="94" t="s">
        <v>3348</v>
      </c>
      <c r="C3991" s="95">
        <v>150</v>
      </c>
      <c r="D3991" s="95">
        <v>0</v>
      </c>
      <c r="E3991" s="95">
        <f t="shared" si="231"/>
        <v>150</v>
      </c>
      <c r="F3991" s="95">
        <v>6000</v>
      </c>
      <c r="G3991" s="95">
        <v>0</v>
      </c>
      <c r="H3991" s="98">
        <f t="shared" si="232"/>
        <v>6000</v>
      </c>
    </row>
    <row r="3992" ht="40.5" spans="1:8">
      <c r="A3992" s="10">
        <v>3986</v>
      </c>
      <c r="B3992" s="94" t="s">
        <v>3349</v>
      </c>
      <c r="C3992" s="95">
        <v>300</v>
      </c>
      <c r="D3992" s="95">
        <v>0</v>
      </c>
      <c r="E3992" s="95">
        <f t="shared" si="231"/>
        <v>300</v>
      </c>
      <c r="F3992" s="95">
        <v>12000</v>
      </c>
      <c r="G3992" s="95">
        <v>0</v>
      </c>
      <c r="H3992" s="98">
        <f t="shared" si="232"/>
        <v>12000</v>
      </c>
    </row>
    <row r="3993" ht="20.25" spans="1:8">
      <c r="A3993" s="10">
        <v>3987</v>
      </c>
      <c r="B3993" s="94" t="s">
        <v>3350</v>
      </c>
      <c r="C3993" s="95">
        <v>150</v>
      </c>
      <c r="D3993" s="95">
        <v>0</v>
      </c>
      <c r="E3993" s="95">
        <f t="shared" si="231"/>
        <v>150</v>
      </c>
      <c r="F3993" s="95">
        <v>6000</v>
      </c>
      <c r="G3993" s="95">
        <v>0</v>
      </c>
      <c r="H3993" s="98">
        <f t="shared" si="232"/>
        <v>6000</v>
      </c>
    </row>
    <row r="3994" ht="20.25" spans="1:8">
      <c r="A3994" s="10">
        <v>3988</v>
      </c>
      <c r="B3994" s="94" t="s">
        <v>3351</v>
      </c>
      <c r="C3994" s="95">
        <v>50</v>
      </c>
      <c r="D3994" s="95">
        <v>0</v>
      </c>
      <c r="E3994" s="95">
        <f t="shared" si="231"/>
        <v>50</v>
      </c>
      <c r="F3994" s="95">
        <v>2000</v>
      </c>
      <c r="G3994" s="95">
        <v>0</v>
      </c>
      <c r="H3994" s="98">
        <f t="shared" si="232"/>
        <v>2000</v>
      </c>
    </row>
    <row r="3995" ht="20.25" spans="1:8">
      <c r="A3995" s="10">
        <v>3989</v>
      </c>
      <c r="B3995" s="94" t="s">
        <v>3352</v>
      </c>
      <c r="C3995" s="95"/>
      <c r="D3995" s="95"/>
      <c r="E3995" s="95"/>
      <c r="F3995" s="95"/>
      <c r="G3995" s="95"/>
      <c r="H3995" s="98"/>
    </row>
    <row r="3996" ht="20.25" spans="1:8">
      <c r="A3996" s="10">
        <v>3990</v>
      </c>
      <c r="B3996" s="94" t="s">
        <v>3353</v>
      </c>
      <c r="C3996" s="95">
        <v>700</v>
      </c>
      <c r="D3996" s="95">
        <v>0</v>
      </c>
      <c r="E3996" s="95">
        <f t="shared" ref="E3996:E4000" si="233">SUM(C3996:D3996)</f>
        <v>700</v>
      </c>
      <c r="F3996" s="95">
        <v>28000</v>
      </c>
      <c r="G3996" s="95">
        <v>0</v>
      </c>
      <c r="H3996" s="98">
        <f t="shared" ref="H3996:H4000" si="234">SUM(F3996:G3996)</f>
        <v>28000</v>
      </c>
    </row>
    <row r="3997" ht="20.25" spans="1:8">
      <c r="A3997" s="10">
        <v>3991</v>
      </c>
      <c r="B3997" s="94" t="s">
        <v>3354</v>
      </c>
      <c r="C3997" s="95"/>
      <c r="D3997" s="95"/>
      <c r="E3997" s="95"/>
      <c r="F3997" s="95"/>
      <c r="G3997" s="95"/>
      <c r="H3997" s="98"/>
    </row>
    <row r="3998" ht="20.25" spans="1:8">
      <c r="A3998" s="10">
        <v>3992</v>
      </c>
      <c r="B3998" s="94" t="s">
        <v>2316</v>
      </c>
      <c r="C3998" s="95">
        <v>0</v>
      </c>
      <c r="D3998" s="95">
        <v>360</v>
      </c>
      <c r="E3998" s="95">
        <f t="shared" si="233"/>
        <v>360</v>
      </c>
      <c r="F3998" s="95">
        <v>0</v>
      </c>
      <c r="G3998" s="95">
        <v>14400</v>
      </c>
      <c r="H3998" s="98">
        <f t="shared" si="234"/>
        <v>14400</v>
      </c>
    </row>
    <row r="3999" ht="20.25" spans="1:8">
      <c r="A3999" s="10">
        <v>3993</v>
      </c>
      <c r="B3999" s="94" t="s">
        <v>3298</v>
      </c>
      <c r="C3999" s="95">
        <v>700</v>
      </c>
      <c r="D3999" s="95">
        <v>180</v>
      </c>
      <c r="E3999" s="95">
        <f t="shared" si="233"/>
        <v>880</v>
      </c>
      <c r="F3999" s="95">
        <v>28000</v>
      </c>
      <c r="G3999" s="95">
        <v>7200</v>
      </c>
      <c r="H3999" s="98">
        <f t="shared" si="234"/>
        <v>35200</v>
      </c>
    </row>
    <row r="4000" ht="20.25" spans="1:8">
      <c r="A4000" s="10">
        <v>3994</v>
      </c>
      <c r="B4000" s="94" t="s">
        <v>3355</v>
      </c>
      <c r="C4000" s="95">
        <v>150</v>
      </c>
      <c r="D4000" s="95">
        <v>0</v>
      </c>
      <c r="E4000" s="95">
        <f t="shared" si="233"/>
        <v>150</v>
      </c>
      <c r="F4000" s="95">
        <v>6000</v>
      </c>
      <c r="G4000" s="95">
        <v>0</v>
      </c>
      <c r="H4000" s="98">
        <f t="shared" si="234"/>
        <v>6000</v>
      </c>
    </row>
    <row r="4001" ht="20.25" spans="1:8">
      <c r="A4001" s="10">
        <v>3995</v>
      </c>
      <c r="B4001" s="94" t="s">
        <v>3356</v>
      </c>
      <c r="C4001" s="95">
        <v>300</v>
      </c>
      <c r="D4001" s="95">
        <v>0</v>
      </c>
      <c r="E4001" s="95">
        <f t="shared" ref="E4001:E4005" si="235">SUM(C4001:D4001)</f>
        <v>300</v>
      </c>
      <c r="F4001" s="95">
        <v>12000</v>
      </c>
      <c r="G4001" s="95">
        <v>0</v>
      </c>
      <c r="H4001" s="98">
        <f t="shared" ref="H4001:H4005" si="236">SUM(F4001:G4001)</f>
        <v>12000</v>
      </c>
    </row>
    <row r="4002" ht="20.25" spans="1:8">
      <c r="A4002" s="10">
        <v>3996</v>
      </c>
      <c r="B4002" s="94" t="s">
        <v>3357</v>
      </c>
      <c r="C4002" s="95">
        <v>200</v>
      </c>
      <c r="D4002" s="95">
        <v>0</v>
      </c>
      <c r="E4002" s="95">
        <f t="shared" si="235"/>
        <v>200</v>
      </c>
      <c r="F4002" s="95">
        <v>8000</v>
      </c>
      <c r="G4002" s="95">
        <v>0</v>
      </c>
      <c r="H4002" s="98">
        <f t="shared" si="236"/>
        <v>8000</v>
      </c>
    </row>
    <row r="4003" ht="20.25" spans="1:8">
      <c r="A4003" s="10">
        <v>3997</v>
      </c>
      <c r="B4003" s="92" t="s">
        <v>3358</v>
      </c>
      <c r="C4003" s="93">
        <v>50</v>
      </c>
      <c r="D4003" s="93">
        <v>0</v>
      </c>
      <c r="E4003" s="93">
        <f t="shared" si="235"/>
        <v>50</v>
      </c>
      <c r="F4003" s="93">
        <v>2000</v>
      </c>
      <c r="G4003" s="93">
        <v>0</v>
      </c>
      <c r="H4003" s="93">
        <f t="shared" si="236"/>
        <v>2000</v>
      </c>
    </row>
    <row r="4004" ht="20.25" spans="1:8">
      <c r="A4004" s="10">
        <v>3998</v>
      </c>
      <c r="B4004" s="92" t="s">
        <v>3299</v>
      </c>
      <c r="C4004" s="93">
        <v>152</v>
      </c>
      <c r="D4004" s="93">
        <v>30</v>
      </c>
      <c r="E4004" s="93">
        <f t="shared" si="235"/>
        <v>182</v>
      </c>
      <c r="F4004" s="93">
        <v>6080</v>
      </c>
      <c r="G4004" s="93">
        <v>1200</v>
      </c>
      <c r="H4004" s="93">
        <f t="shared" si="236"/>
        <v>7280</v>
      </c>
    </row>
    <row r="4005" ht="20.25" spans="1:8">
      <c r="A4005" s="10">
        <v>3999</v>
      </c>
      <c r="B4005" s="94" t="s">
        <v>3359</v>
      </c>
      <c r="C4005" s="95">
        <v>150</v>
      </c>
      <c r="D4005" s="95">
        <v>0</v>
      </c>
      <c r="E4005" s="95">
        <f t="shared" si="235"/>
        <v>150</v>
      </c>
      <c r="F4005" s="95">
        <v>6000</v>
      </c>
      <c r="G4005" s="95">
        <v>0</v>
      </c>
      <c r="H4005" s="98">
        <f t="shared" si="236"/>
        <v>6000</v>
      </c>
    </row>
    <row r="4006" ht="20.25" spans="1:8">
      <c r="A4006" s="10">
        <v>4000</v>
      </c>
      <c r="B4006" s="96" t="s">
        <v>3360</v>
      </c>
      <c r="C4006" s="95">
        <v>90</v>
      </c>
      <c r="D4006" s="95">
        <v>108.5</v>
      </c>
      <c r="E4006" s="95">
        <f t="shared" ref="E4006:E4012" si="237">SUM(C4006:D4006)</f>
        <v>198.5</v>
      </c>
      <c r="F4006" s="95">
        <v>1800</v>
      </c>
      <c r="G4006" s="95">
        <v>2170</v>
      </c>
      <c r="H4006" s="98">
        <f t="shared" ref="H4006:H4012" si="238">SUM(F4006:G4006)</f>
        <v>3970</v>
      </c>
    </row>
    <row r="4007" ht="20.25" spans="1:8">
      <c r="A4007" s="10">
        <v>4001</v>
      </c>
      <c r="B4007" s="96" t="s">
        <v>3361</v>
      </c>
      <c r="C4007" s="95">
        <v>250</v>
      </c>
      <c r="D4007" s="95">
        <v>195</v>
      </c>
      <c r="E4007" s="95">
        <f t="shared" si="237"/>
        <v>445</v>
      </c>
      <c r="F4007" s="95">
        <v>10000</v>
      </c>
      <c r="G4007" s="95">
        <v>7800</v>
      </c>
      <c r="H4007" s="98">
        <f t="shared" si="238"/>
        <v>17800</v>
      </c>
    </row>
    <row r="4008" ht="20.25" spans="1:8">
      <c r="A4008" s="10">
        <v>4002</v>
      </c>
      <c r="B4008" s="94" t="s">
        <v>3362</v>
      </c>
      <c r="C4008" s="95">
        <v>0</v>
      </c>
      <c r="D4008" s="95">
        <v>180</v>
      </c>
      <c r="E4008" s="95">
        <v>180</v>
      </c>
      <c r="F4008" s="95">
        <v>0</v>
      </c>
      <c r="G4008" s="95">
        <v>7200</v>
      </c>
      <c r="H4008" s="98">
        <v>7200</v>
      </c>
    </row>
    <row r="4009" ht="20.25" spans="1:8">
      <c r="A4009" s="10">
        <v>4003</v>
      </c>
      <c r="B4009" s="94" t="s">
        <v>3363</v>
      </c>
      <c r="C4009" s="95">
        <v>200</v>
      </c>
      <c r="D4009" s="95">
        <v>0</v>
      </c>
      <c r="E4009" s="95">
        <v>200</v>
      </c>
      <c r="F4009" s="95">
        <v>8000</v>
      </c>
      <c r="G4009" s="95">
        <v>0</v>
      </c>
      <c r="H4009" s="98">
        <v>8000</v>
      </c>
    </row>
    <row r="4010" ht="20.25" spans="1:8">
      <c r="A4010" s="10">
        <v>4004</v>
      </c>
      <c r="B4010" s="94" t="s">
        <v>133</v>
      </c>
      <c r="C4010" s="95">
        <v>500</v>
      </c>
      <c r="D4010" s="95">
        <v>0</v>
      </c>
      <c r="E4010" s="95">
        <v>500</v>
      </c>
      <c r="F4010" s="95">
        <v>20000</v>
      </c>
      <c r="G4010" s="95">
        <v>0</v>
      </c>
      <c r="H4010" s="98">
        <v>20000</v>
      </c>
    </row>
    <row r="4011" ht="20.25" spans="1:8">
      <c r="A4011" s="10">
        <v>4005</v>
      </c>
      <c r="B4011" s="94" t="s">
        <v>3364</v>
      </c>
      <c r="C4011" s="95">
        <v>0</v>
      </c>
      <c r="D4011" s="95">
        <v>360</v>
      </c>
      <c r="E4011" s="95">
        <f t="shared" si="237"/>
        <v>360</v>
      </c>
      <c r="F4011" s="95">
        <v>0</v>
      </c>
      <c r="G4011" s="95">
        <v>14400</v>
      </c>
      <c r="H4011" s="98">
        <f t="shared" si="238"/>
        <v>14400</v>
      </c>
    </row>
    <row r="4012" ht="20.25" spans="1:8">
      <c r="A4012" s="10">
        <v>4006</v>
      </c>
      <c r="B4012" s="64" t="s">
        <v>291</v>
      </c>
      <c r="C4012" s="97">
        <v>62.5</v>
      </c>
      <c r="D4012" s="97">
        <v>75</v>
      </c>
      <c r="E4012" s="97">
        <f t="shared" si="237"/>
        <v>137.5</v>
      </c>
      <c r="F4012" s="97">
        <v>1250</v>
      </c>
      <c r="G4012" s="97">
        <v>1500</v>
      </c>
      <c r="H4012" s="99">
        <f t="shared" si="238"/>
        <v>2750</v>
      </c>
    </row>
    <row r="4013" ht="20.25" spans="1:8">
      <c r="A4013" s="10">
        <v>4007</v>
      </c>
      <c r="B4013" s="94" t="s">
        <v>3365</v>
      </c>
      <c r="C4013" s="95">
        <v>100</v>
      </c>
      <c r="D4013" s="95">
        <v>0</v>
      </c>
      <c r="E4013" s="95">
        <f t="shared" ref="E4013:E4038" si="239">SUM(C4013:D4013)</f>
        <v>100</v>
      </c>
      <c r="F4013" s="95">
        <v>4000</v>
      </c>
      <c r="G4013" s="95">
        <v>0</v>
      </c>
      <c r="H4013" s="98">
        <f t="shared" ref="H4013:H4038" si="240">SUM(F4013:G4013)</f>
        <v>4000</v>
      </c>
    </row>
    <row r="4014" ht="20.25" spans="1:8">
      <c r="A4014" s="10">
        <v>4008</v>
      </c>
      <c r="B4014" s="94" t="s">
        <v>3366</v>
      </c>
      <c r="C4014" s="95">
        <v>50</v>
      </c>
      <c r="D4014" s="95">
        <v>0</v>
      </c>
      <c r="E4014" s="95">
        <f t="shared" si="239"/>
        <v>50</v>
      </c>
      <c r="F4014" s="95">
        <v>2000</v>
      </c>
      <c r="G4014" s="95">
        <v>0</v>
      </c>
      <c r="H4014" s="98">
        <f t="shared" si="240"/>
        <v>2000</v>
      </c>
    </row>
    <row r="4015" ht="20.25" spans="1:8">
      <c r="A4015" s="10">
        <v>4009</v>
      </c>
      <c r="B4015" s="94" t="s">
        <v>3367</v>
      </c>
      <c r="C4015" s="95">
        <v>50</v>
      </c>
      <c r="D4015" s="95">
        <v>0</v>
      </c>
      <c r="E4015" s="95">
        <f t="shared" si="239"/>
        <v>50</v>
      </c>
      <c r="F4015" s="95">
        <v>2000</v>
      </c>
      <c r="G4015" s="95">
        <v>0</v>
      </c>
      <c r="H4015" s="98">
        <f t="shared" si="240"/>
        <v>2000</v>
      </c>
    </row>
    <row r="4016" ht="20.25" spans="1:8">
      <c r="A4016" s="10">
        <v>4010</v>
      </c>
      <c r="B4016" s="94" t="s">
        <v>3368</v>
      </c>
      <c r="C4016" s="95">
        <v>100</v>
      </c>
      <c r="D4016" s="95">
        <v>0</v>
      </c>
      <c r="E4016" s="95">
        <f t="shared" si="239"/>
        <v>100</v>
      </c>
      <c r="F4016" s="95">
        <v>4000</v>
      </c>
      <c r="G4016" s="95">
        <v>0</v>
      </c>
      <c r="H4016" s="98">
        <f t="shared" si="240"/>
        <v>4000</v>
      </c>
    </row>
    <row r="4017" ht="20.25" spans="1:8">
      <c r="A4017" s="10">
        <v>4011</v>
      </c>
      <c r="B4017" s="94" t="s">
        <v>3369</v>
      </c>
      <c r="C4017" s="95">
        <v>500</v>
      </c>
      <c r="D4017" s="95">
        <v>0</v>
      </c>
      <c r="E4017" s="95">
        <f t="shared" si="239"/>
        <v>500</v>
      </c>
      <c r="F4017" s="95">
        <v>20000</v>
      </c>
      <c r="G4017" s="95">
        <v>0</v>
      </c>
      <c r="H4017" s="98">
        <f t="shared" si="240"/>
        <v>20000</v>
      </c>
    </row>
    <row r="4018" ht="20.25" spans="1:8">
      <c r="A4018" s="10">
        <v>4012</v>
      </c>
      <c r="B4018" s="94" t="s">
        <v>3370</v>
      </c>
      <c r="C4018" s="95">
        <v>100</v>
      </c>
      <c r="D4018" s="95">
        <v>0</v>
      </c>
      <c r="E4018" s="95">
        <f t="shared" si="239"/>
        <v>100</v>
      </c>
      <c r="F4018" s="95">
        <v>4000</v>
      </c>
      <c r="G4018" s="95">
        <v>0</v>
      </c>
      <c r="H4018" s="98">
        <f t="shared" si="240"/>
        <v>4000</v>
      </c>
    </row>
    <row r="4019" ht="20.25" spans="1:8">
      <c r="A4019" s="10">
        <v>4013</v>
      </c>
      <c r="B4019" s="94" t="s">
        <v>3371</v>
      </c>
      <c r="C4019" s="95">
        <v>50</v>
      </c>
      <c r="D4019" s="95">
        <v>0</v>
      </c>
      <c r="E4019" s="95">
        <f t="shared" si="239"/>
        <v>50</v>
      </c>
      <c r="F4019" s="95">
        <v>2000</v>
      </c>
      <c r="G4019" s="95">
        <v>0</v>
      </c>
      <c r="H4019" s="98">
        <f t="shared" si="240"/>
        <v>2000</v>
      </c>
    </row>
    <row r="4020" ht="20.25" spans="1:8">
      <c r="A4020" s="10">
        <v>4014</v>
      </c>
      <c r="B4020" s="94" t="s">
        <v>3372</v>
      </c>
      <c r="C4020" s="95">
        <v>1600</v>
      </c>
      <c r="D4020" s="95">
        <v>0</v>
      </c>
      <c r="E4020" s="95">
        <f t="shared" si="239"/>
        <v>1600</v>
      </c>
      <c r="F4020" s="95">
        <v>64000</v>
      </c>
      <c r="G4020" s="95">
        <v>0</v>
      </c>
      <c r="H4020" s="98">
        <f t="shared" si="240"/>
        <v>64000</v>
      </c>
    </row>
    <row r="4021" ht="20.25" spans="1:8">
      <c r="A4021" s="10">
        <v>4015</v>
      </c>
      <c r="B4021" s="94" t="s">
        <v>3373</v>
      </c>
      <c r="C4021" s="95">
        <v>1500</v>
      </c>
      <c r="D4021" s="95">
        <v>0</v>
      </c>
      <c r="E4021" s="95">
        <f t="shared" si="239"/>
        <v>1500</v>
      </c>
      <c r="F4021" s="95">
        <v>60000</v>
      </c>
      <c r="G4021" s="95">
        <v>0</v>
      </c>
      <c r="H4021" s="98">
        <f t="shared" si="240"/>
        <v>60000</v>
      </c>
    </row>
    <row r="4022" ht="20.25" spans="1:8">
      <c r="A4022" s="10">
        <v>4016</v>
      </c>
      <c r="B4022" s="94" t="s">
        <v>775</v>
      </c>
      <c r="C4022" s="95">
        <v>400</v>
      </c>
      <c r="D4022" s="95">
        <v>0</v>
      </c>
      <c r="E4022" s="95">
        <f t="shared" si="239"/>
        <v>400</v>
      </c>
      <c r="F4022" s="95">
        <v>16000</v>
      </c>
      <c r="G4022" s="95">
        <v>0</v>
      </c>
      <c r="H4022" s="98">
        <f t="shared" si="240"/>
        <v>16000</v>
      </c>
    </row>
    <row r="4023" ht="20.25" spans="1:8">
      <c r="A4023" s="10">
        <v>4017</v>
      </c>
      <c r="B4023" s="94" t="s">
        <v>3374</v>
      </c>
      <c r="C4023" s="95">
        <v>50</v>
      </c>
      <c r="D4023" s="95">
        <v>0</v>
      </c>
      <c r="E4023" s="95">
        <f t="shared" si="239"/>
        <v>50</v>
      </c>
      <c r="F4023" s="95">
        <v>2000</v>
      </c>
      <c r="G4023" s="95">
        <v>0</v>
      </c>
      <c r="H4023" s="98">
        <f t="shared" si="240"/>
        <v>2000</v>
      </c>
    </row>
    <row r="4024" ht="20.25" spans="1:8">
      <c r="A4024" s="10">
        <v>4018</v>
      </c>
      <c r="B4024" s="94" t="s">
        <v>3375</v>
      </c>
      <c r="C4024" s="95">
        <v>100</v>
      </c>
      <c r="D4024" s="95">
        <v>0</v>
      </c>
      <c r="E4024" s="95">
        <f t="shared" si="239"/>
        <v>100</v>
      </c>
      <c r="F4024" s="95">
        <v>4000</v>
      </c>
      <c r="G4024" s="95">
        <v>0</v>
      </c>
      <c r="H4024" s="98">
        <f t="shared" si="240"/>
        <v>4000</v>
      </c>
    </row>
    <row r="4025" ht="20.25" spans="1:8">
      <c r="A4025" s="10">
        <v>4019</v>
      </c>
      <c r="B4025" s="94" t="s">
        <v>3376</v>
      </c>
      <c r="C4025" s="95">
        <v>50</v>
      </c>
      <c r="D4025" s="95">
        <v>0</v>
      </c>
      <c r="E4025" s="95">
        <f t="shared" si="239"/>
        <v>50</v>
      </c>
      <c r="F4025" s="95">
        <v>2000</v>
      </c>
      <c r="G4025" s="95">
        <v>0</v>
      </c>
      <c r="H4025" s="98">
        <f t="shared" si="240"/>
        <v>2000</v>
      </c>
    </row>
    <row r="4026" ht="20.25" spans="1:8">
      <c r="A4026" s="10">
        <v>4020</v>
      </c>
      <c r="B4026" s="94" t="s">
        <v>3377</v>
      </c>
      <c r="C4026" s="95">
        <v>500</v>
      </c>
      <c r="D4026" s="95">
        <v>0</v>
      </c>
      <c r="E4026" s="95">
        <f t="shared" si="239"/>
        <v>500</v>
      </c>
      <c r="F4026" s="95">
        <v>20000</v>
      </c>
      <c r="G4026" s="95">
        <v>0</v>
      </c>
      <c r="H4026" s="98">
        <f t="shared" si="240"/>
        <v>20000</v>
      </c>
    </row>
    <row r="4027" ht="20.25" spans="1:8">
      <c r="A4027" s="10">
        <v>4021</v>
      </c>
      <c r="B4027" s="94" t="s">
        <v>3378</v>
      </c>
      <c r="C4027" s="95">
        <v>50</v>
      </c>
      <c r="D4027" s="95">
        <v>0</v>
      </c>
      <c r="E4027" s="95">
        <f t="shared" si="239"/>
        <v>50</v>
      </c>
      <c r="F4027" s="95">
        <v>2000</v>
      </c>
      <c r="G4027" s="95">
        <v>0</v>
      </c>
      <c r="H4027" s="98">
        <f t="shared" si="240"/>
        <v>2000</v>
      </c>
    </row>
    <row r="4028" ht="20.25" spans="1:8">
      <c r="A4028" s="10">
        <v>4022</v>
      </c>
      <c r="B4028" s="94" t="s">
        <v>3379</v>
      </c>
      <c r="C4028" s="95">
        <v>25</v>
      </c>
      <c r="D4028" s="95">
        <v>0</v>
      </c>
      <c r="E4028" s="95">
        <f t="shared" si="239"/>
        <v>25</v>
      </c>
      <c r="F4028" s="95">
        <v>1000</v>
      </c>
      <c r="G4028" s="95">
        <v>0</v>
      </c>
      <c r="H4028" s="98">
        <f t="shared" si="240"/>
        <v>1000</v>
      </c>
    </row>
    <row r="4029" ht="20.25" spans="1:8">
      <c r="A4029" s="10">
        <v>4023</v>
      </c>
      <c r="B4029" s="94" t="s">
        <v>3380</v>
      </c>
      <c r="C4029" s="95">
        <v>0</v>
      </c>
      <c r="D4029" s="95">
        <v>90</v>
      </c>
      <c r="E4029" s="95">
        <f t="shared" si="239"/>
        <v>90</v>
      </c>
      <c r="F4029" s="95">
        <v>0</v>
      </c>
      <c r="G4029" s="95">
        <v>1800</v>
      </c>
      <c r="H4029" s="98">
        <f t="shared" si="240"/>
        <v>1800</v>
      </c>
    </row>
    <row r="4030" ht="20.25" spans="1:8">
      <c r="A4030" s="10">
        <v>4024</v>
      </c>
      <c r="B4030" s="94" t="s">
        <v>3381</v>
      </c>
      <c r="C4030" s="95">
        <v>350</v>
      </c>
      <c r="D4030" s="95">
        <v>0</v>
      </c>
      <c r="E4030" s="95">
        <f t="shared" si="239"/>
        <v>350</v>
      </c>
      <c r="F4030" s="95">
        <v>14000</v>
      </c>
      <c r="G4030" s="95">
        <v>0</v>
      </c>
      <c r="H4030" s="98">
        <f t="shared" si="240"/>
        <v>14000</v>
      </c>
    </row>
    <row r="4031" ht="20.25" spans="1:8">
      <c r="A4031" s="10">
        <v>4025</v>
      </c>
      <c r="B4031" s="94" t="s">
        <v>3382</v>
      </c>
      <c r="C4031" s="95">
        <v>50</v>
      </c>
      <c r="D4031" s="95">
        <v>0</v>
      </c>
      <c r="E4031" s="95">
        <f t="shared" si="239"/>
        <v>50</v>
      </c>
      <c r="F4031" s="95">
        <v>2000</v>
      </c>
      <c r="G4031" s="95">
        <v>0</v>
      </c>
      <c r="H4031" s="98">
        <f t="shared" si="240"/>
        <v>2000</v>
      </c>
    </row>
    <row r="4032" ht="20.25" spans="1:8">
      <c r="A4032" s="10">
        <v>4026</v>
      </c>
      <c r="B4032" s="92" t="s">
        <v>3383</v>
      </c>
      <c r="C4032" s="93">
        <v>1250</v>
      </c>
      <c r="D4032" s="93">
        <v>0</v>
      </c>
      <c r="E4032" s="93">
        <f t="shared" si="239"/>
        <v>1250</v>
      </c>
      <c r="F4032" s="93">
        <v>50000</v>
      </c>
      <c r="G4032" s="93">
        <v>0</v>
      </c>
      <c r="H4032" s="93">
        <f t="shared" si="240"/>
        <v>50000</v>
      </c>
    </row>
    <row r="4033" ht="20.25" spans="1:8">
      <c r="A4033" s="10">
        <v>4027</v>
      </c>
      <c r="B4033" s="92" t="s">
        <v>3384</v>
      </c>
      <c r="C4033" s="93">
        <v>50</v>
      </c>
      <c r="D4033" s="93">
        <v>0</v>
      </c>
      <c r="E4033" s="93">
        <f t="shared" si="239"/>
        <v>50</v>
      </c>
      <c r="F4033" s="93">
        <v>2000</v>
      </c>
      <c r="G4033" s="93">
        <v>0</v>
      </c>
      <c r="H4033" s="93">
        <f t="shared" si="240"/>
        <v>2000</v>
      </c>
    </row>
    <row r="4034" ht="20.25" spans="1:8">
      <c r="A4034" s="10">
        <v>4028</v>
      </c>
      <c r="B4034" s="94" t="s">
        <v>3385</v>
      </c>
      <c r="C4034" s="95">
        <v>350</v>
      </c>
      <c r="D4034" s="95">
        <v>0</v>
      </c>
      <c r="E4034" s="95">
        <f t="shared" si="239"/>
        <v>350</v>
      </c>
      <c r="F4034" s="95">
        <v>14000</v>
      </c>
      <c r="G4034" s="95">
        <v>0</v>
      </c>
      <c r="H4034" s="98">
        <f t="shared" si="240"/>
        <v>14000</v>
      </c>
    </row>
    <row r="4035" ht="20.25" spans="1:8">
      <c r="A4035" s="10">
        <v>4029</v>
      </c>
      <c r="B4035" s="94" t="s">
        <v>3386</v>
      </c>
      <c r="C4035" s="95">
        <v>150</v>
      </c>
      <c r="D4035" s="95">
        <v>0</v>
      </c>
      <c r="E4035" s="95">
        <f t="shared" si="239"/>
        <v>150</v>
      </c>
      <c r="F4035" s="95">
        <v>6000</v>
      </c>
      <c r="G4035" s="95">
        <v>0</v>
      </c>
      <c r="H4035" s="98">
        <f t="shared" si="240"/>
        <v>6000</v>
      </c>
    </row>
    <row r="4036" ht="20.25" spans="1:8">
      <c r="A4036" s="10">
        <v>4030</v>
      </c>
      <c r="B4036" s="96" t="s">
        <v>3387</v>
      </c>
      <c r="C4036" s="95">
        <v>50</v>
      </c>
      <c r="D4036" s="95">
        <v>0</v>
      </c>
      <c r="E4036" s="95">
        <f t="shared" si="239"/>
        <v>50</v>
      </c>
      <c r="F4036" s="95">
        <v>2000</v>
      </c>
      <c r="G4036" s="95">
        <v>0</v>
      </c>
      <c r="H4036" s="98">
        <f t="shared" si="240"/>
        <v>2000</v>
      </c>
    </row>
    <row r="4037" ht="20.25" spans="1:8">
      <c r="A4037" s="10">
        <v>4031</v>
      </c>
      <c r="B4037" s="96" t="s">
        <v>3388</v>
      </c>
      <c r="C4037" s="95">
        <v>100</v>
      </c>
      <c r="D4037" s="95">
        <v>0</v>
      </c>
      <c r="E4037" s="95">
        <f t="shared" si="239"/>
        <v>100</v>
      </c>
      <c r="F4037" s="95">
        <v>4000</v>
      </c>
      <c r="G4037" s="95">
        <v>0</v>
      </c>
      <c r="H4037" s="98">
        <f t="shared" si="240"/>
        <v>4000</v>
      </c>
    </row>
    <row r="4038" ht="20.25" spans="1:8">
      <c r="A4038" s="10">
        <v>4032</v>
      </c>
      <c r="B4038" s="94" t="s">
        <v>3389</v>
      </c>
      <c r="C4038" s="95">
        <v>750</v>
      </c>
      <c r="D4038" s="95">
        <v>0</v>
      </c>
      <c r="E4038" s="95">
        <f t="shared" si="239"/>
        <v>750</v>
      </c>
      <c r="F4038" s="95">
        <v>30000</v>
      </c>
      <c r="G4038" s="95">
        <v>0</v>
      </c>
      <c r="H4038" s="98">
        <f t="shared" si="240"/>
        <v>30000</v>
      </c>
    </row>
    <row r="4039" ht="20.25" spans="1:8">
      <c r="A4039" s="10">
        <v>4033</v>
      </c>
      <c r="B4039" s="94" t="s">
        <v>3390</v>
      </c>
      <c r="C4039" s="95">
        <v>0</v>
      </c>
      <c r="D4039" s="95">
        <v>42.75</v>
      </c>
      <c r="E4039" s="95">
        <f t="shared" ref="E4039:E4057" si="241">SUM(C4039:D4039)</f>
        <v>42.75</v>
      </c>
      <c r="F4039" s="95">
        <v>0</v>
      </c>
      <c r="G4039" s="95">
        <v>855</v>
      </c>
      <c r="H4039" s="98">
        <f t="shared" ref="H4039:H4057" si="242">SUM(F4039:G4039)</f>
        <v>855</v>
      </c>
    </row>
    <row r="4040" ht="20.25" spans="1:8">
      <c r="A4040" s="10">
        <v>4034</v>
      </c>
      <c r="B4040" s="94" t="s">
        <v>3259</v>
      </c>
      <c r="C4040" s="95">
        <v>0</v>
      </c>
      <c r="D4040" s="95">
        <v>60</v>
      </c>
      <c r="E4040" s="95">
        <f t="shared" si="241"/>
        <v>60</v>
      </c>
      <c r="F4040" s="95">
        <v>0</v>
      </c>
      <c r="G4040" s="95">
        <v>2400</v>
      </c>
      <c r="H4040" s="98">
        <f t="shared" si="242"/>
        <v>2400</v>
      </c>
    </row>
    <row r="4041" ht="20.25" spans="1:8">
      <c r="A4041" s="10">
        <v>4035</v>
      </c>
      <c r="B4041" s="64" t="s">
        <v>3391</v>
      </c>
      <c r="C4041" s="97">
        <v>152</v>
      </c>
      <c r="D4041" s="97">
        <v>30</v>
      </c>
      <c r="E4041" s="97">
        <f t="shared" si="241"/>
        <v>182</v>
      </c>
      <c r="F4041" s="97">
        <v>6080</v>
      </c>
      <c r="G4041" s="97">
        <v>1200</v>
      </c>
      <c r="H4041" s="99">
        <f t="shared" si="242"/>
        <v>7280</v>
      </c>
    </row>
    <row r="4042" ht="20.25" spans="1:8">
      <c r="A4042" s="10">
        <v>4036</v>
      </c>
      <c r="B4042" s="64" t="s">
        <v>3392</v>
      </c>
      <c r="C4042" s="95">
        <v>250</v>
      </c>
      <c r="D4042" s="95">
        <v>0</v>
      </c>
      <c r="E4042" s="95">
        <f t="shared" si="241"/>
        <v>250</v>
      </c>
      <c r="F4042" s="95">
        <v>10000</v>
      </c>
      <c r="G4042" s="95">
        <v>0</v>
      </c>
      <c r="H4042" s="98">
        <f t="shared" si="242"/>
        <v>10000</v>
      </c>
    </row>
    <row r="4043" ht="20.25" spans="1:8">
      <c r="A4043" s="10">
        <v>4037</v>
      </c>
      <c r="B4043" s="94" t="s">
        <v>3393</v>
      </c>
      <c r="C4043" s="95">
        <v>150</v>
      </c>
      <c r="D4043" s="95">
        <v>0</v>
      </c>
      <c r="E4043" s="95">
        <f t="shared" si="241"/>
        <v>150</v>
      </c>
      <c r="F4043" s="95">
        <v>6000</v>
      </c>
      <c r="G4043" s="95">
        <v>0</v>
      </c>
      <c r="H4043" s="98">
        <f t="shared" si="242"/>
        <v>6000</v>
      </c>
    </row>
    <row r="4044" ht="20.25" spans="1:8">
      <c r="A4044" s="10">
        <v>4038</v>
      </c>
      <c r="B4044" s="94" t="s">
        <v>3394</v>
      </c>
      <c r="C4044" s="95">
        <v>100</v>
      </c>
      <c r="D4044" s="95">
        <v>0</v>
      </c>
      <c r="E4044" s="95">
        <f t="shared" si="241"/>
        <v>100</v>
      </c>
      <c r="F4044" s="95">
        <v>2000</v>
      </c>
      <c r="G4044" s="95">
        <v>0</v>
      </c>
      <c r="H4044" s="98">
        <f t="shared" si="242"/>
        <v>2000</v>
      </c>
    </row>
    <row r="4045" ht="20.25" spans="1:8">
      <c r="A4045" s="10">
        <v>4039</v>
      </c>
      <c r="B4045" s="94" t="s">
        <v>3395</v>
      </c>
      <c r="C4045" s="95">
        <v>50</v>
      </c>
      <c r="D4045" s="95">
        <v>0</v>
      </c>
      <c r="E4045" s="95">
        <f t="shared" si="241"/>
        <v>50</v>
      </c>
      <c r="F4045" s="95">
        <v>2000</v>
      </c>
      <c r="G4045" s="95">
        <v>0</v>
      </c>
      <c r="H4045" s="98">
        <f t="shared" si="242"/>
        <v>2000</v>
      </c>
    </row>
    <row r="4046" ht="20.25" spans="1:8">
      <c r="A4046" s="10">
        <v>4040</v>
      </c>
      <c r="B4046" s="94" t="s">
        <v>3396</v>
      </c>
      <c r="C4046" s="95">
        <v>600</v>
      </c>
      <c r="D4046" s="95">
        <v>0</v>
      </c>
      <c r="E4046" s="95">
        <f t="shared" si="241"/>
        <v>600</v>
      </c>
      <c r="F4046" s="95">
        <v>24000</v>
      </c>
      <c r="G4046" s="95">
        <v>0</v>
      </c>
      <c r="H4046" s="98">
        <f t="shared" si="242"/>
        <v>24000</v>
      </c>
    </row>
    <row r="4047" ht="20.25" spans="1:8">
      <c r="A4047" s="10">
        <v>4041</v>
      </c>
      <c r="B4047" s="94" t="s">
        <v>3397</v>
      </c>
      <c r="C4047" s="95">
        <v>150</v>
      </c>
      <c r="D4047" s="95">
        <v>0</v>
      </c>
      <c r="E4047" s="95">
        <f t="shared" si="241"/>
        <v>150</v>
      </c>
      <c r="F4047" s="95">
        <v>6000</v>
      </c>
      <c r="G4047" s="95">
        <v>0</v>
      </c>
      <c r="H4047" s="98">
        <f t="shared" si="242"/>
        <v>6000</v>
      </c>
    </row>
    <row r="4048" ht="20.25" spans="1:8">
      <c r="A4048" s="10">
        <v>4042</v>
      </c>
      <c r="B4048" s="94" t="s">
        <v>3398</v>
      </c>
      <c r="C4048" s="95">
        <v>100</v>
      </c>
      <c r="D4048" s="95">
        <v>0</v>
      </c>
      <c r="E4048" s="95">
        <f t="shared" si="241"/>
        <v>100</v>
      </c>
      <c r="F4048" s="95">
        <v>4000</v>
      </c>
      <c r="G4048" s="95">
        <v>0</v>
      </c>
      <c r="H4048" s="98">
        <f t="shared" si="242"/>
        <v>4000</v>
      </c>
    </row>
    <row r="4049" ht="20.25" spans="1:8">
      <c r="A4049" s="10">
        <v>4043</v>
      </c>
      <c r="B4049" s="94" t="s">
        <v>3399</v>
      </c>
      <c r="C4049" s="95">
        <v>50</v>
      </c>
      <c r="D4049" s="95">
        <v>0</v>
      </c>
      <c r="E4049" s="95">
        <f t="shared" si="241"/>
        <v>50</v>
      </c>
      <c r="F4049" s="95">
        <v>2000</v>
      </c>
      <c r="G4049" s="95">
        <v>0</v>
      </c>
      <c r="H4049" s="98">
        <f t="shared" si="242"/>
        <v>2000</v>
      </c>
    </row>
    <row r="4050" ht="20.25" spans="1:8">
      <c r="A4050" s="10">
        <v>4044</v>
      </c>
      <c r="B4050" s="94" t="s">
        <v>3400</v>
      </c>
      <c r="C4050" s="95">
        <v>450</v>
      </c>
      <c r="D4050" s="95">
        <v>0</v>
      </c>
      <c r="E4050" s="95">
        <f t="shared" si="241"/>
        <v>450</v>
      </c>
      <c r="F4050" s="95">
        <v>18000</v>
      </c>
      <c r="G4050" s="95">
        <v>0</v>
      </c>
      <c r="H4050" s="98">
        <f t="shared" si="242"/>
        <v>18000</v>
      </c>
    </row>
    <row r="4051" ht="20.25" spans="1:8">
      <c r="A4051" s="10">
        <v>4045</v>
      </c>
      <c r="B4051" s="94" t="s">
        <v>3401</v>
      </c>
      <c r="C4051" s="95">
        <v>300</v>
      </c>
      <c r="D4051" s="95">
        <v>0</v>
      </c>
      <c r="E4051" s="95">
        <f t="shared" si="241"/>
        <v>300</v>
      </c>
      <c r="F4051" s="95">
        <v>12000</v>
      </c>
      <c r="G4051" s="95">
        <v>0</v>
      </c>
      <c r="H4051" s="98">
        <f t="shared" si="242"/>
        <v>12000</v>
      </c>
    </row>
    <row r="4052" ht="20.25" spans="1:8">
      <c r="A4052" s="10">
        <v>4046</v>
      </c>
      <c r="B4052" s="94" t="s">
        <v>3402</v>
      </c>
      <c r="C4052" s="95">
        <v>500</v>
      </c>
      <c r="D4052" s="95">
        <v>0</v>
      </c>
      <c r="E4052" s="95">
        <f t="shared" si="241"/>
        <v>500</v>
      </c>
      <c r="F4052" s="95">
        <v>20000</v>
      </c>
      <c r="G4052" s="95">
        <v>0</v>
      </c>
      <c r="H4052" s="98">
        <f t="shared" si="242"/>
        <v>20000</v>
      </c>
    </row>
    <row r="4053" ht="20.25" spans="1:8">
      <c r="A4053" s="10">
        <v>4047</v>
      </c>
      <c r="B4053" s="94" t="s">
        <v>3403</v>
      </c>
      <c r="C4053" s="95">
        <v>550</v>
      </c>
      <c r="D4053" s="95">
        <v>0</v>
      </c>
      <c r="E4053" s="95">
        <f t="shared" si="241"/>
        <v>550</v>
      </c>
      <c r="F4053" s="95">
        <v>22000</v>
      </c>
      <c r="G4053" s="95">
        <v>0</v>
      </c>
      <c r="H4053" s="98">
        <f t="shared" si="242"/>
        <v>22000</v>
      </c>
    </row>
    <row r="4054" ht="20.25" spans="1:8">
      <c r="A4054" s="10">
        <v>4048</v>
      </c>
      <c r="B4054" s="94" t="s">
        <v>3404</v>
      </c>
      <c r="C4054" s="95">
        <v>500</v>
      </c>
      <c r="D4054" s="95">
        <v>0</v>
      </c>
      <c r="E4054" s="95">
        <f t="shared" si="241"/>
        <v>500</v>
      </c>
      <c r="F4054" s="95">
        <v>20000</v>
      </c>
      <c r="G4054" s="95">
        <v>0</v>
      </c>
      <c r="H4054" s="98">
        <f t="shared" si="242"/>
        <v>20000</v>
      </c>
    </row>
    <row r="4055" ht="20.25" spans="1:8">
      <c r="A4055" s="10">
        <v>4049</v>
      </c>
      <c r="B4055" s="94" t="s">
        <v>3405</v>
      </c>
      <c r="C4055" s="95">
        <v>250</v>
      </c>
      <c r="D4055" s="95">
        <v>0</v>
      </c>
      <c r="E4055" s="95">
        <f t="shared" si="241"/>
        <v>250</v>
      </c>
      <c r="F4055" s="95">
        <v>10000</v>
      </c>
      <c r="G4055" s="95">
        <v>0</v>
      </c>
      <c r="H4055" s="98">
        <f t="shared" si="242"/>
        <v>10000</v>
      </c>
    </row>
    <row r="4056" ht="20.25" spans="1:8">
      <c r="A4056" s="10">
        <v>4050</v>
      </c>
      <c r="B4056" s="94" t="s">
        <v>3406</v>
      </c>
      <c r="C4056" s="95">
        <v>71</v>
      </c>
      <c r="D4056" s="95">
        <v>172</v>
      </c>
      <c r="E4056" s="95">
        <f t="shared" si="241"/>
        <v>243</v>
      </c>
      <c r="F4056" s="95">
        <v>1420</v>
      </c>
      <c r="G4056" s="95">
        <v>3440</v>
      </c>
      <c r="H4056" s="98">
        <f t="shared" si="242"/>
        <v>4860</v>
      </c>
    </row>
    <row r="4057" ht="20.25" spans="1:8">
      <c r="A4057" s="10">
        <v>4051</v>
      </c>
      <c r="B4057" s="94" t="s">
        <v>3407</v>
      </c>
      <c r="C4057" s="95">
        <v>100</v>
      </c>
      <c r="D4057" s="95">
        <v>0</v>
      </c>
      <c r="E4057" s="95">
        <f t="shared" si="241"/>
        <v>100</v>
      </c>
      <c r="F4057" s="95">
        <v>4000</v>
      </c>
      <c r="G4057" s="95">
        <v>0</v>
      </c>
      <c r="H4057" s="98">
        <f t="shared" si="242"/>
        <v>4000</v>
      </c>
    </row>
    <row r="4058" ht="20.25" spans="1:8">
      <c r="A4058" s="10">
        <v>4052</v>
      </c>
      <c r="B4058" s="94" t="s">
        <v>3408</v>
      </c>
      <c r="C4058" s="95">
        <v>131</v>
      </c>
      <c r="D4058" s="95">
        <v>0</v>
      </c>
      <c r="E4058" s="95">
        <f t="shared" ref="E4058:E4063" si="243">SUM(C4058:D4058)</f>
        <v>131</v>
      </c>
      <c r="F4058" s="95">
        <v>5240</v>
      </c>
      <c r="G4058" s="95">
        <v>0</v>
      </c>
      <c r="H4058" s="98">
        <f t="shared" ref="H4058:H4063" si="244">SUM(F4058:G4058)</f>
        <v>5240</v>
      </c>
    </row>
    <row r="4059" ht="20.25" spans="1:8">
      <c r="A4059" s="10">
        <v>4053</v>
      </c>
      <c r="B4059" s="94" t="s">
        <v>3409</v>
      </c>
      <c r="C4059" s="95">
        <v>50</v>
      </c>
      <c r="D4059" s="95">
        <v>0</v>
      </c>
      <c r="E4059" s="95">
        <f t="shared" si="243"/>
        <v>50</v>
      </c>
      <c r="F4059" s="95">
        <v>2000</v>
      </c>
      <c r="G4059" s="95">
        <v>0</v>
      </c>
      <c r="H4059" s="98">
        <f t="shared" si="244"/>
        <v>2000</v>
      </c>
    </row>
    <row r="4060" ht="20.25" spans="1:8">
      <c r="A4060" s="10">
        <v>4054</v>
      </c>
      <c r="B4060" s="94" t="s">
        <v>3312</v>
      </c>
      <c r="C4060" s="95">
        <v>300</v>
      </c>
      <c r="D4060" s="95">
        <v>0</v>
      </c>
      <c r="E4060" s="95">
        <f t="shared" si="243"/>
        <v>300</v>
      </c>
      <c r="F4060" s="95">
        <v>12000</v>
      </c>
      <c r="G4060" s="95">
        <v>0</v>
      </c>
      <c r="H4060" s="98">
        <f t="shared" si="244"/>
        <v>12000</v>
      </c>
    </row>
    <row r="4061" ht="20.25" spans="1:8">
      <c r="A4061" s="10">
        <v>4055</v>
      </c>
      <c r="B4061" s="94" t="s">
        <v>3410</v>
      </c>
      <c r="C4061" s="95">
        <v>50</v>
      </c>
      <c r="D4061" s="95">
        <v>0</v>
      </c>
      <c r="E4061" s="95">
        <f t="shared" si="243"/>
        <v>50</v>
      </c>
      <c r="F4061" s="95">
        <v>2000</v>
      </c>
      <c r="G4061" s="95">
        <v>0</v>
      </c>
      <c r="H4061" s="98">
        <f t="shared" si="244"/>
        <v>2000</v>
      </c>
    </row>
    <row r="4062" ht="20.25" spans="1:8">
      <c r="A4062" s="10">
        <v>4056</v>
      </c>
      <c r="B4062" s="94" t="s">
        <v>3411</v>
      </c>
      <c r="C4062" s="95">
        <v>100</v>
      </c>
      <c r="D4062" s="95">
        <v>0</v>
      </c>
      <c r="E4062" s="95">
        <f t="shared" si="243"/>
        <v>100</v>
      </c>
      <c r="F4062" s="95">
        <v>4000</v>
      </c>
      <c r="G4062" s="95">
        <v>0</v>
      </c>
      <c r="H4062" s="98">
        <f t="shared" si="244"/>
        <v>4000</v>
      </c>
    </row>
    <row r="4063" ht="20.25" spans="1:8">
      <c r="A4063" s="10">
        <v>4057</v>
      </c>
      <c r="B4063" s="94" t="s">
        <v>3412</v>
      </c>
      <c r="C4063" s="95">
        <v>50</v>
      </c>
      <c r="D4063" s="95">
        <v>0</v>
      </c>
      <c r="E4063" s="95">
        <f t="shared" si="243"/>
        <v>50</v>
      </c>
      <c r="F4063" s="95">
        <v>2000</v>
      </c>
      <c r="G4063" s="95">
        <v>0</v>
      </c>
      <c r="H4063" s="98">
        <f t="shared" si="244"/>
        <v>2000</v>
      </c>
    </row>
    <row r="4064" ht="20.25" spans="1:8">
      <c r="A4064" s="10">
        <v>4058</v>
      </c>
      <c r="B4064" s="94" t="s">
        <v>3413</v>
      </c>
      <c r="C4064" s="95">
        <v>100</v>
      </c>
      <c r="D4064" s="95">
        <v>0</v>
      </c>
      <c r="E4064" s="95">
        <v>100</v>
      </c>
      <c r="F4064" s="95">
        <v>4000</v>
      </c>
      <c r="G4064" s="95">
        <v>0</v>
      </c>
      <c r="H4064" s="98">
        <v>4000</v>
      </c>
    </row>
    <row r="4065" ht="20.25" spans="1:8">
      <c r="A4065" s="10">
        <v>4059</v>
      </c>
      <c r="B4065" s="94" t="s">
        <v>3414</v>
      </c>
      <c r="C4065" s="95">
        <v>50</v>
      </c>
      <c r="D4065" s="95">
        <v>0</v>
      </c>
      <c r="E4065" s="95">
        <v>50</v>
      </c>
      <c r="F4065" s="95">
        <v>2000</v>
      </c>
      <c r="G4065" s="95">
        <v>0</v>
      </c>
      <c r="H4065" s="98">
        <v>2000</v>
      </c>
    </row>
    <row r="4066" ht="20.25" spans="1:8">
      <c r="A4066" s="10">
        <v>4060</v>
      </c>
      <c r="B4066" s="94" t="s">
        <v>3415</v>
      </c>
      <c r="C4066" s="95">
        <v>100</v>
      </c>
      <c r="D4066" s="95">
        <v>0</v>
      </c>
      <c r="E4066" s="95">
        <v>100</v>
      </c>
      <c r="F4066" s="95">
        <v>4000</v>
      </c>
      <c r="G4066" s="95">
        <v>0</v>
      </c>
      <c r="H4066" s="98">
        <v>4000</v>
      </c>
    </row>
    <row r="4067" ht="20.25" spans="1:8">
      <c r="A4067" s="10">
        <v>4061</v>
      </c>
      <c r="B4067" s="94" t="s">
        <v>3416</v>
      </c>
      <c r="C4067" s="95">
        <v>0</v>
      </c>
      <c r="D4067" s="95">
        <v>150</v>
      </c>
      <c r="E4067" s="95">
        <f t="shared" ref="E4067:E4083" si="245">SUM(C4067:D4067)</f>
        <v>150</v>
      </c>
      <c r="F4067" s="95">
        <v>0</v>
      </c>
      <c r="G4067" s="95">
        <v>3000</v>
      </c>
      <c r="H4067" s="98">
        <f t="shared" ref="H4067:H4083" si="246">SUM(F4067:G4067)</f>
        <v>3000</v>
      </c>
    </row>
    <row r="4068" ht="20.25" spans="1:8">
      <c r="A4068" s="10">
        <v>4062</v>
      </c>
      <c r="B4068" s="94" t="s">
        <v>3417</v>
      </c>
      <c r="C4068" s="95">
        <v>100</v>
      </c>
      <c r="D4068" s="95">
        <v>0</v>
      </c>
      <c r="E4068" s="95">
        <f t="shared" si="245"/>
        <v>100</v>
      </c>
      <c r="F4068" s="95">
        <v>4000</v>
      </c>
      <c r="G4068" s="95">
        <v>0</v>
      </c>
      <c r="H4068" s="98">
        <f t="shared" si="246"/>
        <v>4000</v>
      </c>
    </row>
    <row r="4069" ht="20.25" spans="1:8">
      <c r="A4069" s="10">
        <v>4063</v>
      </c>
      <c r="B4069" s="94" t="s">
        <v>2150</v>
      </c>
      <c r="C4069" s="95">
        <v>150</v>
      </c>
      <c r="D4069" s="95">
        <v>0</v>
      </c>
      <c r="E4069" s="95">
        <f t="shared" si="245"/>
        <v>150</v>
      </c>
      <c r="F4069" s="95">
        <v>6000</v>
      </c>
      <c r="G4069" s="95">
        <v>0</v>
      </c>
      <c r="H4069" s="98">
        <f t="shared" si="246"/>
        <v>6000</v>
      </c>
    </row>
    <row r="4070" ht="20.25" spans="1:8">
      <c r="A4070" s="10">
        <v>4064</v>
      </c>
      <c r="B4070" s="94" t="s">
        <v>2150</v>
      </c>
      <c r="C4070" s="95">
        <v>50</v>
      </c>
      <c r="D4070" s="95">
        <v>0</v>
      </c>
      <c r="E4070" s="95">
        <f t="shared" si="245"/>
        <v>50</v>
      </c>
      <c r="F4070" s="95">
        <v>2000</v>
      </c>
      <c r="G4070" s="95">
        <v>0</v>
      </c>
      <c r="H4070" s="98">
        <f t="shared" si="246"/>
        <v>2000</v>
      </c>
    </row>
    <row r="4071" ht="20.25" spans="1:8">
      <c r="A4071" s="10">
        <v>4065</v>
      </c>
      <c r="B4071" s="94" t="s">
        <v>587</v>
      </c>
      <c r="C4071" s="95">
        <v>150</v>
      </c>
      <c r="D4071" s="95">
        <v>0</v>
      </c>
      <c r="E4071" s="95">
        <f t="shared" si="245"/>
        <v>150</v>
      </c>
      <c r="F4071" s="95">
        <v>6000</v>
      </c>
      <c r="G4071" s="95">
        <v>0</v>
      </c>
      <c r="H4071" s="98">
        <f t="shared" si="246"/>
        <v>6000</v>
      </c>
    </row>
    <row r="4072" ht="20.25" spans="1:8">
      <c r="A4072" s="10">
        <v>4066</v>
      </c>
      <c r="B4072" s="94" t="s">
        <v>120</v>
      </c>
      <c r="C4072" s="95">
        <v>600</v>
      </c>
      <c r="D4072" s="95">
        <v>0</v>
      </c>
      <c r="E4072" s="95">
        <f t="shared" si="245"/>
        <v>600</v>
      </c>
      <c r="F4072" s="95">
        <v>24000</v>
      </c>
      <c r="G4072" s="95">
        <v>0</v>
      </c>
      <c r="H4072" s="98">
        <f t="shared" si="246"/>
        <v>24000</v>
      </c>
    </row>
    <row r="4073" ht="20.25" spans="1:8">
      <c r="A4073" s="10">
        <v>4067</v>
      </c>
      <c r="B4073" s="94" t="s">
        <v>3418</v>
      </c>
      <c r="C4073" s="95">
        <v>450</v>
      </c>
      <c r="D4073" s="95">
        <v>0</v>
      </c>
      <c r="E4073" s="95">
        <f t="shared" si="245"/>
        <v>450</v>
      </c>
      <c r="F4073" s="95">
        <v>18000</v>
      </c>
      <c r="G4073" s="95">
        <v>0</v>
      </c>
      <c r="H4073" s="98">
        <f t="shared" si="246"/>
        <v>18000</v>
      </c>
    </row>
    <row r="4074" ht="20.25" spans="1:8">
      <c r="A4074" s="10">
        <v>4068</v>
      </c>
      <c r="B4074" s="94" t="s">
        <v>3419</v>
      </c>
      <c r="C4074" s="95">
        <v>450</v>
      </c>
      <c r="D4074" s="95">
        <v>360</v>
      </c>
      <c r="E4074" s="95">
        <f t="shared" si="245"/>
        <v>810</v>
      </c>
      <c r="F4074" s="95">
        <v>18000</v>
      </c>
      <c r="G4074" s="95">
        <v>14400</v>
      </c>
      <c r="H4074" s="98">
        <f t="shared" si="246"/>
        <v>32400</v>
      </c>
    </row>
    <row r="4075" ht="20.25" spans="1:8">
      <c r="A4075" s="10">
        <v>4069</v>
      </c>
      <c r="B4075" s="92" t="s">
        <v>3420</v>
      </c>
      <c r="C4075" s="93">
        <v>100</v>
      </c>
      <c r="D4075" s="93">
        <v>0</v>
      </c>
      <c r="E4075" s="93">
        <f t="shared" si="245"/>
        <v>100</v>
      </c>
      <c r="F4075" s="93">
        <v>4000</v>
      </c>
      <c r="G4075" s="93">
        <v>0</v>
      </c>
      <c r="H4075" s="93">
        <f t="shared" si="246"/>
        <v>4000</v>
      </c>
    </row>
    <row r="4076" ht="20.25" spans="1:8">
      <c r="A4076" s="10">
        <v>4070</v>
      </c>
      <c r="B4076" s="92" t="s">
        <v>3421</v>
      </c>
      <c r="C4076" s="93">
        <v>200</v>
      </c>
      <c r="D4076" s="93">
        <v>0</v>
      </c>
      <c r="E4076" s="93">
        <f t="shared" si="245"/>
        <v>200</v>
      </c>
      <c r="F4076" s="93">
        <v>8000</v>
      </c>
      <c r="G4076" s="93">
        <v>0</v>
      </c>
      <c r="H4076" s="93">
        <f t="shared" si="246"/>
        <v>8000</v>
      </c>
    </row>
    <row r="4077" ht="20.25" spans="1:8">
      <c r="A4077" s="10">
        <v>4071</v>
      </c>
      <c r="B4077" s="94" t="s">
        <v>749</v>
      </c>
      <c r="C4077" s="95">
        <v>63</v>
      </c>
      <c r="D4077" s="95">
        <v>0</v>
      </c>
      <c r="E4077" s="95">
        <f t="shared" si="245"/>
        <v>63</v>
      </c>
      <c r="F4077" s="95">
        <v>2520</v>
      </c>
      <c r="G4077" s="95">
        <v>0</v>
      </c>
      <c r="H4077" s="98">
        <f t="shared" si="246"/>
        <v>2520</v>
      </c>
    </row>
    <row r="4078" ht="20.25" spans="1:8">
      <c r="A4078" s="10">
        <v>4072</v>
      </c>
      <c r="B4078" s="94" t="s">
        <v>3299</v>
      </c>
      <c r="C4078" s="95">
        <v>152</v>
      </c>
      <c r="D4078" s="95">
        <v>30</v>
      </c>
      <c r="E4078" s="95">
        <f t="shared" si="245"/>
        <v>182</v>
      </c>
      <c r="F4078" s="95">
        <v>6080</v>
      </c>
      <c r="G4078" s="95">
        <v>1200</v>
      </c>
      <c r="H4078" s="98">
        <f t="shared" si="246"/>
        <v>7280</v>
      </c>
    </row>
    <row r="4079" ht="20.25" spans="1:8">
      <c r="A4079" s="10">
        <v>4073</v>
      </c>
      <c r="B4079" s="96" t="s">
        <v>3285</v>
      </c>
      <c r="C4079" s="95">
        <v>0</v>
      </c>
      <c r="D4079" s="95">
        <v>360</v>
      </c>
      <c r="E4079" s="95">
        <f t="shared" si="245"/>
        <v>360</v>
      </c>
      <c r="F4079" s="95">
        <v>0</v>
      </c>
      <c r="G4079" s="95">
        <v>7200</v>
      </c>
      <c r="H4079" s="98">
        <f t="shared" si="246"/>
        <v>7200</v>
      </c>
    </row>
    <row r="4080" ht="20.25" spans="1:8">
      <c r="A4080" s="10">
        <v>4074</v>
      </c>
      <c r="B4080" s="96" t="s">
        <v>3422</v>
      </c>
      <c r="C4080" s="95">
        <v>150</v>
      </c>
      <c r="D4080" s="95">
        <v>0</v>
      </c>
      <c r="E4080" s="95">
        <f t="shared" si="245"/>
        <v>150</v>
      </c>
      <c r="F4080" s="95">
        <v>6000</v>
      </c>
      <c r="G4080" s="95">
        <v>0</v>
      </c>
      <c r="H4080" s="98">
        <f t="shared" si="246"/>
        <v>6000</v>
      </c>
    </row>
    <row r="4081" ht="20.25" spans="1:8">
      <c r="A4081" s="10">
        <v>4075</v>
      </c>
      <c r="B4081" s="94" t="s">
        <v>3423</v>
      </c>
      <c r="C4081" s="95">
        <v>200</v>
      </c>
      <c r="D4081" s="95">
        <v>0</v>
      </c>
      <c r="E4081" s="95">
        <f t="shared" si="245"/>
        <v>200</v>
      </c>
      <c r="F4081" s="95">
        <v>8000</v>
      </c>
      <c r="G4081" s="95">
        <v>0</v>
      </c>
      <c r="H4081" s="98">
        <f t="shared" si="246"/>
        <v>8000</v>
      </c>
    </row>
    <row r="4082" ht="20.25" spans="1:8">
      <c r="A4082" s="10">
        <v>4076</v>
      </c>
      <c r="B4082" s="94" t="s">
        <v>3424</v>
      </c>
      <c r="C4082" s="95">
        <v>250</v>
      </c>
      <c r="D4082" s="95">
        <v>0</v>
      </c>
      <c r="E4082" s="95">
        <f t="shared" si="245"/>
        <v>250</v>
      </c>
      <c r="F4082" s="95">
        <v>10000</v>
      </c>
      <c r="G4082" s="95">
        <v>0</v>
      </c>
      <c r="H4082" s="98">
        <f t="shared" si="246"/>
        <v>10000</v>
      </c>
    </row>
    <row r="4083" ht="20.25" spans="1:8">
      <c r="A4083" s="10">
        <v>4077</v>
      </c>
      <c r="B4083" s="94" t="s">
        <v>3425</v>
      </c>
      <c r="C4083" s="95">
        <v>550</v>
      </c>
      <c r="D4083" s="95">
        <v>0</v>
      </c>
      <c r="E4083" s="95">
        <f t="shared" si="245"/>
        <v>550</v>
      </c>
      <c r="F4083" s="95">
        <v>22000</v>
      </c>
      <c r="G4083" s="95">
        <v>0</v>
      </c>
      <c r="H4083" s="98">
        <f t="shared" si="246"/>
        <v>22000</v>
      </c>
    </row>
    <row r="4084" ht="20.25" spans="1:8">
      <c r="A4084" s="10">
        <v>4078</v>
      </c>
      <c r="B4084" s="64" t="s">
        <v>3426</v>
      </c>
      <c r="C4084" s="97">
        <v>988</v>
      </c>
      <c r="D4084" s="97">
        <v>0</v>
      </c>
      <c r="E4084" s="97">
        <f t="shared" ref="E4084:E4086" si="247">SUM(C4084:D4084)</f>
        <v>988</v>
      </c>
      <c r="F4084" s="97">
        <v>39520</v>
      </c>
      <c r="G4084" s="97">
        <v>0</v>
      </c>
      <c r="H4084" s="99">
        <f t="shared" ref="H4084:H4086" si="248">SUM(F4084:G4084)</f>
        <v>39520</v>
      </c>
    </row>
    <row r="4085" ht="20.25" spans="1:8">
      <c r="A4085" s="10">
        <v>4079</v>
      </c>
      <c r="B4085" s="64" t="s">
        <v>3427</v>
      </c>
      <c r="C4085" s="95">
        <v>50</v>
      </c>
      <c r="D4085" s="95">
        <v>0</v>
      </c>
      <c r="E4085" s="95">
        <f t="shared" si="247"/>
        <v>50</v>
      </c>
      <c r="F4085" s="95">
        <v>2000</v>
      </c>
      <c r="G4085" s="95">
        <v>0</v>
      </c>
      <c r="H4085" s="98">
        <f t="shared" si="248"/>
        <v>2000</v>
      </c>
    </row>
    <row r="4086" ht="20.25" spans="1:8">
      <c r="A4086" s="10">
        <v>4080</v>
      </c>
      <c r="B4086" s="94" t="s">
        <v>3428</v>
      </c>
      <c r="C4086" s="95">
        <v>500</v>
      </c>
      <c r="D4086" s="95">
        <v>0</v>
      </c>
      <c r="E4086" s="95">
        <f t="shared" si="247"/>
        <v>500</v>
      </c>
      <c r="F4086" s="95">
        <v>20000</v>
      </c>
      <c r="G4086" s="95">
        <v>0</v>
      </c>
      <c r="H4086" s="98">
        <f t="shared" si="248"/>
        <v>20000</v>
      </c>
    </row>
    <row r="4087" ht="20.25" spans="1:8">
      <c r="A4087" s="10">
        <v>4081</v>
      </c>
      <c r="B4087" s="94" t="s">
        <v>3354</v>
      </c>
      <c r="C4087" s="95"/>
      <c r="D4087" s="95"/>
      <c r="E4087" s="95"/>
      <c r="F4087" s="95"/>
      <c r="G4087" s="95"/>
      <c r="H4087" s="98"/>
    </row>
    <row r="4088" ht="20.25" spans="1:8">
      <c r="A4088" s="10">
        <v>4082</v>
      </c>
      <c r="B4088" s="92" t="s">
        <v>3429</v>
      </c>
      <c r="C4088" s="93">
        <v>34</v>
      </c>
      <c r="D4088" s="93">
        <v>0</v>
      </c>
      <c r="E4088" s="93">
        <f t="shared" ref="E4088:E4092" si="249">SUM(C4088:D4088)</f>
        <v>34</v>
      </c>
      <c r="F4088" s="93">
        <v>1360</v>
      </c>
      <c r="G4088" s="93">
        <v>0</v>
      </c>
      <c r="H4088" s="93">
        <f t="shared" ref="H4088:H4092" si="250">SUM(F4088:G4088)</f>
        <v>1360</v>
      </c>
    </row>
    <row r="4089" ht="20.25" spans="1:8">
      <c r="A4089" s="10">
        <v>4083</v>
      </c>
      <c r="B4089" s="92" t="s">
        <v>3430</v>
      </c>
      <c r="C4089" s="93">
        <v>150</v>
      </c>
      <c r="D4089" s="93">
        <v>0</v>
      </c>
      <c r="E4089" s="93">
        <f t="shared" si="249"/>
        <v>150</v>
      </c>
      <c r="F4089" s="93">
        <v>6000</v>
      </c>
      <c r="G4089" s="93">
        <v>0</v>
      </c>
      <c r="H4089" s="93">
        <f t="shared" si="250"/>
        <v>6000</v>
      </c>
    </row>
    <row r="4090" ht="20.25" spans="1:8">
      <c r="A4090" s="10">
        <v>4084</v>
      </c>
      <c r="B4090" s="94" t="s">
        <v>3431</v>
      </c>
      <c r="C4090" s="95">
        <v>50</v>
      </c>
      <c r="D4090" s="95">
        <v>0</v>
      </c>
      <c r="E4090" s="95">
        <f t="shared" si="249"/>
        <v>50</v>
      </c>
      <c r="F4090" s="95">
        <v>2000</v>
      </c>
      <c r="G4090" s="95">
        <v>0</v>
      </c>
      <c r="H4090" s="98">
        <f t="shared" si="250"/>
        <v>2000</v>
      </c>
    </row>
    <row r="4091" ht="20.25" spans="1:8">
      <c r="A4091" s="10">
        <v>4085</v>
      </c>
      <c r="B4091" s="94" t="s">
        <v>3432</v>
      </c>
      <c r="C4091" s="95">
        <v>50</v>
      </c>
      <c r="D4091" s="95">
        <v>0</v>
      </c>
      <c r="E4091" s="95">
        <f t="shared" si="249"/>
        <v>50</v>
      </c>
      <c r="F4091" s="95">
        <v>2000</v>
      </c>
      <c r="G4091" s="95">
        <v>0</v>
      </c>
      <c r="H4091" s="98">
        <f t="shared" si="250"/>
        <v>2000</v>
      </c>
    </row>
    <row r="4092" ht="20.25" spans="1:8">
      <c r="A4092" s="10">
        <v>4086</v>
      </c>
      <c r="B4092" s="96" t="s">
        <v>3433</v>
      </c>
      <c r="C4092" s="95">
        <v>0</v>
      </c>
      <c r="D4092" s="95">
        <v>180</v>
      </c>
      <c r="E4092" s="95">
        <f t="shared" si="249"/>
        <v>180</v>
      </c>
      <c r="F4092" s="95">
        <v>0</v>
      </c>
      <c r="G4092" s="95">
        <v>7200</v>
      </c>
      <c r="H4092" s="98">
        <f t="shared" si="250"/>
        <v>7200</v>
      </c>
    </row>
    <row r="4093" ht="20.25" spans="1:8">
      <c r="A4093" s="10">
        <v>4087</v>
      </c>
      <c r="B4093" s="94" t="s">
        <v>3434</v>
      </c>
      <c r="C4093" s="95">
        <v>180</v>
      </c>
      <c r="D4093" s="95">
        <v>0</v>
      </c>
      <c r="E4093" s="95">
        <f t="shared" ref="E4093:E4116" si="251">SUM(C4093:D4093)</f>
        <v>180</v>
      </c>
      <c r="F4093" s="95">
        <v>7200</v>
      </c>
      <c r="G4093" s="95">
        <v>0</v>
      </c>
      <c r="H4093" s="98">
        <f t="shared" ref="H4093:H4116" si="252">SUM(F4093:G4093)</f>
        <v>7200</v>
      </c>
    </row>
    <row r="4094" ht="20.25" spans="1:8">
      <c r="A4094" s="10">
        <v>4088</v>
      </c>
      <c r="B4094" s="94" t="s">
        <v>3435</v>
      </c>
      <c r="C4094" s="95">
        <v>50</v>
      </c>
      <c r="D4094" s="95">
        <v>0</v>
      </c>
      <c r="E4094" s="95">
        <f t="shared" si="251"/>
        <v>50</v>
      </c>
      <c r="F4094" s="95">
        <v>2000</v>
      </c>
      <c r="G4094" s="95">
        <v>0</v>
      </c>
      <c r="H4094" s="98">
        <f t="shared" si="252"/>
        <v>2000</v>
      </c>
    </row>
    <row r="4095" ht="20.25" spans="1:8">
      <c r="A4095" s="10">
        <v>4089</v>
      </c>
      <c r="B4095" s="94" t="s">
        <v>3436</v>
      </c>
      <c r="C4095" s="95">
        <v>100</v>
      </c>
      <c r="D4095" s="95">
        <v>0</v>
      </c>
      <c r="E4095" s="95">
        <f t="shared" si="251"/>
        <v>100</v>
      </c>
      <c r="F4095" s="95">
        <v>4000</v>
      </c>
      <c r="G4095" s="95">
        <v>0</v>
      </c>
      <c r="H4095" s="98">
        <f t="shared" si="252"/>
        <v>4000</v>
      </c>
    </row>
    <row r="4096" ht="20.25" spans="1:8">
      <c r="A4096" s="10">
        <v>4090</v>
      </c>
      <c r="B4096" s="94" t="s">
        <v>3437</v>
      </c>
      <c r="C4096" s="95">
        <v>105</v>
      </c>
      <c r="D4096" s="95">
        <v>0</v>
      </c>
      <c r="E4096" s="95">
        <f t="shared" si="251"/>
        <v>105</v>
      </c>
      <c r="F4096" s="95">
        <v>4200</v>
      </c>
      <c r="G4096" s="95">
        <v>0</v>
      </c>
      <c r="H4096" s="98">
        <f t="shared" si="252"/>
        <v>4200</v>
      </c>
    </row>
    <row r="4097" ht="20.25" spans="1:8">
      <c r="A4097" s="10">
        <v>4091</v>
      </c>
      <c r="B4097" s="64" t="s">
        <v>3438</v>
      </c>
      <c r="C4097" s="97">
        <v>250</v>
      </c>
      <c r="D4097" s="97">
        <v>0</v>
      </c>
      <c r="E4097" s="97">
        <f t="shared" si="251"/>
        <v>250</v>
      </c>
      <c r="F4097" s="97">
        <v>10000</v>
      </c>
      <c r="G4097" s="97">
        <v>0</v>
      </c>
      <c r="H4097" s="99">
        <f t="shared" si="252"/>
        <v>10000</v>
      </c>
    </row>
    <row r="4098" ht="20.25" spans="1:8">
      <c r="A4098" s="10">
        <v>4092</v>
      </c>
      <c r="B4098" s="64" t="s">
        <v>3439</v>
      </c>
      <c r="C4098" s="95">
        <v>400</v>
      </c>
      <c r="D4098" s="95">
        <v>0</v>
      </c>
      <c r="E4098" s="95">
        <f t="shared" si="251"/>
        <v>400</v>
      </c>
      <c r="F4098" s="95">
        <v>16000</v>
      </c>
      <c r="G4098" s="95">
        <v>0</v>
      </c>
      <c r="H4098" s="98">
        <f t="shared" si="252"/>
        <v>16000</v>
      </c>
    </row>
    <row r="4099" ht="20.25" spans="1:8">
      <c r="A4099" s="10">
        <v>4093</v>
      </c>
      <c r="B4099" s="94" t="s">
        <v>3440</v>
      </c>
      <c r="C4099" s="95">
        <v>1050</v>
      </c>
      <c r="D4099" s="95">
        <v>0</v>
      </c>
      <c r="E4099" s="95">
        <f t="shared" si="251"/>
        <v>1050</v>
      </c>
      <c r="F4099" s="95">
        <v>42000</v>
      </c>
      <c r="G4099" s="95">
        <v>0</v>
      </c>
      <c r="H4099" s="98">
        <f t="shared" si="252"/>
        <v>42000</v>
      </c>
    </row>
    <row r="4100" ht="20.25" spans="1:8">
      <c r="A4100" s="10">
        <v>4094</v>
      </c>
      <c r="B4100" s="94" t="s">
        <v>3426</v>
      </c>
      <c r="C4100" s="95">
        <v>0</v>
      </c>
      <c r="D4100" s="95">
        <v>330</v>
      </c>
      <c r="E4100" s="95">
        <f t="shared" si="251"/>
        <v>330</v>
      </c>
      <c r="F4100" s="95">
        <v>0</v>
      </c>
      <c r="G4100" s="95">
        <v>13200</v>
      </c>
      <c r="H4100" s="98">
        <f t="shared" si="252"/>
        <v>13200</v>
      </c>
    </row>
    <row r="4101" ht="20.25" spans="1:8">
      <c r="A4101" s="10">
        <v>4095</v>
      </c>
      <c r="B4101" s="94" t="s">
        <v>3441</v>
      </c>
      <c r="C4101" s="95">
        <v>100</v>
      </c>
      <c r="D4101" s="95">
        <v>0</v>
      </c>
      <c r="E4101" s="95">
        <f t="shared" si="251"/>
        <v>100</v>
      </c>
      <c r="F4101" s="95">
        <v>4000</v>
      </c>
      <c r="G4101" s="95">
        <v>0</v>
      </c>
      <c r="H4101" s="98">
        <f t="shared" si="252"/>
        <v>4000</v>
      </c>
    </row>
    <row r="4102" ht="20.25" spans="1:8">
      <c r="A4102" s="10">
        <v>4096</v>
      </c>
      <c r="B4102" s="94" t="s">
        <v>3442</v>
      </c>
      <c r="C4102" s="95">
        <v>200</v>
      </c>
      <c r="D4102" s="95">
        <v>0</v>
      </c>
      <c r="E4102" s="95">
        <f t="shared" si="251"/>
        <v>200</v>
      </c>
      <c r="F4102" s="95">
        <v>8000</v>
      </c>
      <c r="G4102" s="95">
        <v>0</v>
      </c>
      <c r="H4102" s="98">
        <f t="shared" si="252"/>
        <v>8000</v>
      </c>
    </row>
    <row r="4103" ht="20.25" spans="1:8">
      <c r="A4103" s="10">
        <v>4097</v>
      </c>
      <c r="B4103" s="94" t="s">
        <v>3443</v>
      </c>
      <c r="C4103" s="95">
        <v>100</v>
      </c>
      <c r="D4103" s="95">
        <v>0</v>
      </c>
      <c r="E4103" s="95">
        <f t="shared" si="251"/>
        <v>100</v>
      </c>
      <c r="F4103" s="95">
        <v>4000</v>
      </c>
      <c r="G4103" s="95">
        <v>0</v>
      </c>
      <c r="H4103" s="98">
        <f t="shared" si="252"/>
        <v>4000</v>
      </c>
    </row>
    <row r="4104" ht="20.25" spans="1:8">
      <c r="A4104" s="10">
        <v>4098</v>
      </c>
      <c r="B4104" s="94" t="s">
        <v>3444</v>
      </c>
      <c r="C4104" s="95">
        <v>50</v>
      </c>
      <c r="D4104" s="95">
        <v>0</v>
      </c>
      <c r="E4104" s="95">
        <f t="shared" si="251"/>
        <v>50</v>
      </c>
      <c r="F4104" s="95">
        <v>2000</v>
      </c>
      <c r="G4104" s="95">
        <v>0</v>
      </c>
      <c r="H4104" s="98">
        <f t="shared" si="252"/>
        <v>2000</v>
      </c>
    </row>
    <row r="4105" ht="20.25" spans="1:8">
      <c r="A4105" s="10">
        <v>4099</v>
      </c>
      <c r="B4105" s="94" t="s">
        <v>3445</v>
      </c>
      <c r="C4105" s="95">
        <v>150</v>
      </c>
      <c r="D4105" s="95">
        <v>0</v>
      </c>
      <c r="E4105" s="95">
        <f t="shared" si="251"/>
        <v>150</v>
      </c>
      <c r="F4105" s="95">
        <v>6000</v>
      </c>
      <c r="G4105" s="95">
        <v>0</v>
      </c>
      <c r="H4105" s="98">
        <f t="shared" si="252"/>
        <v>6000</v>
      </c>
    </row>
    <row r="4106" ht="20.25" spans="1:8">
      <c r="A4106" s="10">
        <v>4100</v>
      </c>
      <c r="B4106" s="94" t="s">
        <v>3446</v>
      </c>
      <c r="C4106" s="95">
        <v>350</v>
      </c>
      <c r="D4106" s="95">
        <v>0</v>
      </c>
      <c r="E4106" s="95">
        <f t="shared" si="251"/>
        <v>350</v>
      </c>
      <c r="F4106" s="95">
        <v>14000</v>
      </c>
      <c r="G4106" s="95">
        <v>0</v>
      </c>
      <c r="H4106" s="98">
        <f t="shared" si="252"/>
        <v>14000</v>
      </c>
    </row>
    <row r="4107" ht="20.25" spans="1:8">
      <c r="A4107" s="10">
        <v>4101</v>
      </c>
      <c r="B4107" s="94" t="s">
        <v>3447</v>
      </c>
      <c r="C4107" s="95">
        <v>100</v>
      </c>
      <c r="D4107" s="95">
        <v>0</v>
      </c>
      <c r="E4107" s="95">
        <f t="shared" si="251"/>
        <v>100</v>
      </c>
      <c r="F4107" s="95">
        <v>4000</v>
      </c>
      <c r="G4107" s="95">
        <v>0</v>
      </c>
      <c r="H4107" s="98">
        <f t="shared" si="252"/>
        <v>4000</v>
      </c>
    </row>
    <row r="4108" ht="20.25" spans="1:8">
      <c r="A4108" s="10">
        <v>4102</v>
      </c>
      <c r="B4108" s="94" t="s">
        <v>3448</v>
      </c>
      <c r="C4108" s="95">
        <v>50</v>
      </c>
      <c r="D4108" s="95">
        <v>0</v>
      </c>
      <c r="E4108" s="95">
        <f t="shared" si="251"/>
        <v>50</v>
      </c>
      <c r="F4108" s="95">
        <v>2000</v>
      </c>
      <c r="G4108" s="95">
        <v>0</v>
      </c>
      <c r="H4108" s="98">
        <f t="shared" si="252"/>
        <v>2000</v>
      </c>
    </row>
    <row r="4109" ht="20.25" spans="1:8">
      <c r="A4109" s="10">
        <v>4103</v>
      </c>
      <c r="B4109" s="94" t="s">
        <v>3449</v>
      </c>
      <c r="C4109" s="95">
        <v>50</v>
      </c>
      <c r="D4109" s="95">
        <v>0</v>
      </c>
      <c r="E4109" s="95">
        <f t="shared" si="251"/>
        <v>50</v>
      </c>
      <c r="F4109" s="95">
        <v>2000</v>
      </c>
      <c r="G4109" s="95">
        <v>0</v>
      </c>
      <c r="H4109" s="98">
        <f t="shared" si="252"/>
        <v>2000</v>
      </c>
    </row>
    <row r="4110" ht="20.25" spans="1:8">
      <c r="A4110" s="10">
        <v>4104</v>
      </c>
      <c r="B4110" s="94" t="s">
        <v>3275</v>
      </c>
      <c r="C4110" s="95">
        <v>300</v>
      </c>
      <c r="D4110" s="95">
        <v>0</v>
      </c>
      <c r="E4110" s="95">
        <f t="shared" si="251"/>
        <v>300</v>
      </c>
      <c r="F4110" s="95">
        <v>12000</v>
      </c>
      <c r="G4110" s="95">
        <v>0</v>
      </c>
      <c r="H4110" s="98">
        <f t="shared" si="252"/>
        <v>12000</v>
      </c>
    </row>
    <row r="4111" ht="20.25" spans="1:8">
      <c r="A4111" s="10">
        <v>4105</v>
      </c>
      <c r="B4111" s="94" t="s">
        <v>3275</v>
      </c>
      <c r="C4111" s="95">
        <v>250</v>
      </c>
      <c r="D4111" s="95">
        <v>0</v>
      </c>
      <c r="E4111" s="95">
        <f t="shared" si="251"/>
        <v>250</v>
      </c>
      <c r="F4111" s="95">
        <v>10000</v>
      </c>
      <c r="G4111" s="95">
        <v>0</v>
      </c>
      <c r="H4111" s="98">
        <f t="shared" si="252"/>
        <v>10000</v>
      </c>
    </row>
    <row r="4112" ht="20.25" spans="1:8">
      <c r="A4112" s="10">
        <v>4106</v>
      </c>
      <c r="B4112" s="94" t="s">
        <v>3450</v>
      </c>
      <c r="C4112" s="95">
        <v>550</v>
      </c>
      <c r="D4112" s="95">
        <v>0</v>
      </c>
      <c r="E4112" s="95">
        <f t="shared" si="251"/>
        <v>550</v>
      </c>
      <c r="F4112" s="95">
        <v>22000</v>
      </c>
      <c r="G4112" s="95">
        <v>0</v>
      </c>
      <c r="H4112" s="98">
        <f t="shared" si="252"/>
        <v>22000</v>
      </c>
    </row>
    <row r="4113" ht="20.25" spans="1:8">
      <c r="A4113" s="10">
        <v>4107</v>
      </c>
      <c r="B4113" s="94" t="s">
        <v>3451</v>
      </c>
      <c r="C4113" s="95">
        <v>150</v>
      </c>
      <c r="D4113" s="95">
        <v>0</v>
      </c>
      <c r="E4113" s="95">
        <f t="shared" si="251"/>
        <v>150</v>
      </c>
      <c r="F4113" s="95">
        <v>6000</v>
      </c>
      <c r="G4113" s="95">
        <v>0</v>
      </c>
      <c r="H4113" s="98">
        <f t="shared" si="252"/>
        <v>6000</v>
      </c>
    </row>
    <row r="4114" ht="20.25" spans="1:8">
      <c r="A4114" s="10">
        <v>4108</v>
      </c>
      <c r="B4114" s="94" t="s">
        <v>3452</v>
      </c>
      <c r="C4114" s="95">
        <v>300</v>
      </c>
      <c r="D4114" s="95">
        <v>0</v>
      </c>
      <c r="E4114" s="95">
        <f t="shared" si="251"/>
        <v>300</v>
      </c>
      <c r="F4114" s="95">
        <v>12000</v>
      </c>
      <c r="G4114" s="95">
        <v>0</v>
      </c>
      <c r="H4114" s="98">
        <f t="shared" si="252"/>
        <v>12000</v>
      </c>
    </row>
    <row r="4115" ht="20.25" spans="1:8">
      <c r="A4115" s="10">
        <v>4109</v>
      </c>
      <c r="B4115" s="94" t="s">
        <v>3453</v>
      </c>
      <c r="C4115" s="95">
        <v>0</v>
      </c>
      <c r="D4115" s="95">
        <v>45</v>
      </c>
      <c r="E4115" s="95">
        <f t="shared" si="251"/>
        <v>45</v>
      </c>
      <c r="F4115" s="95">
        <v>0</v>
      </c>
      <c r="G4115" s="95">
        <v>900</v>
      </c>
      <c r="H4115" s="98">
        <f t="shared" si="252"/>
        <v>900</v>
      </c>
    </row>
    <row r="4116" ht="20.25" spans="1:8">
      <c r="A4116" s="10">
        <v>4110</v>
      </c>
      <c r="B4116" s="92" t="s">
        <v>3299</v>
      </c>
      <c r="C4116" s="93">
        <v>168</v>
      </c>
      <c r="D4116" s="93">
        <v>90</v>
      </c>
      <c r="E4116" s="93">
        <f t="shared" si="251"/>
        <v>258</v>
      </c>
      <c r="F4116" s="93">
        <v>6720</v>
      </c>
      <c r="G4116" s="93">
        <v>3600</v>
      </c>
      <c r="H4116" s="93">
        <f t="shared" si="252"/>
        <v>10320</v>
      </c>
    </row>
    <row r="4117" ht="20.25" spans="1:8">
      <c r="A4117" s="10">
        <v>4111</v>
      </c>
      <c r="B4117" s="94" t="s">
        <v>3454</v>
      </c>
      <c r="C4117" s="95">
        <v>100</v>
      </c>
      <c r="D4117" s="95">
        <v>0</v>
      </c>
      <c r="E4117" s="95">
        <f t="shared" ref="E4117:E4129" si="253">SUM(C4117:D4117)</f>
        <v>100</v>
      </c>
      <c r="F4117" s="95">
        <v>4000</v>
      </c>
      <c r="G4117" s="95">
        <v>0</v>
      </c>
      <c r="H4117" s="98">
        <f t="shared" ref="H4117:H4129" si="254">SUM(F4117:G4117)</f>
        <v>4000</v>
      </c>
    </row>
    <row r="4118" ht="20.25" spans="1:8">
      <c r="A4118" s="10">
        <v>4112</v>
      </c>
      <c r="B4118" s="94" t="s">
        <v>3231</v>
      </c>
      <c r="C4118" s="95">
        <v>1160</v>
      </c>
      <c r="D4118" s="95">
        <v>0</v>
      </c>
      <c r="E4118" s="95">
        <f t="shared" si="253"/>
        <v>1160</v>
      </c>
      <c r="F4118" s="95">
        <v>23200</v>
      </c>
      <c r="G4118" s="95">
        <v>0</v>
      </c>
      <c r="H4118" s="98">
        <f t="shared" si="254"/>
        <v>23200</v>
      </c>
    </row>
    <row r="4119" ht="20.25" spans="1:8">
      <c r="A4119" s="10">
        <v>4113</v>
      </c>
      <c r="B4119" s="96" t="s">
        <v>3455</v>
      </c>
      <c r="C4119" s="95">
        <v>50</v>
      </c>
      <c r="D4119" s="95">
        <v>0</v>
      </c>
      <c r="E4119" s="95">
        <f t="shared" si="253"/>
        <v>50</v>
      </c>
      <c r="F4119" s="95">
        <v>2000</v>
      </c>
      <c r="G4119" s="95">
        <v>0</v>
      </c>
      <c r="H4119" s="98">
        <f t="shared" si="254"/>
        <v>2000</v>
      </c>
    </row>
    <row r="4120" ht="20.25" spans="1:8">
      <c r="A4120" s="10">
        <v>4114</v>
      </c>
      <c r="B4120" s="96" t="s">
        <v>3268</v>
      </c>
      <c r="C4120" s="95">
        <v>1050</v>
      </c>
      <c r="D4120" s="95">
        <v>420</v>
      </c>
      <c r="E4120" s="95">
        <f t="shared" si="253"/>
        <v>1470</v>
      </c>
      <c r="F4120" s="95">
        <v>42000</v>
      </c>
      <c r="G4120" s="95">
        <v>16800</v>
      </c>
      <c r="H4120" s="98">
        <f t="shared" si="254"/>
        <v>58800</v>
      </c>
    </row>
    <row r="4121" ht="20.25" spans="1:8">
      <c r="A4121" s="10">
        <v>4115</v>
      </c>
      <c r="B4121" s="94" t="s">
        <v>3456</v>
      </c>
      <c r="C4121" s="95">
        <v>350</v>
      </c>
      <c r="D4121" s="95">
        <v>0</v>
      </c>
      <c r="E4121" s="95">
        <f t="shared" si="253"/>
        <v>350</v>
      </c>
      <c r="F4121" s="95">
        <v>14000</v>
      </c>
      <c r="G4121" s="95">
        <v>0</v>
      </c>
      <c r="H4121" s="98">
        <f t="shared" si="254"/>
        <v>14000</v>
      </c>
    </row>
    <row r="4122" ht="20.25" spans="1:8">
      <c r="A4122" s="10">
        <v>4116</v>
      </c>
      <c r="B4122" s="94" t="s">
        <v>3457</v>
      </c>
      <c r="C4122" s="95">
        <v>100</v>
      </c>
      <c r="D4122" s="95">
        <v>0</v>
      </c>
      <c r="E4122" s="95">
        <f t="shared" si="253"/>
        <v>100</v>
      </c>
      <c r="F4122" s="95">
        <v>4000</v>
      </c>
      <c r="G4122" s="95">
        <v>0</v>
      </c>
      <c r="H4122" s="98">
        <f t="shared" si="254"/>
        <v>4000</v>
      </c>
    </row>
    <row r="4123" ht="20.25" spans="1:8">
      <c r="A4123" s="10">
        <v>4117</v>
      </c>
      <c r="B4123" s="94" t="s">
        <v>3458</v>
      </c>
      <c r="C4123" s="95">
        <v>50</v>
      </c>
      <c r="D4123" s="95">
        <v>0</v>
      </c>
      <c r="E4123" s="95">
        <f t="shared" si="253"/>
        <v>50</v>
      </c>
      <c r="F4123" s="95">
        <v>2000</v>
      </c>
      <c r="G4123" s="95">
        <v>0</v>
      </c>
      <c r="H4123" s="98">
        <f t="shared" si="254"/>
        <v>2000</v>
      </c>
    </row>
    <row r="4124" ht="20.25" spans="1:8">
      <c r="A4124" s="10">
        <v>4118</v>
      </c>
      <c r="B4124" s="94" t="s">
        <v>3459</v>
      </c>
      <c r="C4124" s="95">
        <v>300</v>
      </c>
      <c r="D4124" s="95">
        <v>0</v>
      </c>
      <c r="E4124" s="95">
        <f t="shared" si="253"/>
        <v>300</v>
      </c>
      <c r="F4124" s="95">
        <v>12000</v>
      </c>
      <c r="G4124" s="95">
        <v>0</v>
      </c>
      <c r="H4124" s="98">
        <f t="shared" si="254"/>
        <v>12000</v>
      </c>
    </row>
    <row r="4125" ht="20.25" spans="1:8">
      <c r="A4125" s="10">
        <v>4119</v>
      </c>
      <c r="B4125" s="64" t="s">
        <v>3460</v>
      </c>
      <c r="C4125" s="97">
        <v>50</v>
      </c>
      <c r="D4125" s="97">
        <v>0</v>
      </c>
      <c r="E4125" s="97">
        <f t="shared" si="253"/>
        <v>50</v>
      </c>
      <c r="F4125" s="97">
        <v>2000</v>
      </c>
      <c r="G4125" s="97">
        <v>0</v>
      </c>
      <c r="H4125" s="99">
        <f t="shared" si="254"/>
        <v>2000</v>
      </c>
    </row>
    <row r="4126" ht="20.25" spans="1:8">
      <c r="A4126" s="10">
        <v>4120</v>
      </c>
      <c r="B4126" s="64" t="s">
        <v>3461</v>
      </c>
      <c r="C4126" s="95">
        <v>150</v>
      </c>
      <c r="D4126" s="95">
        <v>0</v>
      </c>
      <c r="E4126" s="95">
        <f t="shared" si="253"/>
        <v>150</v>
      </c>
      <c r="F4126" s="95">
        <v>6000</v>
      </c>
      <c r="G4126" s="95">
        <v>0</v>
      </c>
      <c r="H4126" s="98">
        <f t="shared" si="254"/>
        <v>6000</v>
      </c>
    </row>
    <row r="4127" ht="20.25" spans="1:8">
      <c r="A4127" s="10">
        <v>4121</v>
      </c>
      <c r="B4127" s="94" t="s">
        <v>3462</v>
      </c>
      <c r="C4127" s="95">
        <v>250</v>
      </c>
      <c r="D4127" s="95">
        <v>0</v>
      </c>
      <c r="E4127" s="95">
        <f t="shared" si="253"/>
        <v>250</v>
      </c>
      <c r="F4127" s="95">
        <v>10000</v>
      </c>
      <c r="G4127" s="95">
        <v>0</v>
      </c>
      <c r="H4127" s="98">
        <f t="shared" si="254"/>
        <v>10000</v>
      </c>
    </row>
    <row r="4128" ht="20.25" spans="1:8">
      <c r="A4128" s="10">
        <v>4122</v>
      </c>
      <c r="B4128" s="94" t="s">
        <v>3463</v>
      </c>
      <c r="C4128" s="95">
        <v>200</v>
      </c>
      <c r="D4128" s="95">
        <v>0</v>
      </c>
      <c r="E4128" s="95">
        <f t="shared" si="253"/>
        <v>200</v>
      </c>
      <c r="F4128" s="95">
        <v>8000</v>
      </c>
      <c r="G4128" s="95">
        <v>0</v>
      </c>
      <c r="H4128" s="98">
        <f t="shared" si="254"/>
        <v>8000</v>
      </c>
    </row>
    <row r="4129" ht="20.25" spans="1:8">
      <c r="A4129" s="10">
        <v>4123</v>
      </c>
      <c r="B4129" s="94" t="s">
        <v>3464</v>
      </c>
      <c r="C4129" s="95">
        <v>450</v>
      </c>
      <c r="D4129" s="95">
        <v>0</v>
      </c>
      <c r="E4129" s="95">
        <f t="shared" si="253"/>
        <v>450</v>
      </c>
      <c r="F4129" s="95">
        <v>18000</v>
      </c>
      <c r="G4129" s="95">
        <v>0</v>
      </c>
      <c r="H4129" s="98">
        <f t="shared" si="254"/>
        <v>18000</v>
      </c>
    </row>
    <row r="4130" ht="20.25" spans="1:8">
      <c r="A4130" s="10">
        <v>4124</v>
      </c>
      <c r="B4130" s="94" t="s">
        <v>3465</v>
      </c>
      <c r="C4130" s="95">
        <v>50</v>
      </c>
      <c r="D4130" s="95">
        <v>0</v>
      </c>
      <c r="E4130" s="95">
        <f t="shared" ref="E4130:E4151" si="255">SUM(C4130:D4130)</f>
        <v>50</v>
      </c>
      <c r="F4130" s="95">
        <v>2000</v>
      </c>
      <c r="G4130" s="95">
        <v>0</v>
      </c>
      <c r="H4130" s="98">
        <f t="shared" ref="H4130:H4151" si="256">SUM(F4130:G4130)</f>
        <v>2000</v>
      </c>
    </row>
    <row r="4131" ht="20.25" spans="1:8">
      <c r="A4131" s="10">
        <v>4125</v>
      </c>
      <c r="B4131" s="92" t="s">
        <v>3466</v>
      </c>
      <c r="C4131" s="93">
        <v>50</v>
      </c>
      <c r="D4131" s="93">
        <v>0</v>
      </c>
      <c r="E4131" s="93">
        <f t="shared" si="255"/>
        <v>50</v>
      </c>
      <c r="F4131" s="93">
        <v>2000</v>
      </c>
      <c r="G4131" s="93">
        <v>0</v>
      </c>
      <c r="H4131" s="93">
        <f t="shared" si="256"/>
        <v>2000</v>
      </c>
    </row>
    <row r="4132" ht="20.25" spans="1:8">
      <c r="A4132" s="10">
        <v>4126</v>
      </c>
      <c r="B4132" s="92" t="s">
        <v>3467</v>
      </c>
      <c r="C4132" s="93">
        <v>700</v>
      </c>
      <c r="D4132" s="93">
        <v>0</v>
      </c>
      <c r="E4132" s="93">
        <f t="shared" si="255"/>
        <v>700</v>
      </c>
      <c r="F4132" s="93">
        <v>28000</v>
      </c>
      <c r="G4132" s="93">
        <v>0</v>
      </c>
      <c r="H4132" s="93">
        <f t="shared" si="256"/>
        <v>28000</v>
      </c>
    </row>
    <row r="4133" ht="20.25" spans="1:8">
      <c r="A4133" s="10">
        <v>4127</v>
      </c>
      <c r="B4133" s="94" t="s">
        <v>3468</v>
      </c>
      <c r="C4133" s="95">
        <v>100</v>
      </c>
      <c r="D4133" s="95">
        <v>0</v>
      </c>
      <c r="E4133" s="95">
        <f t="shared" si="255"/>
        <v>100</v>
      </c>
      <c r="F4133" s="95">
        <v>4000</v>
      </c>
      <c r="G4133" s="95">
        <v>0</v>
      </c>
      <c r="H4133" s="98">
        <f t="shared" si="256"/>
        <v>4000</v>
      </c>
    </row>
    <row r="4134" ht="20.25" spans="1:8">
      <c r="A4134" s="10">
        <v>4128</v>
      </c>
      <c r="B4134" s="94" t="s">
        <v>3469</v>
      </c>
      <c r="C4134" s="95">
        <v>900</v>
      </c>
      <c r="D4134" s="95">
        <v>379</v>
      </c>
      <c r="E4134" s="95">
        <f t="shared" si="255"/>
        <v>1279</v>
      </c>
      <c r="F4134" s="95">
        <v>36000</v>
      </c>
      <c r="G4134" s="95">
        <v>15160</v>
      </c>
      <c r="H4134" s="98">
        <f t="shared" si="256"/>
        <v>51160</v>
      </c>
    </row>
    <row r="4135" ht="20.25" spans="1:8">
      <c r="A4135" s="10">
        <v>4129</v>
      </c>
      <c r="B4135" s="96" t="s">
        <v>3470</v>
      </c>
      <c r="C4135" s="95">
        <v>50</v>
      </c>
      <c r="D4135" s="95">
        <v>0</v>
      </c>
      <c r="E4135" s="95">
        <f t="shared" si="255"/>
        <v>50</v>
      </c>
      <c r="F4135" s="95">
        <v>2000</v>
      </c>
      <c r="G4135" s="95">
        <v>0</v>
      </c>
      <c r="H4135" s="98">
        <f t="shared" si="256"/>
        <v>2000</v>
      </c>
    </row>
    <row r="4136" ht="20.25" spans="1:8">
      <c r="A4136" s="10">
        <v>4130</v>
      </c>
      <c r="B4136" s="96" t="s">
        <v>3471</v>
      </c>
      <c r="C4136" s="95">
        <v>100</v>
      </c>
      <c r="D4136" s="95">
        <v>0</v>
      </c>
      <c r="E4136" s="95">
        <f t="shared" si="255"/>
        <v>100</v>
      </c>
      <c r="F4136" s="95">
        <v>4000</v>
      </c>
      <c r="G4136" s="95">
        <v>0</v>
      </c>
      <c r="H4136" s="98">
        <f t="shared" si="256"/>
        <v>4000</v>
      </c>
    </row>
    <row r="4137" ht="20.25" spans="1:8">
      <c r="A4137" s="10">
        <v>4131</v>
      </c>
      <c r="B4137" s="94" t="s">
        <v>3472</v>
      </c>
      <c r="C4137" s="95">
        <v>150</v>
      </c>
      <c r="D4137" s="95">
        <v>0</v>
      </c>
      <c r="E4137" s="95">
        <f t="shared" si="255"/>
        <v>150</v>
      </c>
      <c r="F4137" s="95">
        <v>6000</v>
      </c>
      <c r="G4137" s="95">
        <v>0</v>
      </c>
      <c r="H4137" s="98">
        <f t="shared" si="256"/>
        <v>6000</v>
      </c>
    </row>
    <row r="4138" ht="20.25" spans="1:8">
      <c r="A4138" s="10">
        <v>4132</v>
      </c>
      <c r="B4138" s="94" t="s">
        <v>3473</v>
      </c>
      <c r="C4138" s="95">
        <v>246</v>
      </c>
      <c r="D4138" s="95">
        <v>180</v>
      </c>
      <c r="E4138" s="95">
        <f t="shared" si="255"/>
        <v>426</v>
      </c>
      <c r="F4138" s="95">
        <v>5280</v>
      </c>
      <c r="G4138" s="95">
        <v>3600</v>
      </c>
      <c r="H4138" s="98">
        <f t="shared" si="256"/>
        <v>8880</v>
      </c>
    </row>
    <row r="4139" ht="20.25" spans="1:8">
      <c r="A4139" s="10">
        <v>4133</v>
      </c>
      <c r="B4139" s="94" t="s">
        <v>3473</v>
      </c>
      <c r="C4139" s="95">
        <v>1650</v>
      </c>
      <c r="D4139" s="95">
        <v>1080</v>
      </c>
      <c r="E4139" s="95">
        <f t="shared" si="255"/>
        <v>2730</v>
      </c>
      <c r="F4139" s="95">
        <v>66000</v>
      </c>
      <c r="G4139" s="95">
        <v>43200</v>
      </c>
      <c r="H4139" s="98">
        <f t="shared" si="256"/>
        <v>109200</v>
      </c>
    </row>
    <row r="4140" ht="20.25" spans="1:8">
      <c r="A4140" s="10">
        <v>4134</v>
      </c>
      <c r="B4140" s="94" t="s">
        <v>3474</v>
      </c>
      <c r="C4140" s="95">
        <v>150</v>
      </c>
      <c r="D4140" s="95">
        <v>0</v>
      </c>
      <c r="E4140" s="95">
        <f t="shared" si="255"/>
        <v>150</v>
      </c>
      <c r="F4140" s="95">
        <v>6000</v>
      </c>
      <c r="G4140" s="95">
        <v>0</v>
      </c>
      <c r="H4140" s="98">
        <f t="shared" si="256"/>
        <v>6000</v>
      </c>
    </row>
    <row r="4141" ht="20.25" spans="1:8">
      <c r="A4141" s="10">
        <v>4135</v>
      </c>
      <c r="B4141" s="64" t="s">
        <v>3475</v>
      </c>
      <c r="C4141" s="97">
        <v>150</v>
      </c>
      <c r="D4141" s="97">
        <v>0</v>
      </c>
      <c r="E4141" s="97">
        <f t="shared" si="255"/>
        <v>150</v>
      </c>
      <c r="F4141" s="97">
        <v>6000</v>
      </c>
      <c r="G4141" s="97">
        <v>0</v>
      </c>
      <c r="H4141" s="99">
        <f t="shared" si="256"/>
        <v>6000</v>
      </c>
    </row>
    <row r="4142" ht="20.25" spans="1:8">
      <c r="A4142" s="10">
        <v>4136</v>
      </c>
      <c r="B4142" s="64" t="s">
        <v>3476</v>
      </c>
      <c r="C4142" s="95">
        <v>150</v>
      </c>
      <c r="D4142" s="95">
        <v>0</v>
      </c>
      <c r="E4142" s="95">
        <f t="shared" si="255"/>
        <v>150</v>
      </c>
      <c r="F4142" s="95">
        <v>6000</v>
      </c>
      <c r="G4142" s="95">
        <v>0</v>
      </c>
      <c r="H4142" s="98">
        <f t="shared" si="256"/>
        <v>6000</v>
      </c>
    </row>
    <row r="4143" ht="20.25" spans="1:8">
      <c r="A4143" s="10">
        <v>4137</v>
      </c>
      <c r="B4143" s="94" t="s">
        <v>3329</v>
      </c>
      <c r="C4143" s="95">
        <v>100</v>
      </c>
      <c r="D4143" s="95">
        <v>0</v>
      </c>
      <c r="E4143" s="95">
        <f t="shared" si="255"/>
        <v>100</v>
      </c>
      <c r="F4143" s="95">
        <v>4000</v>
      </c>
      <c r="G4143" s="95">
        <v>0</v>
      </c>
      <c r="H4143" s="98">
        <f t="shared" si="256"/>
        <v>4000</v>
      </c>
    </row>
    <row r="4144" ht="20.25" spans="1:8">
      <c r="A4144" s="10">
        <v>4138</v>
      </c>
      <c r="B4144" s="94" t="s">
        <v>3285</v>
      </c>
      <c r="C4144" s="95">
        <v>286</v>
      </c>
      <c r="D4144" s="95">
        <v>0</v>
      </c>
      <c r="E4144" s="95">
        <f t="shared" si="255"/>
        <v>286</v>
      </c>
      <c r="F4144" s="95">
        <v>5720</v>
      </c>
      <c r="G4144" s="95">
        <v>0</v>
      </c>
      <c r="H4144" s="98">
        <f t="shared" si="256"/>
        <v>5720</v>
      </c>
    </row>
    <row r="4145" ht="20.25" spans="1:8">
      <c r="A4145" s="10">
        <v>4139</v>
      </c>
      <c r="B4145" s="94" t="s">
        <v>17</v>
      </c>
      <c r="C4145" s="95">
        <v>400</v>
      </c>
      <c r="D4145" s="95">
        <v>0</v>
      </c>
      <c r="E4145" s="95">
        <f t="shared" si="255"/>
        <v>400</v>
      </c>
      <c r="F4145" s="95">
        <v>16000</v>
      </c>
      <c r="G4145" s="95">
        <v>0</v>
      </c>
      <c r="H4145" s="98">
        <f t="shared" si="256"/>
        <v>16000</v>
      </c>
    </row>
    <row r="4146" ht="20.25" spans="1:8">
      <c r="A4146" s="10">
        <v>4140</v>
      </c>
      <c r="B4146" s="94" t="s">
        <v>3477</v>
      </c>
      <c r="C4146" s="95">
        <v>100</v>
      </c>
      <c r="D4146" s="95">
        <v>60</v>
      </c>
      <c r="E4146" s="95">
        <f t="shared" si="255"/>
        <v>160</v>
      </c>
      <c r="F4146" s="95">
        <v>2000</v>
      </c>
      <c r="G4146" s="95">
        <v>1200</v>
      </c>
      <c r="H4146" s="98">
        <f t="shared" si="256"/>
        <v>3200</v>
      </c>
    </row>
    <row r="4147" ht="20.25" spans="1:8">
      <c r="A4147" s="10">
        <v>4141</v>
      </c>
      <c r="B4147" s="94" t="s">
        <v>3478</v>
      </c>
      <c r="C4147" s="95">
        <v>50</v>
      </c>
      <c r="D4147" s="95">
        <v>0</v>
      </c>
      <c r="E4147" s="95">
        <f t="shared" si="255"/>
        <v>50</v>
      </c>
      <c r="F4147" s="95">
        <v>2000</v>
      </c>
      <c r="G4147" s="95">
        <v>0</v>
      </c>
      <c r="H4147" s="98">
        <f t="shared" si="256"/>
        <v>2000</v>
      </c>
    </row>
    <row r="4148" ht="20.25" spans="1:8">
      <c r="A4148" s="10">
        <v>4142</v>
      </c>
      <c r="B4148" s="100" t="s">
        <v>3306</v>
      </c>
      <c r="C4148" s="95">
        <v>200</v>
      </c>
      <c r="D4148" s="95">
        <v>0</v>
      </c>
      <c r="E4148" s="95">
        <f t="shared" si="255"/>
        <v>200</v>
      </c>
      <c r="F4148" s="95">
        <v>8000</v>
      </c>
      <c r="G4148" s="95">
        <v>0</v>
      </c>
      <c r="H4148" s="98">
        <f t="shared" si="256"/>
        <v>8000</v>
      </c>
    </row>
    <row r="4149" ht="20.25" spans="1:8">
      <c r="A4149" s="10">
        <v>4143</v>
      </c>
      <c r="B4149" s="94" t="s">
        <v>618</v>
      </c>
      <c r="C4149" s="95">
        <v>50</v>
      </c>
      <c r="D4149" s="95">
        <v>0</v>
      </c>
      <c r="E4149" s="95">
        <f t="shared" si="255"/>
        <v>50</v>
      </c>
      <c r="F4149" s="95">
        <v>2000</v>
      </c>
      <c r="G4149" s="95">
        <v>0</v>
      </c>
      <c r="H4149" s="98">
        <f t="shared" si="256"/>
        <v>2000</v>
      </c>
    </row>
    <row r="4150" ht="20.25" spans="1:8">
      <c r="A4150" s="10">
        <v>4144</v>
      </c>
      <c r="B4150" s="94" t="s">
        <v>3479</v>
      </c>
      <c r="C4150" s="95">
        <v>50</v>
      </c>
      <c r="D4150" s="95">
        <v>0</v>
      </c>
      <c r="E4150" s="95">
        <f t="shared" si="255"/>
        <v>50</v>
      </c>
      <c r="F4150" s="95">
        <v>2000</v>
      </c>
      <c r="G4150" s="95">
        <v>0</v>
      </c>
      <c r="H4150" s="98">
        <f t="shared" si="256"/>
        <v>2000</v>
      </c>
    </row>
    <row r="4151" ht="20.25" spans="1:8">
      <c r="A4151" s="10">
        <v>4145</v>
      </c>
      <c r="B4151" s="94" t="s">
        <v>3480</v>
      </c>
      <c r="C4151" s="95">
        <v>100</v>
      </c>
      <c r="D4151" s="95">
        <v>0</v>
      </c>
      <c r="E4151" s="95">
        <f t="shared" si="255"/>
        <v>100</v>
      </c>
      <c r="F4151" s="95">
        <v>4000</v>
      </c>
      <c r="G4151" s="95">
        <v>0</v>
      </c>
      <c r="H4151" s="98">
        <f t="shared" si="256"/>
        <v>4000</v>
      </c>
    </row>
    <row r="4152" ht="20.25" spans="1:8">
      <c r="A4152" s="10">
        <v>4146</v>
      </c>
      <c r="B4152" s="94" t="s">
        <v>3481</v>
      </c>
      <c r="C4152" s="95">
        <v>0</v>
      </c>
      <c r="D4152" s="95">
        <v>67.5</v>
      </c>
      <c r="E4152" s="95">
        <f t="shared" ref="E4152:E4160" si="257">SUM(C4152:D4152)</f>
        <v>67.5</v>
      </c>
      <c r="F4152" s="95">
        <v>0</v>
      </c>
      <c r="G4152" s="95">
        <v>1350</v>
      </c>
      <c r="H4152" s="98">
        <f t="shared" ref="H4152:H4160" si="258">SUM(F4152:G4152)</f>
        <v>1350</v>
      </c>
    </row>
    <row r="4153" ht="20.25" spans="1:8">
      <c r="A4153" s="10">
        <v>4147</v>
      </c>
      <c r="B4153" s="94" t="s">
        <v>3379</v>
      </c>
      <c r="C4153" s="95">
        <v>25</v>
      </c>
      <c r="D4153" s="95">
        <v>0</v>
      </c>
      <c r="E4153" s="95">
        <f t="shared" si="257"/>
        <v>25</v>
      </c>
      <c r="F4153" s="95">
        <v>1000</v>
      </c>
      <c r="G4153" s="95">
        <v>0</v>
      </c>
      <c r="H4153" s="98">
        <f t="shared" si="258"/>
        <v>1000</v>
      </c>
    </row>
    <row r="4154" ht="20.25" spans="1:8">
      <c r="A4154" s="10">
        <v>4148</v>
      </c>
      <c r="B4154" s="94" t="s">
        <v>3482</v>
      </c>
      <c r="C4154" s="95">
        <v>100</v>
      </c>
      <c r="D4154" s="95">
        <v>0</v>
      </c>
      <c r="E4154" s="95">
        <f t="shared" si="257"/>
        <v>100</v>
      </c>
      <c r="F4154" s="95">
        <v>4000</v>
      </c>
      <c r="G4154" s="95">
        <v>0</v>
      </c>
      <c r="H4154" s="98">
        <f t="shared" si="258"/>
        <v>4000</v>
      </c>
    </row>
    <row r="4155" ht="20.25" spans="1:8">
      <c r="A4155" s="10">
        <v>4149</v>
      </c>
      <c r="B4155" s="94" t="s">
        <v>3429</v>
      </c>
      <c r="C4155" s="95">
        <v>100</v>
      </c>
      <c r="D4155" s="95">
        <v>0</v>
      </c>
      <c r="E4155" s="95">
        <f t="shared" si="257"/>
        <v>100</v>
      </c>
      <c r="F4155" s="95">
        <v>4000</v>
      </c>
      <c r="G4155" s="95">
        <v>0</v>
      </c>
      <c r="H4155" s="98">
        <f t="shared" si="258"/>
        <v>4000</v>
      </c>
    </row>
    <row r="4156" ht="20.25" spans="1:8">
      <c r="A4156" s="10">
        <v>4150</v>
      </c>
      <c r="B4156" s="94" t="s">
        <v>3483</v>
      </c>
      <c r="C4156" s="95">
        <v>100</v>
      </c>
      <c r="D4156" s="95">
        <v>0</v>
      </c>
      <c r="E4156" s="95">
        <f t="shared" si="257"/>
        <v>100</v>
      </c>
      <c r="F4156" s="95">
        <v>4000</v>
      </c>
      <c r="G4156" s="95">
        <v>0</v>
      </c>
      <c r="H4156" s="98">
        <f t="shared" si="258"/>
        <v>4000</v>
      </c>
    </row>
    <row r="4157" ht="20.25" spans="1:8">
      <c r="A4157" s="10">
        <v>4151</v>
      </c>
      <c r="B4157" s="94" t="s">
        <v>3484</v>
      </c>
      <c r="C4157" s="95">
        <v>950</v>
      </c>
      <c r="D4157" s="95">
        <v>0</v>
      </c>
      <c r="E4157" s="95">
        <f t="shared" si="257"/>
        <v>950</v>
      </c>
      <c r="F4157" s="95">
        <v>48000</v>
      </c>
      <c r="G4157" s="95">
        <v>0</v>
      </c>
      <c r="H4157" s="98">
        <f t="shared" si="258"/>
        <v>48000</v>
      </c>
    </row>
    <row r="4158" ht="20.25" spans="1:8">
      <c r="A4158" s="10">
        <v>4152</v>
      </c>
      <c r="B4158" s="94" t="s">
        <v>3485</v>
      </c>
      <c r="C4158" s="95">
        <v>0</v>
      </c>
      <c r="D4158" s="95">
        <v>15</v>
      </c>
      <c r="E4158" s="95">
        <f t="shared" si="257"/>
        <v>15</v>
      </c>
      <c r="F4158" s="95">
        <v>0</v>
      </c>
      <c r="G4158" s="95">
        <v>300</v>
      </c>
      <c r="H4158" s="98">
        <f t="shared" si="258"/>
        <v>300</v>
      </c>
    </row>
    <row r="4159" ht="20.25" spans="1:8">
      <c r="A4159" s="10">
        <v>4153</v>
      </c>
      <c r="B4159" s="92" t="s">
        <v>3486</v>
      </c>
      <c r="C4159" s="93">
        <v>1400</v>
      </c>
      <c r="D4159" s="93">
        <v>0</v>
      </c>
      <c r="E4159" s="93">
        <f t="shared" si="257"/>
        <v>1400</v>
      </c>
      <c r="F4159" s="93">
        <v>56000</v>
      </c>
      <c r="G4159" s="93">
        <v>0</v>
      </c>
      <c r="H4159" s="93">
        <f t="shared" si="258"/>
        <v>56000</v>
      </c>
    </row>
    <row r="4160" ht="20.25" spans="1:8">
      <c r="A4160" s="10">
        <v>4154</v>
      </c>
      <c r="B4160" s="92" t="s">
        <v>291</v>
      </c>
      <c r="C4160" s="93">
        <v>150</v>
      </c>
      <c r="D4160" s="93">
        <v>180</v>
      </c>
      <c r="E4160" s="93">
        <f t="shared" si="257"/>
        <v>330</v>
      </c>
      <c r="F4160" s="93">
        <v>6000</v>
      </c>
      <c r="G4160" s="93">
        <v>7200</v>
      </c>
      <c r="H4160" s="93">
        <f t="shared" si="258"/>
        <v>13200</v>
      </c>
    </row>
    <row r="4161" ht="20.25" spans="1:8">
      <c r="A4161" s="10">
        <v>4155</v>
      </c>
      <c r="B4161" s="94" t="s">
        <v>3487</v>
      </c>
      <c r="C4161" s="95">
        <v>50</v>
      </c>
      <c r="D4161" s="95">
        <v>0</v>
      </c>
      <c r="E4161" s="95">
        <f t="shared" ref="E4161:E4178" si="259">SUM(C4161:D4161)</f>
        <v>50</v>
      </c>
      <c r="F4161" s="95">
        <v>2000</v>
      </c>
      <c r="G4161" s="95">
        <v>0</v>
      </c>
      <c r="H4161" s="98">
        <f t="shared" ref="H4161:H4178" si="260">SUM(F4161:G4161)</f>
        <v>2000</v>
      </c>
    </row>
    <row r="4162" ht="20.25" spans="1:8">
      <c r="A4162" s="10">
        <v>4156</v>
      </c>
      <c r="B4162" s="96" t="s">
        <v>20</v>
      </c>
      <c r="C4162" s="95">
        <v>100</v>
      </c>
      <c r="D4162" s="95">
        <v>0</v>
      </c>
      <c r="E4162" s="95">
        <f t="shared" si="259"/>
        <v>100</v>
      </c>
      <c r="F4162" s="95">
        <v>4000</v>
      </c>
      <c r="G4162" s="95">
        <v>0</v>
      </c>
      <c r="H4162" s="98">
        <f t="shared" si="260"/>
        <v>4000</v>
      </c>
    </row>
    <row r="4163" ht="20.25" spans="1:8">
      <c r="A4163" s="10">
        <v>4157</v>
      </c>
      <c r="B4163" s="96" t="s">
        <v>1616</v>
      </c>
      <c r="C4163" s="95">
        <v>850</v>
      </c>
      <c r="D4163" s="95">
        <v>420</v>
      </c>
      <c r="E4163" s="95">
        <f t="shared" si="259"/>
        <v>1270</v>
      </c>
      <c r="F4163" s="95">
        <v>34000</v>
      </c>
      <c r="G4163" s="95">
        <v>16800</v>
      </c>
      <c r="H4163" s="98">
        <f t="shared" si="260"/>
        <v>50800</v>
      </c>
    </row>
    <row r="4164" ht="20.25" spans="1:8">
      <c r="A4164" s="10">
        <v>4158</v>
      </c>
      <c r="B4164" s="94" t="s">
        <v>3488</v>
      </c>
      <c r="C4164" s="95">
        <v>56</v>
      </c>
      <c r="D4164" s="95">
        <v>30</v>
      </c>
      <c r="E4164" s="95">
        <f t="shared" si="259"/>
        <v>86</v>
      </c>
      <c r="F4164" s="95">
        <v>2240</v>
      </c>
      <c r="G4164" s="95">
        <v>1200</v>
      </c>
      <c r="H4164" s="98">
        <f t="shared" si="260"/>
        <v>3440</v>
      </c>
    </row>
    <row r="4165" ht="20.25" spans="1:8">
      <c r="A4165" s="10">
        <v>4159</v>
      </c>
      <c r="B4165" s="94" t="s">
        <v>3255</v>
      </c>
      <c r="C4165" s="95">
        <v>743</v>
      </c>
      <c r="D4165" s="95">
        <v>165</v>
      </c>
      <c r="E4165" s="95">
        <f t="shared" si="259"/>
        <v>908</v>
      </c>
      <c r="F4165" s="95">
        <v>29720</v>
      </c>
      <c r="G4165" s="95">
        <v>6600</v>
      </c>
      <c r="H4165" s="98">
        <f t="shared" si="260"/>
        <v>36320</v>
      </c>
    </row>
    <row r="4166" ht="20.25" spans="1:8">
      <c r="A4166" s="10">
        <v>4160</v>
      </c>
      <c r="B4166" s="94" t="s">
        <v>54</v>
      </c>
      <c r="C4166" s="95">
        <v>1400</v>
      </c>
      <c r="D4166" s="95">
        <v>360</v>
      </c>
      <c r="E4166" s="95">
        <f t="shared" si="259"/>
        <v>1760</v>
      </c>
      <c r="F4166" s="95">
        <v>56000</v>
      </c>
      <c r="G4166" s="95">
        <v>14400</v>
      </c>
      <c r="H4166" s="98">
        <f t="shared" si="260"/>
        <v>70400</v>
      </c>
    </row>
    <row r="4167" ht="20.25" spans="1:8">
      <c r="A4167" s="10">
        <v>4161</v>
      </c>
      <c r="B4167" s="94" t="s">
        <v>3489</v>
      </c>
      <c r="C4167" s="95">
        <v>100</v>
      </c>
      <c r="D4167" s="95">
        <v>0</v>
      </c>
      <c r="E4167" s="95">
        <f t="shared" si="259"/>
        <v>100</v>
      </c>
      <c r="F4167" s="95">
        <v>4000</v>
      </c>
      <c r="G4167" s="95">
        <v>0</v>
      </c>
      <c r="H4167" s="98">
        <f t="shared" si="260"/>
        <v>4000</v>
      </c>
    </row>
    <row r="4168" ht="20.25" spans="1:8">
      <c r="A4168" s="10">
        <v>4162</v>
      </c>
      <c r="B4168" s="64" t="s">
        <v>3433</v>
      </c>
      <c r="C4168" s="97">
        <v>1550</v>
      </c>
      <c r="D4168" s="97">
        <v>720</v>
      </c>
      <c r="E4168" s="97">
        <f t="shared" si="259"/>
        <v>2270</v>
      </c>
      <c r="F4168" s="97">
        <v>62000</v>
      </c>
      <c r="G4168" s="97">
        <v>28800</v>
      </c>
      <c r="H4168" s="99">
        <f t="shared" si="260"/>
        <v>90800</v>
      </c>
    </row>
    <row r="4169" ht="20.25" spans="1:8">
      <c r="A4169" s="10">
        <v>4163</v>
      </c>
      <c r="B4169" s="64" t="s">
        <v>3390</v>
      </c>
      <c r="C4169" s="95">
        <v>0</v>
      </c>
      <c r="D4169" s="95">
        <v>90</v>
      </c>
      <c r="E4169" s="95">
        <f t="shared" si="259"/>
        <v>90</v>
      </c>
      <c r="F4169" s="95">
        <v>0</v>
      </c>
      <c r="G4169" s="95">
        <v>3600</v>
      </c>
      <c r="H4169" s="98">
        <f t="shared" si="260"/>
        <v>3600</v>
      </c>
    </row>
    <row r="4170" ht="20.25" spans="1:8">
      <c r="A4170" s="10">
        <v>4164</v>
      </c>
      <c r="B4170" s="94" t="s">
        <v>3490</v>
      </c>
      <c r="C4170" s="95">
        <v>200</v>
      </c>
      <c r="D4170" s="95">
        <v>0</v>
      </c>
      <c r="E4170" s="95">
        <f t="shared" si="259"/>
        <v>200</v>
      </c>
      <c r="F4170" s="95">
        <v>8000</v>
      </c>
      <c r="G4170" s="95">
        <v>0</v>
      </c>
      <c r="H4170" s="98">
        <f t="shared" si="260"/>
        <v>8000</v>
      </c>
    </row>
    <row r="4171" ht="20.25" spans="1:8">
      <c r="A4171" s="10">
        <v>4165</v>
      </c>
      <c r="B4171" s="94" t="s">
        <v>3491</v>
      </c>
      <c r="C4171" s="95">
        <v>1400</v>
      </c>
      <c r="D4171" s="95">
        <v>0</v>
      </c>
      <c r="E4171" s="95">
        <f t="shared" si="259"/>
        <v>1400</v>
      </c>
      <c r="F4171" s="95">
        <v>56000</v>
      </c>
      <c r="G4171" s="95">
        <v>0</v>
      </c>
      <c r="H4171" s="98">
        <f t="shared" si="260"/>
        <v>56000</v>
      </c>
    </row>
    <row r="4172" ht="20.25" spans="1:8">
      <c r="A4172" s="10">
        <v>4166</v>
      </c>
      <c r="B4172" s="94" t="s">
        <v>3492</v>
      </c>
      <c r="C4172" s="95">
        <v>100</v>
      </c>
      <c r="D4172" s="95">
        <v>0</v>
      </c>
      <c r="E4172" s="95">
        <f t="shared" si="259"/>
        <v>100</v>
      </c>
      <c r="F4172" s="95">
        <v>4000</v>
      </c>
      <c r="G4172" s="95">
        <v>0</v>
      </c>
      <c r="H4172" s="98">
        <f t="shared" si="260"/>
        <v>4000</v>
      </c>
    </row>
    <row r="4173" ht="20.25" spans="1:8">
      <c r="A4173" s="10">
        <v>4167</v>
      </c>
      <c r="B4173" s="94" t="s">
        <v>3221</v>
      </c>
      <c r="C4173" s="95">
        <v>200</v>
      </c>
      <c r="D4173" s="95">
        <v>0</v>
      </c>
      <c r="E4173" s="95">
        <f t="shared" si="259"/>
        <v>200</v>
      </c>
      <c r="F4173" s="95">
        <v>8000</v>
      </c>
      <c r="G4173" s="95">
        <v>0</v>
      </c>
      <c r="H4173" s="98">
        <f t="shared" si="260"/>
        <v>8000</v>
      </c>
    </row>
    <row r="4174" ht="20.25" spans="1:8">
      <c r="A4174" s="10">
        <v>4168</v>
      </c>
      <c r="B4174" s="94" t="s">
        <v>3226</v>
      </c>
      <c r="C4174" s="95">
        <v>1050</v>
      </c>
      <c r="D4174" s="95">
        <v>360</v>
      </c>
      <c r="E4174" s="95">
        <f t="shared" si="259"/>
        <v>1410</v>
      </c>
      <c r="F4174" s="95">
        <v>42000</v>
      </c>
      <c r="G4174" s="95">
        <v>14400</v>
      </c>
      <c r="H4174" s="98">
        <f t="shared" si="260"/>
        <v>56400</v>
      </c>
    </row>
    <row r="4175" ht="20.25" spans="1:8">
      <c r="A4175" s="10">
        <v>4169</v>
      </c>
      <c r="B4175" s="94" t="s">
        <v>3493</v>
      </c>
      <c r="C4175" s="95">
        <v>150</v>
      </c>
      <c r="D4175" s="95">
        <v>0</v>
      </c>
      <c r="E4175" s="95">
        <f t="shared" si="259"/>
        <v>150</v>
      </c>
      <c r="F4175" s="95">
        <v>6000</v>
      </c>
      <c r="G4175" s="95">
        <v>0</v>
      </c>
      <c r="H4175" s="98">
        <f t="shared" si="260"/>
        <v>6000</v>
      </c>
    </row>
    <row r="4176" ht="20.25" spans="1:8">
      <c r="A4176" s="10">
        <v>4170</v>
      </c>
      <c r="B4176" s="94" t="s">
        <v>3494</v>
      </c>
      <c r="C4176" s="95">
        <v>2000</v>
      </c>
      <c r="D4176" s="95">
        <v>0</v>
      </c>
      <c r="E4176" s="95">
        <f t="shared" si="259"/>
        <v>2000</v>
      </c>
      <c r="F4176" s="95">
        <v>8000</v>
      </c>
      <c r="G4176" s="95">
        <v>0</v>
      </c>
      <c r="H4176" s="98">
        <f t="shared" si="260"/>
        <v>8000</v>
      </c>
    </row>
    <row r="4177" ht="20.25" spans="1:8">
      <c r="A4177" s="10">
        <v>4171</v>
      </c>
      <c r="B4177" s="94" t="s">
        <v>3228</v>
      </c>
      <c r="C4177" s="95">
        <v>2600</v>
      </c>
      <c r="D4177" s="95">
        <v>0</v>
      </c>
      <c r="E4177" s="95">
        <f t="shared" si="259"/>
        <v>2600</v>
      </c>
      <c r="F4177" s="95">
        <v>10400</v>
      </c>
      <c r="G4177" s="95">
        <v>0</v>
      </c>
      <c r="H4177" s="98">
        <f t="shared" si="260"/>
        <v>10400</v>
      </c>
    </row>
    <row r="4178" ht="20.25" spans="1:8">
      <c r="A4178" s="10">
        <v>4172</v>
      </c>
      <c r="B4178" s="94" t="s">
        <v>3495</v>
      </c>
      <c r="C4178" s="95">
        <v>300</v>
      </c>
      <c r="D4178" s="95">
        <v>360</v>
      </c>
      <c r="E4178" s="95">
        <f t="shared" si="259"/>
        <v>660</v>
      </c>
      <c r="F4178" s="95">
        <v>12000</v>
      </c>
      <c r="G4178" s="95">
        <v>14400</v>
      </c>
      <c r="H4178" s="98">
        <f t="shared" si="260"/>
        <v>26400</v>
      </c>
    </row>
    <row r="4179" ht="20.25" spans="1:8">
      <c r="A4179" s="10">
        <v>4173</v>
      </c>
      <c r="B4179" s="11" t="s">
        <v>3496</v>
      </c>
      <c r="C4179" s="8">
        <v>0</v>
      </c>
      <c r="D4179" s="8">
        <v>180</v>
      </c>
      <c r="E4179" s="8">
        <f t="shared" ref="E4179:E4242" si="261">C4179+D4179</f>
        <v>180</v>
      </c>
      <c r="F4179" s="8">
        <f t="shared" ref="F4179:F4242" si="262">C4179*30</f>
        <v>0</v>
      </c>
      <c r="G4179" s="8">
        <f t="shared" ref="G4179:G4218" si="263">D4179*40</f>
        <v>7200</v>
      </c>
      <c r="H4179" s="104">
        <f t="shared" ref="H4179:H4243" si="264">F4179+G4179</f>
        <v>7200</v>
      </c>
    </row>
    <row r="4180" ht="20.25" spans="1:8">
      <c r="A4180" s="10">
        <v>4174</v>
      </c>
      <c r="B4180" s="11" t="s">
        <v>3497</v>
      </c>
      <c r="C4180" s="8">
        <v>180</v>
      </c>
      <c r="D4180" s="8">
        <v>180</v>
      </c>
      <c r="E4180" s="8">
        <f t="shared" si="261"/>
        <v>360</v>
      </c>
      <c r="F4180" s="8">
        <f t="shared" si="262"/>
        <v>5400</v>
      </c>
      <c r="G4180" s="8">
        <f t="shared" si="263"/>
        <v>7200</v>
      </c>
      <c r="H4180" s="104">
        <v>12600</v>
      </c>
    </row>
    <row r="4181" ht="20.25" spans="1:8">
      <c r="A4181" s="10">
        <v>4175</v>
      </c>
      <c r="B4181" s="11" t="s">
        <v>3498</v>
      </c>
      <c r="C4181" s="8">
        <v>112</v>
      </c>
      <c r="D4181" s="8">
        <v>0</v>
      </c>
      <c r="E4181" s="8">
        <f t="shared" si="261"/>
        <v>112</v>
      </c>
      <c r="F4181" s="8">
        <f t="shared" si="262"/>
        <v>3360</v>
      </c>
      <c r="G4181" s="8">
        <f t="shared" si="263"/>
        <v>0</v>
      </c>
      <c r="H4181" s="104">
        <f t="shared" si="264"/>
        <v>3360</v>
      </c>
    </row>
    <row r="4182" ht="20.25" spans="1:8">
      <c r="A4182" s="10">
        <v>4176</v>
      </c>
      <c r="B4182" s="11" t="s">
        <v>3499</v>
      </c>
      <c r="C4182" s="8">
        <v>792</v>
      </c>
      <c r="D4182" s="8">
        <v>0</v>
      </c>
      <c r="E4182" s="8">
        <f t="shared" si="261"/>
        <v>792</v>
      </c>
      <c r="F4182" s="8">
        <f t="shared" si="262"/>
        <v>23760</v>
      </c>
      <c r="G4182" s="8">
        <f t="shared" si="263"/>
        <v>0</v>
      </c>
      <c r="H4182" s="104">
        <f t="shared" si="264"/>
        <v>23760</v>
      </c>
    </row>
    <row r="4183" ht="20.25" spans="1:8">
      <c r="A4183" s="10">
        <v>4177</v>
      </c>
      <c r="B4183" s="11" t="s">
        <v>20</v>
      </c>
      <c r="C4183" s="8">
        <v>48</v>
      </c>
      <c r="D4183" s="8">
        <v>0</v>
      </c>
      <c r="E4183" s="8">
        <f t="shared" si="261"/>
        <v>48</v>
      </c>
      <c r="F4183" s="8">
        <f t="shared" si="262"/>
        <v>1440</v>
      </c>
      <c r="G4183" s="8">
        <f t="shared" si="263"/>
        <v>0</v>
      </c>
      <c r="H4183" s="104">
        <f t="shared" si="264"/>
        <v>1440</v>
      </c>
    </row>
    <row r="4184" ht="20.25" spans="1:8">
      <c r="A4184" s="10">
        <v>4178</v>
      </c>
      <c r="B4184" s="11" t="s">
        <v>20</v>
      </c>
      <c r="C4184" s="8">
        <v>48</v>
      </c>
      <c r="D4184" s="8">
        <v>0</v>
      </c>
      <c r="E4184" s="8">
        <f t="shared" si="261"/>
        <v>48</v>
      </c>
      <c r="F4184" s="8">
        <f t="shared" si="262"/>
        <v>1440</v>
      </c>
      <c r="G4184" s="8">
        <f t="shared" si="263"/>
        <v>0</v>
      </c>
      <c r="H4184" s="104">
        <f t="shared" si="264"/>
        <v>1440</v>
      </c>
    </row>
    <row r="4185" ht="20.25" spans="1:8">
      <c r="A4185" s="10">
        <v>4179</v>
      </c>
      <c r="B4185" s="11" t="s">
        <v>3500</v>
      </c>
      <c r="C4185" s="8">
        <v>1200</v>
      </c>
      <c r="D4185" s="8">
        <v>0</v>
      </c>
      <c r="E4185" s="8">
        <f t="shared" si="261"/>
        <v>1200</v>
      </c>
      <c r="F4185" s="8">
        <f t="shared" si="262"/>
        <v>36000</v>
      </c>
      <c r="G4185" s="8">
        <f t="shared" si="263"/>
        <v>0</v>
      </c>
      <c r="H4185" s="104">
        <f t="shared" si="264"/>
        <v>36000</v>
      </c>
    </row>
    <row r="4186" ht="20.25" spans="1:8">
      <c r="A4186" s="10">
        <v>4180</v>
      </c>
      <c r="B4186" s="11" t="s">
        <v>3501</v>
      </c>
      <c r="C4186" s="8">
        <v>384</v>
      </c>
      <c r="D4186" s="8">
        <v>0</v>
      </c>
      <c r="E4186" s="8">
        <f t="shared" si="261"/>
        <v>384</v>
      </c>
      <c r="F4186" s="8">
        <f t="shared" si="262"/>
        <v>11520</v>
      </c>
      <c r="G4186" s="8">
        <f t="shared" si="263"/>
        <v>0</v>
      </c>
      <c r="H4186" s="104">
        <f t="shared" si="264"/>
        <v>11520</v>
      </c>
    </row>
    <row r="4187" ht="20.25" spans="1:8">
      <c r="A4187" s="10">
        <v>4181</v>
      </c>
      <c r="B4187" s="11" t="s">
        <v>17</v>
      </c>
      <c r="C4187" s="8">
        <v>180</v>
      </c>
      <c r="D4187" s="8">
        <v>420</v>
      </c>
      <c r="E4187" s="8">
        <f t="shared" si="261"/>
        <v>600</v>
      </c>
      <c r="F4187" s="8">
        <f t="shared" si="262"/>
        <v>5400</v>
      </c>
      <c r="G4187" s="8">
        <f t="shared" si="263"/>
        <v>16800</v>
      </c>
      <c r="H4187" s="104">
        <f t="shared" si="264"/>
        <v>22200</v>
      </c>
    </row>
    <row r="4188" ht="20.25" spans="1:8">
      <c r="A4188" s="10">
        <v>4182</v>
      </c>
      <c r="B4188" s="11" t="s">
        <v>3502</v>
      </c>
      <c r="C4188" s="8">
        <v>804</v>
      </c>
      <c r="D4188" s="8">
        <v>360</v>
      </c>
      <c r="E4188" s="8">
        <f t="shared" si="261"/>
        <v>1164</v>
      </c>
      <c r="F4188" s="8">
        <f t="shared" si="262"/>
        <v>24120</v>
      </c>
      <c r="G4188" s="8">
        <f t="shared" si="263"/>
        <v>14400</v>
      </c>
      <c r="H4188" s="104">
        <f t="shared" si="264"/>
        <v>38520</v>
      </c>
    </row>
    <row r="4189" ht="20.25" spans="1:8">
      <c r="A4189" s="10">
        <v>4183</v>
      </c>
      <c r="B4189" s="11" t="s">
        <v>3503</v>
      </c>
      <c r="C4189" s="8">
        <v>324</v>
      </c>
      <c r="D4189" s="8">
        <v>0</v>
      </c>
      <c r="E4189" s="8">
        <f t="shared" si="261"/>
        <v>324</v>
      </c>
      <c r="F4189" s="8">
        <f t="shared" si="262"/>
        <v>9720</v>
      </c>
      <c r="G4189" s="8">
        <f t="shared" si="263"/>
        <v>0</v>
      </c>
      <c r="H4189" s="104">
        <f t="shared" si="264"/>
        <v>9720</v>
      </c>
    </row>
    <row r="4190" ht="20.25" spans="1:8">
      <c r="A4190" s="10">
        <v>4184</v>
      </c>
      <c r="B4190" s="11" t="s">
        <v>3504</v>
      </c>
      <c r="C4190" s="8">
        <v>96</v>
      </c>
      <c r="D4190" s="8">
        <v>180</v>
      </c>
      <c r="E4190" s="8">
        <f t="shared" si="261"/>
        <v>276</v>
      </c>
      <c r="F4190" s="8">
        <f t="shared" si="262"/>
        <v>2880</v>
      </c>
      <c r="G4190" s="8">
        <f t="shared" si="263"/>
        <v>7200</v>
      </c>
      <c r="H4190" s="104">
        <f t="shared" si="264"/>
        <v>10080</v>
      </c>
    </row>
    <row r="4191" ht="20.25" spans="1:8">
      <c r="A4191" s="10">
        <v>4185</v>
      </c>
      <c r="B4191" s="11" t="s">
        <v>3505</v>
      </c>
      <c r="C4191" s="8">
        <v>48</v>
      </c>
      <c r="D4191" s="8">
        <v>0</v>
      </c>
      <c r="E4191" s="8">
        <f t="shared" si="261"/>
        <v>48</v>
      </c>
      <c r="F4191" s="8">
        <f t="shared" si="262"/>
        <v>1440</v>
      </c>
      <c r="G4191" s="8">
        <f t="shared" si="263"/>
        <v>0</v>
      </c>
      <c r="H4191" s="104">
        <f t="shared" si="264"/>
        <v>1440</v>
      </c>
    </row>
    <row r="4192" ht="20.25" spans="1:8">
      <c r="A4192" s="10">
        <v>4186</v>
      </c>
      <c r="B4192" s="11" t="s">
        <v>3506</v>
      </c>
      <c r="C4192" s="8">
        <v>48</v>
      </c>
      <c r="D4192" s="8">
        <v>0</v>
      </c>
      <c r="E4192" s="8">
        <f t="shared" si="261"/>
        <v>48</v>
      </c>
      <c r="F4192" s="8">
        <f t="shared" si="262"/>
        <v>1440</v>
      </c>
      <c r="G4192" s="8">
        <f t="shared" si="263"/>
        <v>0</v>
      </c>
      <c r="H4192" s="104">
        <f t="shared" si="264"/>
        <v>1440</v>
      </c>
    </row>
    <row r="4193" ht="20.25" spans="1:8">
      <c r="A4193" s="10">
        <v>4187</v>
      </c>
      <c r="B4193" s="11" t="s">
        <v>3507</v>
      </c>
      <c r="C4193" s="8">
        <v>876</v>
      </c>
      <c r="D4193" s="8">
        <v>360</v>
      </c>
      <c r="E4193" s="8">
        <f t="shared" si="261"/>
        <v>1236</v>
      </c>
      <c r="F4193" s="8">
        <f t="shared" si="262"/>
        <v>26280</v>
      </c>
      <c r="G4193" s="8">
        <f t="shared" si="263"/>
        <v>14400</v>
      </c>
      <c r="H4193" s="104">
        <f t="shared" si="264"/>
        <v>40680</v>
      </c>
    </row>
    <row r="4194" ht="20.25" spans="1:8">
      <c r="A4194" s="10">
        <v>4188</v>
      </c>
      <c r="B4194" s="101" t="s">
        <v>719</v>
      </c>
      <c r="C4194" s="8">
        <v>180</v>
      </c>
      <c r="D4194" s="8">
        <v>0</v>
      </c>
      <c r="E4194" s="8">
        <f t="shared" si="261"/>
        <v>180</v>
      </c>
      <c r="F4194" s="8">
        <f t="shared" si="262"/>
        <v>5400</v>
      </c>
      <c r="G4194" s="8">
        <f t="shared" si="263"/>
        <v>0</v>
      </c>
      <c r="H4194" s="104">
        <f t="shared" si="264"/>
        <v>5400</v>
      </c>
    </row>
    <row r="4195" ht="20.25" spans="1:8">
      <c r="A4195" s="10">
        <v>4189</v>
      </c>
      <c r="B4195" s="11" t="s">
        <v>3508</v>
      </c>
      <c r="C4195" s="8">
        <v>660</v>
      </c>
      <c r="D4195" s="8">
        <v>360</v>
      </c>
      <c r="E4195" s="8">
        <f t="shared" si="261"/>
        <v>1020</v>
      </c>
      <c r="F4195" s="8">
        <f t="shared" si="262"/>
        <v>19800</v>
      </c>
      <c r="G4195" s="8">
        <f t="shared" si="263"/>
        <v>14400</v>
      </c>
      <c r="H4195" s="104">
        <f t="shared" si="264"/>
        <v>34200</v>
      </c>
    </row>
    <row r="4196" ht="20.25" spans="1:8">
      <c r="A4196" s="10">
        <v>4190</v>
      </c>
      <c r="B4196" s="11" t="s">
        <v>3509</v>
      </c>
      <c r="C4196" s="8">
        <v>360</v>
      </c>
      <c r="D4196" s="8">
        <v>360</v>
      </c>
      <c r="E4196" s="8">
        <f t="shared" si="261"/>
        <v>720</v>
      </c>
      <c r="F4196" s="8">
        <f t="shared" si="262"/>
        <v>10800</v>
      </c>
      <c r="G4196" s="8">
        <f t="shared" si="263"/>
        <v>14400</v>
      </c>
      <c r="H4196" s="104">
        <f t="shared" si="264"/>
        <v>25200</v>
      </c>
    </row>
    <row r="4197" ht="20.25" spans="1:8">
      <c r="A4197" s="10">
        <v>4191</v>
      </c>
      <c r="B4197" s="11" t="s">
        <v>3510</v>
      </c>
      <c r="C4197" s="8">
        <v>360</v>
      </c>
      <c r="D4197" s="8">
        <v>360</v>
      </c>
      <c r="E4197" s="8">
        <f t="shared" si="261"/>
        <v>720</v>
      </c>
      <c r="F4197" s="8">
        <f t="shared" si="262"/>
        <v>10800</v>
      </c>
      <c r="G4197" s="8">
        <f t="shared" si="263"/>
        <v>14400</v>
      </c>
      <c r="H4197" s="104">
        <f t="shared" si="264"/>
        <v>25200</v>
      </c>
    </row>
    <row r="4198" ht="20.25" spans="1:8">
      <c r="A4198" s="10">
        <v>4192</v>
      </c>
      <c r="B4198" s="11" t="s">
        <v>3511</v>
      </c>
      <c r="C4198" s="8">
        <v>36</v>
      </c>
      <c r="D4198" s="8">
        <v>0</v>
      </c>
      <c r="E4198" s="8">
        <f t="shared" si="261"/>
        <v>36</v>
      </c>
      <c r="F4198" s="8">
        <f t="shared" si="262"/>
        <v>1080</v>
      </c>
      <c r="G4198" s="8">
        <f t="shared" si="263"/>
        <v>0</v>
      </c>
      <c r="H4198" s="104">
        <f t="shared" si="264"/>
        <v>1080</v>
      </c>
    </row>
    <row r="4199" ht="20.25" spans="1:8">
      <c r="A4199" s="10">
        <v>4193</v>
      </c>
      <c r="B4199" s="11" t="s">
        <v>3512</v>
      </c>
      <c r="C4199" s="8">
        <v>540</v>
      </c>
      <c r="D4199" s="8">
        <v>360</v>
      </c>
      <c r="E4199" s="8">
        <f t="shared" si="261"/>
        <v>900</v>
      </c>
      <c r="F4199" s="8">
        <f t="shared" si="262"/>
        <v>16200</v>
      </c>
      <c r="G4199" s="8">
        <f t="shared" si="263"/>
        <v>14400</v>
      </c>
      <c r="H4199" s="104">
        <f t="shared" si="264"/>
        <v>30600</v>
      </c>
    </row>
    <row r="4200" ht="20.25" spans="1:8">
      <c r="A4200" s="10">
        <v>4194</v>
      </c>
      <c r="B4200" s="11" t="s">
        <v>3513</v>
      </c>
      <c r="C4200" s="8">
        <v>432</v>
      </c>
      <c r="D4200" s="8">
        <v>360</v>
      </c>
      <c r="E4200" s="8">
        <f t="shared" si="261"/>
        <v>792</v>
      </c>
      <c r="F4200" s="8">
        <f t="shared" si="262"/>
        <v>12960</v>
      </c>
      <c r="G4200" s="8">
        <f t="shared" si="263"/>
        <v>14400</v>
      </c>
      <c r="H4200" s="104">
        <f t="shared" si="264"/>
        <v>27360</v>
      </c>
    </row>
    <row r="4201" ht="20.25" spans="1:8">
      <c r="A4201" s="10">
        <v>4195</v>
      </c>
      <c r="B4201" s="11" t="s">
        <v>3514</v>
      </c>
      <c r="C4201" s="8">
        <v>180</v>
      </c>
      <c r="D4201" s="8">
        <v>0</v>
      </c>
      <c r="E4201" s="8">
        <f t="shared" si="261"/>
        <v>180</v>
      </c>
      <c r="F4201" s="8">
        <f t="shared" si="262"/>
        <v>5400</v>
      </c>
      <c r="G4201" s="8">
        <f t="shared" si="263"/>
        <v>0</v>
      </c>
      <c r="H4201" s="104">
        <f t="shared" si="264"/>
        <v>5400</v>
      </c>
    </row>
    <row r="4202" ht="20.25" spans="1:8">
      <c r="A4202" s="10">
        <v>4196</v>
      </c>
      <c r="B4202" s="11" t="s">
        <v>3515</v>
      </c>
      <c r="C4202" s="8">
        <v>0</v>
      </c>
      <c r="D4202" s="8">
        <v>180</v>
      </c>
      <c r="E4202" s="8">
        <f t="shared" si="261"/>
        <v>180</v>
      </c>
      <c r="F4202" s="8">
        <f t="shared" si="262"/>
        <v>0</v>
      </c>
      <c r="G4202" s="8">
        <f t="shared" si="263"/>
        <v>7200</v>
      </c>
      <c r="H4202" s="104">
        <f t="shared" si="264"/>
        <v>7200</v>
      </c>
    </row>
    <row r="4203" ht="20.25" spans="1:8">
      <c r="A4203" s="10">
        <v>4197</v>
      </c>
      <c r="B4203" s="11" t="s">
        <v>3516</v>
      </c>
      <c r="C4203" s="8">
        <v>360</v>
      </c>
      <c r="D4203" s="8">
        <v>180</v>
      </c>
      <c r="E4203" s="8">
        <f t="shared" si="261"/>
        <v>540</v>
      </c>
      <c r="F4203" s="8">
        <f t="shared" si="262"/>
        <v>10800</v>
      </c>
      <c r="G4203" s="8">
        <f t="shared" si="263"/>
        <v>7200</v>
      </c>
      <c r="H4203" s="104">
        <f t="shared" si="264"/>
        <v>18000</v>
      </c>
    </row>
    <row r="4204" ht="20.25" spans="1:8">
      <c r="A4204" s="10">
        <v>4198</v>
      </c>
      <c r="B4204" s="11" t="s">
        <v>3517</v>
      </c>
      <c r="C4204" s="8">
        <v>0</v>
      </c>
      <c r="D4204" s="8">
        <v>360</v>
      </c>
      <c r="E4204" s="8">
        <f t="shared" si="261"/>
        <v>360</v>
      </c>
      <c r="F4204" s="8">
        <f t="shared" si="262"/>
        <v>0</v>
      </c>
      <c r="G4204" s="8">
        <f t="shared" si="263"/>
        <v>14400</v>
      </c>
      <c r="H4204" s="104">
        <f t="shared" si="264"/>
        <v>14400</v>
      </c>
    </row>
    <row r="4205" ht="20.25" spans="1:8">
      <c r="A4205" s="10">
        <v>4199</v>
      </c>
      <c r="B4205" s="11" t="s">
        <v>3518</v>
      </c>
      <c r="C4205" s="8">
        <v>48</v>
      </c>
      <c r="D4205" s="8">
        <v>0</v>
      </c>
      <c r="E4205" s="8">
        <f t="shared" si="261"/>
        <v>48</v>
      </c>
      <c r="F4205" s="8">
        <f t="shared" si="262"/>
        <v>1440</v>
      </c>
      <c r="G4205" s="8">
        <f t="shared" si="263"/>
        <v>0</v>
      </c>
      <c r="H4205" s="104">
        <f t="shared" si="264"/>
        <v>1440</v>
      </c>
    </row>
    <row r="4206" ht="20.25" spans="1:8">
      <c r="A4206" s="10">
        <v>4200</v>
      </c>
      <c r="B4206" s="11" t="s">
        <v>3519</v>
      </c>
      <c r="C4206" s="8">
        <v>216</v>
      </c>
      <c r="D4206" s="8">
        <v>180</v>
      </c>
      <c r="E4206" s="8">
        <f t="shared" si="261"/>
        <v>396</v>
      </c>
      <c r="F4206" s="8">
        <f t="shared" si="262"/>
        <v>6480</v>
      </c>
      <c r="G4206" s="8">
        <f t="shared" si="263"/>
        <v>7200</v>
      </c>
      <c r="H4206" s="104">
        <f t="shared" si="264"/>
        <v>13680</v>
      </c>
    </row>
    <row r="4207" ht="20.25" spans="1:8">
      <c r="A4207" s="10">
        <v>4201</v>
      </c>
      <c r="B4207" s="11" t="s">
        <v>3520</v>
      </c>
      <c r="C4207" s="8">
        <v>360</v>
      </c>
      <c r="D4207" s="8">
        <v>360</v>
      </c>
      <c r="E4207" s="8">
        <f t="shared" si="261"/>
        <v>720</v>
      </c>
      <c r="F4207" s="8">
        <f t="shared" si="262"/>
        <v>10800</v>
      </c>
      <c r="G4207" s="8">
        <f t="shared" si="263"/>
        <v>14400</v>
      </c>
      <c r="H4207" s="104">
        <f t="shared" si="264"/>
        <v>25200</v>
      </c>
    </row>
    <row r="4208" ht="20.25" spans="1:8">
      <c r="A4208" s="10">
        <v>4202</v>
      </c>
      <c r="B4208" s="11" t="s">
        <v>3521</v>
      </c>
      <c r="C4208" s="8">
        <v>540</v>
      </c>
      <c r="D4208" s="8">
        <v>180</v>
      </c>
      <c r="E4208" s="8">
        <f t="shared" si="261"/>
        <v>720</v>
      </c>
      <c r="F4208" s="8">
        <f t="shared" si="262"/>
        <v>16200</v>
      </c>
      <c r="G4208" s="8">
        <f t="shared" si="263"/>
        <v>7200</v>
      </c>
      <c r="H4208" s="104">
        <f t="shared" si="264"/>
        <v>23400</v>
      </c>
    </row>
    <row r="4209" ht="20.25" spans="1:8">
      <c r="A4209" s="10">
        <v>4203</v>
      </c>
      <c r="B4209" s="11" t="s">
        <v>3522</v>
      </c>
      <c r="C4209" s="8">
        <v>420</v>
      </c>
      <c r="D4209" s="8">
        <v>180</v>
      </c>
      <c r="E4209" s="8">
        <f t="shared" si="261"/>
        <v>600</v>
      </c>
      <c r="F4209" s="8">
        <f t="shared" si="262"/>
        <v>12600</v>
      </c>
      <c r="G4209" s="8">
        <f t="shared" si="263"/>
        <v>7200</v>
      </c>
      <c r="H4209" s="104">
        <f t="shared" si="264"/>
        <v>19800</v>
      </c>
    </row>
    <row r="4210" ht="20.25" spans="1:8">
      <c r="A4210" s="10">
        <v>4204</v>
      </c>
      <c r="B4210" s="11" t="s">
        <v>3523</v>
      </c>
      <c r="C4210" s="8">
        <v>600</v>
      </c>
      <c r="D4210" s="8">
        <v>360</v>
      </c>
      <c r="E4210" s="8">
        <f t="shared" si="261"/>
        <v>960</v>
      </c>
      <c r="F4210" s="8">
        <f t="shared" si="262"/>
        <v>18000</v>
      </c>
      <c r="G4210" s="8">
        <f t="shared" si="263"/>
        <v>14400</v>
      </c>
      <c r="H4210" s="104">
        <f t="shared" si="264"/>
        <v>32400</v>
      </c>
    </row>
    <row r="4211" ht="20.25" spans="1:8">
      <c r="A4211" s="10">
        <v>4205</v>
      </c>
      <c r="B4211" s="11" t="s">
        <v>3524</v>
      </c>
      <c r="C4211" s="8">
        <v>180</v>
      </c>
      <c r="D4211" s="8">
        <v>360</v>
      </c>
      <c r="E4211" s="8">
        <f t="shared" si="261"/>
        <v>540</v>
      </c>
      <c r="F4211" s="8">
        <f t="shared" si="262"/>
        <v>5400</v>
      </c>
      <c r="G4211" s="8">
        <f t="shared" si="263"/>
        <v>14400</v>
      </c>
      <c r="H4211" s="104">
        <f t="shared" si="264"/>
        <v>19800</v>
      </c>
    </row>
    <row r="4212" ht="20.25" spans="1:8">
      <c r="A4212" s="10">
        <v>4206</v>
      </c>
      <c r="B4212" s="11" t="s">
        <v>3525</v>
      </c>
      <c r="C4212" s="8">
        <v>1080</v>
      </c>
      <c r="D4212" s="8">
        <v>360</v>
      </c>
      <c r="E4212" s="8">
        <f t="shared" si="261"/>
        <v>1440</v>
      </c>
      <c r="F4212" s="8">
        <f t="shared" si="262"/>
        <v>32400</v>
      </c>
      <c r="G4212" s="8">
        <f t="shared" si="263"/>
        <v>14400</v>
      </c>
      <c r="H4212" s="104">
        <f t="shared" si="264"/>
        <v>46800</v>
      </c>
    </row>
    <row r="4213" ht="20.25" spans="1:8">
      <c r="A4213" s="10">
        <v>4207</v>
      </c>
      <c r="B4213" s="11" t="s">
        <v>3526</v>
      </c>
      <c r="C4213" s="8">
        <v>432</v>
      </c>
      <c r="D4213" s="8">
        <v>360</v>
      </c>
      <c r="E4213" s="8">
        <f t="shared" si="261"/>
        <v>792</v>
      </c>
      <c r="F4213" s="8">
        <f t="shared" si="262"/>
        <v>12960</v>
      </c>
      <c r="G4213" s="8">
        <f t="shared" si="263"/>
        <v>14400</v>
      </c>
      <c r="H4213" s="104">
        <f t="shared" si="264"/>
        <v>27360</v>
      </c>
    </row>
    <row r="4214" ht="20.25" spans="1:8">
      <c r="A4214" s="10">
        <v>4208</v>
      </c>
      <c r="B4214" s="11" t="s">
        <v>3526</v>
      </c>
      <c r="C4214" s="8">
        <v>216</v>
      </c>
      <c r="D4214" s="8">
        <v>180</v>
      </c>
      <c r="E4214" s="8">
        <f t="shared" si="261"/>
        <v>396</v>
      </c>
      <c r="F4214" s="8">
        <f t="shared" si="262"/>
        <v>6480</v>
      </c>
      <c r="G4214" s="8">
        <f t="shared" si="263"/>
        <v>7200</v>
      </c>
      <c r="H4214" s="104">
        <f t="shared" si="264"/>
        <v>13680</v>
      </c>
    </row>
    <row r="4215" ht="20.25" spans="1:8">
      <c r="A4215" s="10">
        <v>4209</v>
      </c>
      <c r="B4215" s="11" t="s">
        <v>3527</v>
      </c>
      <c r="C4215" s="8">
        <v>1440</v>
      </c>
      <c r="D4215" s="8">
        <v>360</v>
      </c>
      <c r="E4215" s="8">
        <f t="shared" si="261"/>
        <v>1800</v>
      </c>
      <c r="F4215" s="103">
        <f t="shared" si="262"/>
        <v>43200</v>
      </c>
      <c r="G4215" s="103">
        <f t="shared" si="263"/>
        <v>14400</v>
      </c>
      <c r="H4215" s="104">
        <f t="shared" si="264"/>
        <v>57600</v>
      </c>
    </row>
    <row r="4216" ht="20.25" spans="1:8">
      <c r="A4216" s="10">
        <v>4210</v>
      </c>
      <c r="B4216" s="11" t="s">
        <v>103</v>
      </c>
      <c r="C4216" s="8">
        <v>1440</v>
      </c>
      <c r="D4216" s="8">
        <v>420</v>
      </c>
      <c r="E4216" s="8">
        <f t="shared" si="261"/>
        <v>1860</v>
      </c>
      <c r="F4216" s="103">
        <f t="shared" si="262"/>
        <v>43200</v>
      </c>
      <c r="G4216" s="103">
        <f t="shared" si="263"/>
        <v>16800</v>
      </c>
      <c r="H4216" s="104">
        <f t="shared" si="264"/>
        <v>60000</v>
      </c>
    </row>
    <row r="4217" ht="20.25" spans="1:8">
      <c r="A4217" s="10">
        <v>4211</v>
      </c>
      <c r="B4217" s="102" t="s">
        <v>58</v>
      </c>
      <c r="C4217" s="103">
        <v>324</v>
      </c>
      <c r="D4217" s="103">
        <v>0</v>
      </c>
      <c r="E4217" s="8">
        <f t="shared" si="261"/>
        <v>324</v>
      </c>
      <c r="F4217" s="103">
        <f t="shared" si="262"/>
        <v>9720</v>
      </c>
      <c r="G4217" s="103">
        <f t="shared" si="263"/>
        <v>0</v>
      </c>
      <c r="H4217" s="104">
        <f t="shared" si="264"/>
        <v>9720</v>
      </c>
    </row>
    <row r="4218" ht="20.25" spans="1:8">
      <c r="A4218" s="10">
        <v>4212</v>
      </c>
      <c r="B4218" s="102" t="s">
        <v>3528</v>
      </c>
      <c r="C4218" s="103">
        <v>360</v>
      </c>
      <c r="D4218" s="103">
        <v>360</v>
      </c>
      <c r="E4218" s="8">
        <f t="shared" si="261"/>
        <v>720</v>
      </c>
      <c r="F4218" s="103">
        <f t="shared" si="262"/>
        <v>10800</v>
      </c>
      <c r="G4218" s="103">
        <f t="shared" si="263"/>
        <v>14400</v>
      </c>
      <c r="H4218" s="104">
        <f t="shared" si="264"/>
        <v>25200</v>
      </c>
    </row>
    <row r="4219" ht="20.25" spans="1:8">
      <c r="A4219" s="10">
        <v>4213</v>
      </c>
      <c r="B4219" s="102" t="s">
        <v>973</v>
      </c>
      <c r="C4219" s="103">
        <v>48</v>
      </c>
      <c r="D4219" s="103">
        <v>0</v>
      </c>
      <c r="E4219" s="8">
        <f t="shared" si="261"/>
        <v>48</v>
      </c>
      <c r="F4219" s="103">
        <f t="shared" si="262"/>
        <v>1440</v>
      </c>
      <c r="G4219" s="103">
        <v>0</v>
      </c>
      <c r="H4219" s="104">
        <f t="shared" si="264"/>
        <v>1440</v>
      </c>
    </row>
    <row r="4220" ht="20.25" spans="1:8">
      <c r="A4220" s="10">
        <v>4214</v>
      </c>
      <c r="B4220" s="102" t="s">
        <v>3529</v>
      </c>
      <c r="C4220" s="103">
        <v>600</v>
      </c>
      <c r="D4220" s="103">
        <v>360</v>
      </c>
      <c r="E4220" s="8">
        <f t="shared" si="261"/>
        <v>960</v>
      </c>
      <c r="F4220" s="103">
        <f t="shared" si="262"/>
        <v>18000</v>
      </c>
      <c r="G4220" s="103">
        <f t="shared" ref="G4220:G4283" si="265">D4220*40</f>
        <v>14400</v>
      </c>
      <c r="H4220" s="104">
        <f t="shared" si="264"/>
        <v>32400</v>
      </c>
    </row>
    <row r="4221" ht="20.25" spans="1:8">
      <c r="A4221" s="10">
        <v>4215</v>
      </c>
      <c r="B4221" s="102" t="s">
        <v>3530</v>
      </c>
      <c r="C4221" s="103">
        <v>672</v>
      </c>
      <c r="D4221" s="103">
        <v>0</v>
      </c>
      <c r="E4221" s="8">
        <f t="shared" si="261"/>
        <v>672</v>
      </c>
      <c r="F4221" s="103">
        <f t="shared" si="262"/>
        <v>20160</v>
      </c>
      <c r="G4221" s="103">
        <f t="shared" si="265"/>
        <v>0</v>
      </c>
      <c r="H4221" s="104">
        <f t="shared" si="264"/>
        <v>20160</v>
      </c>
    </row>
    <row r="4222" ht="20.25" spans="1:8">
      <c r="A4222" s="10">
        <v>4216</v>
      </c>
      <c r="B4222" s="102" t="s">
        <v>3531</v>
      </c>
      <c r="C4222" s="8">
        <v>540</v>
      </c>
      <c r="D4222" s="103">
        <v>360</v>
      </c>
      <c r="E4222" s="8">
        <f t="shared" si="261"/>
        <v>900</v>
      </c>
      <c r="F4222" s="103">
        <f t="shared" si="262"/>
        <v>16200</v>
      </c>
      <c r="G4222" s="103">
        <f t="shared" si="265"/>
        <v>14400</v>
      </c>
      <c r="H4222" s="104">
        <f t="shared" si="264"/>
        <v>30600</v>
      </c>
    </row>
    <row r="4223" ht="20.25" spans="1:8">
      <c r="A4223" s="10">
        <v>4217</v>
      </c>
      <c r="B4223" s="102" t="s">
        <v>3532</v>
      </c>
      <c r="C4223" s="103">
        <v>240</v>
      </c>
      <c r="D4223" s="103">
        <v>360</v>
      </c>
      <c r="E4223" s="8">
        <f t="shared" si="261"/>
        <v>600</v>
      </c>
      <c r="F4223" s="103">
        <f t="shared" si="262"/>
        <v>7200</v>
      </c>
      <c r="G4223" s="103">
        <f t="shared" si="265"/>
        <v>14400</v>
      </c>
      <c r="H4223" s="104">
        <f t="shared" si="264"/>
        <v>21600</v>
      </c>
    </row>
    <row r="4224" ht="20.25" spans="1:8">
      <c r="A4224" s="10">
        <v>4218</v>
      </c>
      <c r="B4224" s="102" t="s">
        <v>3533</v>
      </c>
      <c r="C4224" s="103">
        <v>720</v>
      </c>
      <c r="D4224" s="103">
        <v>360</v>
      </c>
      <c r="E4224" s="8">
        <f t="shared" si="261"/>
        <v>1080</v>
      </c>
      <c r="F4224" s="103">
        <f t="shared" si="262"/>
        <v>21600</v>
      </c>
      <c r="G4224" s="103">
        <f t="shared" si="265"/>
        <v>14400</v>
      </c>
      <c r="H4224" s="104">
        <f t="shared" si="264"/>
        <v>36000</v>
      </c>
    </row>
    <row r="4225" ht="20.25" spans="1:8">
      <c r="A4225" s="10">
        <v>4219</v>
      </c>
      <c r="B4225" s="102" t="s">
        <v>3534</v>
      </c>
      <c r="C4225" s="103">
        <v>480</v>
      </c>
      <c r="D4225" s="103">
        <v>360</v>
      </c>
      <c r="E4225" s="8">
        <f t="shared" si="261"/>
        <v>840</v>
      </c>
      <c r="F4225" s="103">
        <f t="shared" si="262"/>
        <v>14400</v>
      </c>
      <c r="G4225" s="103">
        <f t="shared" si="265"/>
        <v>14400</v>
      </c>
      <c r="H4225" s="104">
        <f t="shared" si="264"/>
        <v>28800</v>
      </c>
    </row>
    <row r="4226" ht="20.25" spans="1:8">
      <c r="A4226" s="10">
        <v>4220</v>
      </c>
      <c r="B4226" s="102" t="s">
        <v>3535</v>
      </c>
      <c r="C4226" s="103">
        <v>720</v>
      </c>
      <c r="D4226" s="103">
        <v>180</v>
      </c>
      <c r="E4226" s="8">
        <f t="shared" si="261"/>
        <v>900</v>
      </c>
      <c r="F4226" s="103">
        <f t="shared" si="262"/>
        <v>21600</v>
      </c>
      <c r="G4226" s="103">
        <f t="shared" si="265"/>
        <v>7200</v>
      </c>
      <c r="H4226" s="104">
        <f t="shared" si="264"/>
        <v>28800</v>
      </c>
    </row>
    <row r="4227" ht="20.25" spans="1:8">
      <c r="A4227" s="10">
        <v>4221</v>
      </c>
      <c r="B4227" s="102" t="s">
        <v>2657</v>
      </c>
      <c r="C4227" s="103">
        <v>600</v>
      </c>
      <c r="D4227" s="103">
        <v>180</v>
      </c>
      <c r="E4227" s="8">
        <f t="shared" si="261"/>
        <v>780</v>
      </c>
      <c r="F4227" s="103">
        <f t="shared" si="262"/>
        <v>18000</v>
      </c>
      <c r="G4227" s="103">
        <f t="shared" si="265"/>
        <v>7200</v>
      </c>
      <c r="H4227" s="104">
        <f t="shared" si="264"/>
        <v>25200</v>
      </c>
    </row>
    <row r="4228" ht="20.25" spans="1:8">
      <c r="A4228" s="10">
        <v>4222</v>
      </c>
      <c r="B4228" s="102" t="s">
        <v>3536</v>
      </c>
      <c r="C4228" s="103">
        <v>0</v>
      </c>
      <c r="D4228" s="103">
        <v>180</v>
      </c>
      <c r="E4228" s="8">
        <f t="shared" si="261"/>
        <v>180</v>
      </c>
      <c r="F4228" s="103">
        <f t="shared" si="262"/>
        <v>0</v>
      </c>
      <c r="G4228" s="103">
        <f t="shared" si="265"/>
        <v>7200</v>
      </c>
      <c r="H4228" s="104">
        <f t="shared" si="264"/>
        <v>7200</v>
      </c>
    </row>
    <row r="4229" ht="20.25" spans="1:8">
      <c r="A4229" s="10">
        <v>4223</v>
      </c>
      <c r="B4229" s="102" t="s">
        <v>3537</v>
      </c>
      <c r="C4229" s="103">
        <v>1440</v>
      </c>
      <c r="D4229" s="103">
        <v>360</v>
      </c>
      <c r="E4229" s="8">
        <f t="shared" si="261"/>
        <v>1800</v>
      </c>
      <c r="F4229" s="103">
        <f t="shared" si="262"/>
        <v>43200</v>
      </c>
      <c r="G4229" s="103">
        <f t="shared" si="265"/>
        <v>14400</v>
      </c>
      <c r="H4229" s="104">
        <f t="shared" si="264"/>
        <v>57600</v>
      </c>
    </row>
    <row r="4230" ht="20.25" spans="1:8">
      <c r="A4230" s="10">
        <v>4224</v>
      </c>
      <c r="B4230" s="102" t="s">
        <v>3538</v>
      </c>
      <c r="C4230" s="103">
        <v>1080</v>
      </c>
      <c r="D4230" s="103">
        <v>360</v>
      </c>
      <c r="E4230" s="8">
        <f t="shared" si="261"/>
        <v>1440</v>
      </c>
      <c r="F4230" s="103">
        <f t="shared" si="262"/>
        <v>32400</v>
      </c>
      <c r="G4230" s="103">
        <f t="shared" si="265"/>
        <v>14400</v>
      </c>
      <c r="H4230" s="104">
        <f t="shared" si="264"/>
        <v>46800</v>
      </c>
    </row>
    <row r="4231" ht="20.25" spans="1:8">
      <c r="A4231" s="10">
        <v>4225</v>
      </c>
      <c r="B4231" s="102" t="s">
        <v>3539</v>
      </c>
      <c r="C4231" s="103">
        <v>360</v>
      </c>
      <c r="D4231" s="103">
        <v>180</v>
      </c>
      <c r="E4231" s="8">
        <f t="shared" si="261"/>
        <v>540</v>
      </c>
      <c r="F4231" s="103">
        <f t="shared" si="262"/>
        <v>10800</v>
      </c>
      <c r="G4231" s="103">
        <f t="shared" si="265"/>
        <v>7200</v>
      </c>
      <c r="H4231" s="104">
        <f t="shared" si="264"/>
        <v>18000</v>
      </c>
    </row>
    <row r="4232" ht="20.25" spans="1:8">
      <c r="A4232" s="10">
        <v>4226</v>
      </c>
      <c r="B4232" s="102" t="s">
        <v>3540</v>
      </c>
      <c r="C4232" s="103">
        <v>720</v>
      </c>
      <c r="D4232" s="103">
        <v>0</v>
      </c>
      <c r="E4232" s="8">
        <f t="shared" si="261"/>
        <v>720</v>
      </c>
      <c r="F4232" s="103">
        <f t="shared" si="262"/>
        <v>21600</v>
      </c>
      <c r="G4232" s="103">
        <f t="shared" si="265"/>
        <v>0</v>
      </c>
      <c r="H4232" s="104">
        <f t="shared" si="264"/>
        <v>21600</v>
      </c>
    </row>
    <row r="4233" ht="20.25" spans="1:8">
      <c r="A4233" s="10">
        <v>4227</v>
      </c>
      <c r="B4233" s="102" t="s">
        <v>3541</v>
      </c>
      <c r="C4233" s="103">
        <v>60</v>
      </c>
      <c r="D4233" s="103">
        <v>90</v>
      </c>
      <c r="E4233" s="8">
        <f t="shared" si="261"/>
        <v>150</v>
      </c>
      <c r="F4233" s="103">
        <f t="shared" si="262"/>
        <v>1800</v>
      </c>
      <c r="G4233" s="103">
        <f t="shared" si="265"/>
        <v>3600</v>
      </c>
      <c r="H4233" s="104">
        <f t="shared" si="264"/>
        <v>5400</v>
      </c>
    </row>
    <row r="4234" ht="20.25" spans="1:8">
      <c r="A4234" s="10">
        <v>4228</v>
      </c>
      <c r="B4234" s="102" t="s">
        <v>3542</v>
      </c>
      <c r="C4234" s="103">
        <v>264</v>
      </c>
      <c r="D4234" s="103">
        <v>0</v>
      </c>
      <c r="E4234" s="8">
        <f t="shared" si="261"/>
        <v>264</v>
      </c>
      <c r="F4234" s="103">
        <f t="shared" si="262"/>
        <v>7920</v>
      </c>
      <c r="G4234" s="103">
        <f t="shared" si="265"/>
        <v>0</v>
      </c>
      <c r="H4234" s="104">
        <f t="shared" si="264"/>
        <v>7920</v>
      </c>
    </row>
    <row r="4235" ht="20.25" spans="1:8">
      <c r="A4235" s="10">
        <v>4229</v>
      </c>
      <c r="B4235" s="102" t="s">
        <v>3543</v>
      </c>
      <c r="C4235" s="103">
        <v>180</v>
      </c>
      <c r="D4235" s="103">
        <v>0</v>
      </c>
      <c r="E4235" s="8">
        <f t="shared" si="261"/>
        <v>180</v>
      </c>
      <c r="F4235" s="103">
        <f t="shared" si="262"/>
        <v>5400</v>
      </c>
      <c r="G4235" s="103">
        <f t="shared" si="265"/>
        <v>0</v>
      </c>
      <c r="H4235" s="104">
        <f t="shared" si="264"/>
        <v>5400</v>
      </c>
    </row>
    <row r="4236" ht="20.25" spans="1:8">
      <c r="A4236" s="10">
        <v>4230</v>
      </c>
      <c r="B4236" s="102" t="s">
        <v>3544</v>
      </c>
      <c r="C4236" s="103">
        <v>720</v>
      </c>
      <c r="D4236" s="103">
        <v>180</v>
      </c>
      <c r="E4236" s="8">
        <f t="shared" si="261"/>
        <v>900</v>
      </c>
      <c r="F4236" s="103">
        <f t="shared" si="262"/>
        <v>21600</v>
      </c>
      <c r="G4236" s="103">
        <f t="shared" si="265"/>
        <v>7200</v>
      </c>
      <c r="H4236" s="104">
        <f t="shared" si="264"/>
        <v>28800</v>
      </c>
    </row>
    <row r="4237" ht="20.25" spans="1:8">
      <c r="A4237" s="10">
        <v>4231</v>
      </c>
      <c r="B4237" s="102" t="s">
        <v>3545</v>
      </c>
      <c r="C4237" s="103">
        <v>96</v>
      </c>
      <c r="D4237" s="103">
        <v>96</v>
      </c>
      <c r="E4237" s="8">
        <f t="shared" si="261"/>
        <v>192</v>
      </c>
      <c r="F4237" s="103">
        <f t="shared" si="262"/>
        <v>2880</v>
      </c>
      <c r="G4237" s="103">
        <f t="shared" si="265"/>
        <v>3840</v>
      </c>
      <c r="H4237" s="104">
        <f t="shared" si="264"/>
        <v>6720</v>
      </c>
    </row>
    <row r="4238" ht="20.25" spans="1:8">
      <c r="A4238" s="10">
        <v>4232</v>
      </c>
      <c r="B4238" s="102" t="s">
        <v>3546</v>
      </c>
      <c r="C4238" s="103">
        <v>180</v>
      </c>
      <c r="D4238" s="103">
        <v>180</v>
      </c>
      <c r="E4238" s="8">
        <f t="shared" si="261"/>
        <v>360</v>
      </c>
      <c r="F4238" s="103">
        <f t="shared" si="262"/>
        <v>5400</v>
      </c>
      <c r="G4238" s="103">
        <f t="shared" si="265"/>
        <v>7200</v>
      </c>
      <c r="H4238" s="104">
        <f t="shared" si="264"/>
        <v>12600</v>
      </c>
    </row>
    <row r="4239" ht="20.25" spans="1:8">
      <c r="A4239" s="10">
        <v>4233</v>
      </c>
      <c r="B4239" s="102" t="s">
        <v>3547</v>
      </c>
      <c r="C4239" s="103">
        <v>216</v>
      </c>
      <c r="D4239" s="103">
        <v>0</v>
      </c>
      <c r="E4239" s="8">
        <f t="shared" si="261"/>
        <v>216</v>
      </c>
      <c r="F4239" s="103">
        <f t="shared" si="262"/>
        <v>6480</v>
      </c>
      <c r="G4239" s="103">
        <f t="shared" si="265"/>
        <v>0</v>
      </c>
      <c r="H4239" s="104">
        <f t="shared" si="264"/>
        <v>6480</v>
      </c>
    </row>
    <row r="4240" ht="20.25" spans="1:8">
      <c r="A4240" s="10">
        <v>4234</v>
      </c>
      <c r="B4240" s="102" t="s">
        <v>3548</v>
      </c>
      <c r="C4240" s="103">
        <v>720</v>
      </c>
      <c r="D4240" s="103">
        <v>0</v>
      </c>
      <c r="E4240" s="8">
        <f t="shared" si="261"/>
        <v>720</v>
      </c>
      <c r="F4240" s="103">
        <f t="shared" si="262"/>
        <v>21600</v>
      </c>
      <c r="G4240" s="103">
        <f t="shared" si="265"/>
        <v>0</v>
      </c>
      <c r="H4240" s="104">
        <f t="shared" si="264"/>
        <v>21600</v>
      </c>
    </row>
    <row r="4241" ht="20.25" spans="1:8">
      <c r="A4241" s="10">
        <v>4235</v>
      </c>
      <c r="B4241" s="102" t="s">
        <v>3549</v>
      </c>
      <c r="C4241" s="103">
        <v>660</v>
      </c>
      <c r="D4241" s="103">
        <v>180</v>
      </c>
      <c r="E4241" s="8">
        <f t="shared" si="261"/>
        <v>840</v>
      </c>
      <c r="F4241" s="103">
        <f t="shared" si="262"/>
        <v>19800</v>
      </c>
      <c r="G4241" s="103">
        <f t="shared" si="265"/>
        <v>7200</v>
      </c>
      <c r="H4241" s="104">
        <f t="shared" si="264"/>
        <v>27000</v>
      </c>
    </row>
    <row r="4242" ht="20.25" spans="1:8">
      <c r="A4242" s="10">
        <v>4236</v>
      </c>
      <c r="B4242" s="102" t="s">
        <v>3550</v>
      </c>
      <c r="C4242" s="103">
        <v>288</v>
      </c>
      <c r="D4242" s="103">
        <v>0</v>
      </c>
      <c r="E4242" s="8">
        <f t="shared" si="261"/>
        <v>288</v>
      </c>
      <c r="F4242" s="103">
        <f t="shared" si="262"/>
        <v>8640</v>
      </c>
      <c r="G4242" s="103">
        <f t="shared" si="265"/>
        <v>0</v>
      </c>
      <c r="H4242" s="104">
        <f t="shared" si="264"/>
        <v>8640</v>
      </c>
    </row>
    <row r="4243" ht="20.25" spans="1:8">
      <c r="A4243" s="10">
        <v>4237</v>
      </c>
      <c r="B4243" s="102" t="s">
        <v>3551</v>
      </c>
      <c r="C4243" s="103">
        <v>312</v>
      </c>
      <c r="D4243" s="103">
        <v>0</v>
      </c>
      <c r="E4243" s="8">
        <f t="shared" ref="E4243:E4306" si="266">C4243+D4243</f>
        <v>312</v>
      </c>
      <c r="F4243" s="103">
        <f t="shared" ref="F4243:F4306" si="267">C4243*30</f>
        <v>9360</v>
      </c>
      <c r="G4243" s="103">
        <f t="shared" si="265"/>
        <v>0</v>
      </c>
      <c r="H4243" s="104">
        <f t="shared" si="264"/>
        <v>9360</v>
      </c>
    </row>
    <row r="4244" ht="20.25" spans="1:8">
      <c r="A4244" s="10">
        <v>4238</v>
      </c>
      <c r="B4244" s="102" t="s">
        <v>3552</v>
      </c>
      <c r="C4244" s="103">
        <v>540</v>
      </c>
      <c r="D4244" s="103">
        <v>0</v>
      </c>
      <c r="E4244" s="8">
        <f t="shared" si="266"/>
        <v>540</v>
      </c>
      <c r="F4244" s="103">
        <f t="shared" si="267"/>
        <v>16200</v>
      </c>
      <c r="G4244" s="103">
        <f t="shared" si="265"/>
        <v>0</v>
      </c>
      <c r="H4244" s="104">
        <f t="shared" ref="H4244:H4307" si="268">F4244+G4244</f>
        <v>16200</v>
      </c>
    </row>
    <row r="4245" ht="20.25" spans="1:8">
      <c r="A4245" s="10">
        <v>4239</v>
      </c>
      <c r="B4245" s="102" t="s">
        <v>3553</v>
      </c>
      <c r="C4245" s="103">
        <v>180</v>
      </c>
      <c r="D4245" s="103">
        <v>0</v>
      </c>
      <c r="E4245" s="8">
        <f t="shared" si="266"/>
        <v>180</v>
      </c>
      <c r="F4245" s="103">
        <f t="shared" si="267"/>
        <v>5400</v>
      </c>
      <c r="G4245" s="103">
        <f t="shared" si="265"/>
        <v>0</v>
      </c>
      <c r="H4245" s="104">
        <f t="shared" si="268"/>
        <v>5400</v>
      </c>
    </row>
    <row r="4246" ht="20.25" spans="1:8">
      <c r="A4246" s="10">
        <v>4240</v>
      </c>
      <c r="B4246" s="102" t="s">
        <v>509</v>
      </c>
      <c r="C4246" s="103">
        <v>675</v>
      </c>
      <c r="D4246" s="103">
        <v>0</v>
      </c>
      <c r="E4246" s="8">
        <f t="shared" si="266"/>
        <v>675</v>
      </c>
      <c r="F4246" s="103">
        <f t="shared" si="267"/>
        <v>20250</v>
      </c>
      <c r="G4246" s="103">
        <f t="shared" si="265"/>
        <v>0</v>
      </c>
      <c r="H4246" s="104">
        <f t="shared" si="268"/>
        <v>20250</v>
      </c>
    </row>
    <row r="4247" ht="20.25" spans="1:8">
      <c r="A4247" s="10">
        <v>4241</v>
      </c>
      <c r="B4247" s="102" t="s">
        <v>3554</v>
      </c>
      <c r="C4247" s="103">
        <v>48</v>
      </c>
      <c r="D4247" s="103">
        <v>0</v>
      </c>
      <c r="E4247" s="8">
        <f t="shared" si="266"/>
        <v>48</v>
      </c>
      <c r="F4247" s="103">
        <f t="shared" si="267"/>
        <v>1440</v>
      </c>
      <c r="G4247" s="103">
        <f t="shared" si="265"/>
        <v>0</v>
      </c>
      <c r="H4247" s="104">
        <f t="shared" si="268"/>
        <v>1440</v>
      </c>
    </row>
    <row r="4248" ht="20.25" spans="1:8">
      <c r="A4248" s="10">
        <v>4242</v>
      </c>
      <c r="B4248" s="102" t="s">
        <v>1704</v>
      </c>
      <c r="C4248" s="103">
        <v>84</v>
      </c>
      <c r="D4248" s="103">
        <v>78</v>
      </c>
      <c r="E4248" s="8">
        <f t="shared" si="266"/>
        <v>162</v>
      </c>
      <c r="F4248" s="103">
        <f t="shared" si="267"/>
        <v>2520</v>
      </c>
      <c r="G4248" s="103">
        <f t="shared" si="265"/>
        <v>3120</v>
      </c>
      <c r="H4248" s="104">
        <f t="shared" si="268"/>
        <v>5640</v>
      </c>
    </row>
    <row r="4249" ht="20.25" spans="1:8">
      <c r="A4249" s="10">
        <v>4243</v>
      </c>
      <c r="B4249" s="102" t="s">
        <v>3555</v>
      </c>
      <c r="C4249" s="103">
        <v>0</v>
      </c>
      <c r="D4249" s="103">
        <v>75</v>
      </c>
      <c r="E4249" s="8">
        <f t="shared" si="266"/>
        <v>75</v>
      </c>
      <c r="F4249" s="103">
        <f t="shared" si="267"/>
        <v>0</v>
      </c>
      <c r="G4249" s="103">
        <f t="shared" si="265"/>
        <v>3000</v>
      </c>
      <c r="H4249" s="104">
        <f t="shared" si="268"/>
        <v>3000</v>
      </c>
    </row>
    <row r="4250" ht="20.25" spans="1:8">
      <c r="A4250" s="10">
        <v>4244</v>
      </c>
      <c r="B4250" s="102" t="s">
        <v>3556</v>
      </c>
      <c r="C4250" s="103">
        <v>180</v>
      </c>
      <c r="D4250" s="103">
        <v>180</v>
      </c>
      <c r="E4250" s="8">
        <f t="shared" si="266"/>
        <v>360</v>
      </c>
      <c r="F4250" s="103">
        <f t="shared" si="267"/>
        <v>5400</v>
      </c>
      <c r="G4250" s="103">
        <f t="shared" si="265"/>
        <v>7200</v>
      </c>
      <c r="H4250" s="104">
        <f t="shared" si="268"/>
        <v>12600</v>
      </c>
    </row>
    <row r="4251" ht="20.25" spans="1:8">
      <c r="A4251" s="10">
        <v>4245</v>
      </c>
      <c r="B4251" s="105" t="s">
        <v>1945</v>
      </c>
      <c r="C4251" s="103">
        <v>960</v>
      </c>
      <c r="D4251" s="103">
        <v>0</v>
      </c>
      <c r="E4251" s="8">
        <f t="shared" si="266"/>
        <v>960</v>
      </c>
      <c r="F4251" s="103">
        <f t="shared" si="267"/>
        <v>28800</v>
      </c>
      <c r="G4251" s="103">
        <f t="shared" si="265"/>
        <v>0</v>
      </c>
      <c r="H4251" s="104">
        <f t="shared" si="268"/>
        <v>28800</v>
      </c>
    </row>
    <row r="4252" ht="20.25" spans="1:8">
      <c r="A4252" s="10">
        <v>4246</v>
      </c>
      <c r="B4252" s="102" t="s">
        <v>3557</v>
      </c>
      <c r="C4252" s="103">
        <v>300</v>
      </c>
      <c r="D4252" s="103">
        <v>0</v>
      </c>
      <c r="E4252" s="8">
        <f t="shared" si="266"/>
        <v>300</v>
      </c>
      <c r="F4252" s="103">
        <f t="shared" si="267"/>
        <v>9000</v>
      </c>
      <c r="G4252" s="103">
        <f t="shared" si="265"/>
        <v>0</v>
      </c>
      <c r="H4252" s="104">
        <f t="shared" si="268"/>
        <v>9000</v>
      </c>
    </row>
    <row r="4253" ht="20.25" spans="1:8">
      <c r="A4253" s="10">
        <v>4247</v>
      </c>
      <c r="B4253" s="102" t="s">
        <v>3558</v>
      </c>
      <c r="C4253" s="103">
        <v>144</v>
      </c>
      <c r="D4253" s="103">
        <v>180</v>
      </c>
      <c r="E4253" s="8">
        <f t="shared" si="266"/>
        <v>324</v>
      </c>
      <c r="F4253" s="103">
        <f t="shared" si="267"/>
        <v>4320</v>
      </c>
      <c r="G4253" s="103">
        <f t="shared" si="265"/>
        <v>7200</v>
      </c>
      <c r="H4253" s="104">
        <f t="shared" si="268"/>
        <v>11520</v>
      </c>
    </row>
    <row r="4254" ht="20.25" spans="1:8">
      <c r="A4254" s="10">
        <v>4248</v>
      </c>
      <c r="B4254" s="102" t="s">
        <v>3559</v>
      </c>
      <c r="C4254" s="103">
        <v>540</v>
      </c>
      <c r="D4254" s="103">
        <v>360</v>
      </c>
      <c r="E4254" s="8">
        <f t="shared" si="266"/>
        <v>900</v>
      </c>
      <c r="F4254" s="103">
        <f t="shared" si="267"/>
        <v>16200</v>
      </c>
      <c r="G4254" s="103">
        <f t="shared" si="265"/>
        <v>14400</v>
      </c>
      <c r="H4254" s="104">
        <f t="shared" si="268"/>
        <v>30600</v>
      </c>
    </row>
    <row r="4255" ht="20.25" spans="1:8">
      <c r="A4255" s="10">
        <v>4249</v>
      </c>
      <c r="B4255" s="102" t="s">
        <v>3560</v>
      </c>
      <c r="C4255" s="103">
        <v>720</v>
      </c>
      <c r="D4255" s="103">
        <v>180</v>
      </c>
      <c r="E4255" s="8">
        <f t="shared" si="266"/>
        <v>900</v>
      </c>
      <c r="F4255" s="103">
        <f t="shared" si="267"/>
        <v>21600</v>
      </c>
      <c r="G4255" s="103">
        <f t="shared" si="265"/>
        <v>7200</v>
      </c>
      <c r="H4255" s="104">
        <f t="shared" si="268"/>
        <v>28800</v>
      </c>
    </row>
    <row r="4256" ht="20.25" spans="1:8">
      <c r="A4256" s="10">
        <v>4250</v>
      </c>
      <c r="B4256" s="102" t="s">
        <v>3561</v>
      </c>
      <c r="C4256" s="103">
        <v>48</v>
      </c>
      <c r="D4256" s="103">
        <v>0</v>
      </c>
      <c r="E4256" s="8">
        <f t="shared" si="266"/>
        <v>48</v>
      </c>
      <c r="F4256" s="103">
        <f t="shared" si="267"/>
        <v>1440</v>
      </c>
      <c r="G4256" s="103">
        <f t="shared" si="265"/>
        <v>0</v>
      </c>
      <c r="H4256" s="104">
        <f t="shared" si="268"/>
        <v>1440</v>
      </c>
    </row>
    <row r="4257" ht="20.25" spans="1:8">
      <c r="A4257" s="10">
        <v>4251</v>
      </c>
      <c r="B4257" s="102" t="s">
        <v>3562</v>
      </c>
      <c r="C4257" s="103">
        <v>60</v>
      </c>
      <c r="D4257" s="103">
        <v>0</v>
      </c>
      <c r="E4257" s="8">
        <f t="shared" si="266"/>
        <v>60</v>
      </c>
      <c r="F4257" s="103">
        <f t="shared" si="267"/>
        <v>1800</v>
      </c>
      <c r="G4257" s="103">
        <f t="shared" si="265"/>
        <v>0</v>
      </c>
      <c r="H4257" s="104">
        <f t="shared" si="268"/>
        <v>1800</v>
      </c>
    </row>
    <row r="4258" ht="20.25" spans="1:8">
      <c r="A4258" s="10">
        <v>4252</v>
      </c>
      <c r="B4258" s="102" t="s">
        <v>3563</v>
      </c>
      <c r="C4258" s="103">
        <v>1080</v>
      </c>
      <c r="D4258" s="103">
        <v>0</v>
      </c>
      <c r="E4258" s="8">
        <f t="shared" si="266"/>
        <v>1080</v>
      </c>
      <c r="F4258" s="103">
        <f t="shared" si="267"/>
        <v>32400</v>
      </c>
      <c r="G4258" s="103">
        <f t="shared" si="265"/>
        <v>0</v>
      </c>
      <c r="H4258" s="104">
        <f t="shared" si="268"/>
        <v>32400</v>
      </c>
    </row>
    <row r="4259" ht="20.25" spans="1:8">
      <c r="A4259" s="10">
        <v>4253</v>
      </c>
      <c r="B4259" s="102" t="s">
        <v>3564</v>
      </c>
      <c r="C4259" s="103">
        <v>360</v>
      </c>
      <c r="D4259" s="103">
        <v>0</v>
      </c>
      <c r="E4259" s="8">
        <f t="shared" si="266"/>
        <v>360</v>
      </c>
      <c r="F4259" s="103">
        <f t="shared" si="267"/>
        <v>10800</v>
      </c>
      <c r="G4259" s="103">
        <f t="shared" si="265"/>
        <v>0</v>
      </c>
      <c r="H4259" s="104">
        <f t="shared" si="268"/>
        <v>10800</v>
      </c>
    </row>
    <row r="4260" ht="20.25" spans="1:8">
      <c r="A4260" s="10">
        <v>4254</v>
      </c>
      <c r="B4260" s="102" t="s">
        <v>3565</v>
      </c>
      <c r="C4260" s="103">
        <v>120</v>
      </c>
      <c r="D4260" s="103">
        <v>135</v>
      </c>
      <c r="E4260" s="8">
        <f t="shared" si="266"/>
        <v>255</v>
      </c>
      <c r="F4260" s="103">
        <f t="shared" si="267"/>
        <v>3600</v>
      </c>
      <c r="G4260" s="103">
        <f t="shared" si="265"/>
        <v>5400</v>
      </c>
      <c r="H4260" s="104">
        <f t="shared" si="268"/>
        <v>9000</v>
      </c>
    </row>
    <row r="4261" ht="20.25" spans="1:8">
      <c r="A4261" s="10">
        <v>4255</v>
      </c>
      <c r="B4261" s="102" t="s">
        <v>3566</v>
      </c>
      <c r="C4261" s="103">
        <v>300</v>
      </c>
      <c r="D4261" s="103">
        <v>0</v>
      </c>
      <c r="E4261" s="8">
        <f t="shared" si="266"/>
        <v>300</v>
      </c>
      <c r="F4261" s="103">
        <f t="shared" si="267"/>
        <v>9000</v>
      </c>
      <c r="G4261" s="103">
        <f t="shared" si="265"/>
        <v>0</v>
      </c>
      <c r="H4261" s="104">
        <f t="shared" si="268"/>
        <v>9000</v>
      </c>
    </row>
    <row r="4262" ht="20.25" spans="1:8">
      <c r="A4262" s="10">
        <v>4256</v>
      </c>
      <c r="B4262" s="102" t="s">
        <v>3540</v>
      </c>
      <c r="C4262" s="103">
        <v>360</v>
      </c>
      <c r="D4262" s="103">
        <v>180</v>
      </c>
      <c r="E4262" s="8">
        <f t="shared" si="266"/>
        <v>540</v>
      </c>
      <c r="F4262" s="103">
        <f t="shared" si="267"/>
        <v>10800</v>
      </c>
      <c r="G4262" s="103">
        <f t="shared" si="265"/>
        <v>7200</v>
      </c>
      <c r="H4262" s="104">
        <f t="shared" si="268"/>
        <v>18000</v>
      </c>
    </row>
    <row r="4263" ht="20.25" spans="1:8">
      <c r="A4263" s="10">
        <v>4257</v>
      </c>
      <c r="B4263" s="102" t="s">
        <v>3567</v>
      </c>
      <c r="C4263" s="103">
        <v>240</v>
      </c>
      <c r="D4263" s="103">
        <v>180</v>
      </c>
      <c r="E4263" s="8">
        <f t="shared" si="266"/>
        <v>420</v>
      </c>
      <c r="F4263" s="103">
        <f t="shared" si="267"/>
        <v>7200</v>
      </c>
      <c r="G4263" s="103">
        <f t="shared" si="265"/>
        <v>7200</v>
      </c>
      <c r="H4263" s="104">
        <f t="shared" si="268"/>
        <v>14400</v>
      </c>
    </row>
    <row r="4264" ht="20.25" spans="1:8">
      <c r="A4264" s="10">
        <v>4258</v>
      </c>
      <c r="B4264" s="102" t="s">
        <v>3568</v>
      </c>
      <c r="C4264" s="103">
        <v>432</v>
      </c>
      <c r="D4264" s="103">
        <v>180</v>
      </c>
      <c r="E4264" s="8">
        <f t="shared" si="266"/>
        <v>612</v>
      </c>
      <c r="F4264" s="103">
        <f t="shared" si="267"/>
        <v>12960</v>
      </c>
      <c r="G4264" s="103">
        <f t="shared" si="265"/>
        <v>7200</v>
      </c>
      <c r="H4264" s="104">
        <f t="shared" si="268"/>
        <v>20160</v>
      </c>
    </row>
    <row r="4265" ht="20.25" spans="1:8">
      <c r="A4265" s="10">
        <v>4259</v>
      </c>
      <c r="B4265" s="102" t="s">
        <v>3569</v>
      </c>
      <c r="C4265" s="103">
        <v>360</v>
      </c>
      <c r="D4265" s="103">
        <v>165</v>
      </c>
      <c r="E4265" s="8">
        <f t="shared" si="266"/>
        <v>525</v>
      </c>
      <c r="F4265" s="103">
        <f t="shared" si="267"/>
        <v>10800</v>
      </c>
      <c r="G4265" s="103">
        <f t="shared" si="265"/>
        <v>6600</v>
      </c>
      <c r="H4265" s="104">
        <f t="shared" si="268"/>
        <v>17400</v>
      </c>
    </row>
    <row r="4266" ht="20.25" spans="1:8">
      <c r="A4266" s="10">
        <v>4260</v>
      </c>
      <c r="B4266" s="102" t="s">
        <v>3570</v>
      </c>
      <c r="C4266" s="103">
        <v>1080</v>
      </c>
      <c r="D4266" s="103">
        <v>0</v>
      </c>
      <c r="E4266" s="8">
        <f t="shared" si="266"/>
        <v>1080</v>
      </c>
      <c r="F4266" s="103">
        <f t="shared" si="267"/>
        <v>32400</v>
      </c>
      <c r="G4266" s="103">
        <f t="shared" si="265"/>
        <v>0</v>
      </c>
      <c r="H4266" s="104">
        <f t="shared" si="268"/>
        <v>32400</v>
      </c>
    </row>
    <row r="4267" ht="20.25" spans="1:8">
      <c r="A4267" s="10">
        <v>4261</v>
      </c>
      <c r="B4267" s="102" t="s">
        <v>3571</v>
      </c>
      <c r="C4267" s="103">
        <v>330</v>
      </c>
      <c r="D4267" s="103">
        <v>165</v>
      </c>
      <c r="E4267" s="8">
        <f t="shared" si="266"/>
        <v>495</v>
      </c>
      <c r="F4267" s="103">
        <f t="shared" si="267"/>
        <v>9900</v>
      </c>
      <c r="G4267" s="103">
        <f t="shared" si="265"/>
        <v>6600</v>
      </c>
      <c r="H4267" s="104">
        <f t="shared" si="268"/>
        <v>16500</v>
      </c>
    </row>
    <row r="4268" ht="20.25" spans="1:8">
      <c r="A4268" s="10">
        <v>4262</v>
      </c>
      <c r="B4268" s="102" t="s">
        <v>3572</v>
      </c>
      <c r="C4268" s="103">
        <v>360</v>
      </c>
      <c r="D4268" s="103">
        <v>67.5</v>
      </c>
      <c r="E4268" s="8">
        <f t="shared" si="266"/>
        <v>427.5</v>
      </c>
      <c r="F4268" s="103">
        <f t="shared" si="267"/>
        <v>10800</v>
      </c>
      <c r="G4268" s="103">
        <f t="shared" si="265"/>
        <v>2700</v>
      </c>
      <c r="H4268" s="104">
        <f t="shared" si="268"/>
        <v>13500</v>
      </c>
    </row>
    <row r="4269" ht="20.25" spans="1:8">
      <c r="A4269" s="10">
        <v>4263</v>
      </c>
      <c r="B4269" s="11" t="s">
        <v>3573</v>
      </c>
      <c r="C4269" s="103">
        <v>1440</v>
      </c>
      <c r="D4269" s="103">
        <v>360</v>
      </c>
      <c r="E4269" s="8">
        <f t="shared" si="266"/>
        <v>1800</v>
      </c>
      <c r="F4269" s="103">
        <f t="shared" si="267"/>
        <v>43200</v>
      </c>
      <c r="G4269" s="103">
        <f t="shared" si="265"/>
        <v>14400</v>
      </c>
      <c r="H4269" s="104">
        <f t="shared" si="268"/>
        <v>57600</v>
      </c>
    </row>
    <row r="4270" ht="20.25" spans="1:8">
      <c r="A4270" s="10">
        <v>4264</v>
      </c>
      <c r="B4270" s="102" t="s">
        <v>3574</v>
      </c>
      <c r="C4270" s="103">
        <v>48</v>
      </c>
      <c r="D4270" s="103">
        <v>0</v>
      </c>
      <c r="E4270" s="8">
        <f t="shared" si="266"/>
        <v>48</v>
      </c>
      <c r="F4270" s="103">
        <f t="shared" si="267"/>
        <v>1440</v>
      </c>
      <c r="G4270" s="103">
        <f t="shared" si="265"/>
        <v>0</v>
      </c>
      <c r="H4270" s="104">
        <f t="shared" si="268"/>
        <v>1440</v>
      </c>
    </row>
    <row r="4271" ht="20.25" spans="1:8">
      <c r="A4271" s="10">
        <v>4265</v>
      </c>
      <c r="B4271" s="102" t="s">
        <v>3575</v>
      </c>
      <c r="C4271" s="103">
        <v>480</v>
      </c>
      <c r="D4271" s="103">
        <v>360</v>
      </c>
      <c r="E4271" s="8">
        <f t="shared" si="266"/>
        <v>840</v>
      </c>
      <c r="F4271" s="103">
        <f t="shared" si="267"/>
        <v>14400</v>
      </c>
      <c r="G4271" s="103">
        <f t="shared" si="265"/>
        <v>14400</v>
      </c>
      <c r="H4271" s="104">
        <f t="shared" si="268"/>
        <v>28800</v>
      </c>
    </row>
    <row r="4272" ht="20.25" spans="1:8">
      <c r="A4272" s="10">
        <v>4266</v>
      </c>
      <c r="B4272" s="106" t="s">
        <v>3576</v>
      </c>
      <c r="C4272" s="103">
        <v>48</v>
      </c>
      <c r="D4272" s="103">
        <v>0</v>
      </c>
      <c r="E4272" s="8">
        <f t="shared" si="266"/>
        <v>48</v>
      </c>
      <c r="F4272" s="103">
        <f t="shared" si="267"/>
        <v>1440</v>
      </c>
      <c r="G4272" s="103">
        <f t="shared" si="265"/>
        <v>0</v>
      </c>
      <c r="H4272" s="104">
        <f t="shared" si="268"/>
        <v>1440</v>
      </c>
    </row>
    <row r="4273" ht="20.25" spans="1:8">
      <c r="A4273" s="10">
        <v>4267</v>
      </c>
      <c r="B4273" s="102" t="s">
        <v>509</v>
      </c>
      <c r="C4273" s="103">
        <v>0</v>
      </c>
      <c r="D4273" s="103">
        <v>142.5</v>
      </c>
      <c r="E4273" s="8">
        <f t="shared" si="266"/>
        <v>142.5</v>
      </c>
      <c r="F4273" s="103">
        <f t="shared" si="267"/>
        <v>0</v>
      </c>
      <c r="G4273" s="103">
        <f t="shared" si="265"/>
        <v>5700</v>
      </c>
      <c r="H4273" s="104">
        <f t="shared" si="268"/>
        <v>5700</v>
      </c>
    </row>
    <row r="4274" ht="20.25" spans="1:8">
      <c r="A4274" s="10">
        <v>4268</v>
      </c>
      <c r="B4274" s="102" t="s">
        <v>3577</v>
      </c>
      <c r="C4274" s="103">
        <v>72</v>
      </c>
      <c r="D4274" s="103">
        <v>0</v>
      </c>
      <c r="E4274" s="8">
        <f t="shared" si="266"/>
        <v>72</v>
      </c>
      <c r="F4274" s="103">
        <f t="shared" si="267"/>
        <v>2160</v>
      </c>
      <c r="G4274" s="103">
        <f t="shared" si="265"/>
        <v>0</v>
      </c>
      <c r="H4274" s="104">
        <f t="shared" si="268"/>
        <v>2160</v>
      </c>
    </row>
    <row r="4275" ht="20.25" spans="1:8">
      <c r="A4275" s="10">
        <v>4269</v>
      </c>
      <c r="B4275" s="102" t="s">
        <v>3501</v>
      </c>
      <c r="C4275" s="103">
        <v>0</v>
      </c>
      <c r="D4275" s="103">
        <v>270</v>
      </c>
      <c r="E4275" s="8">
        <f t="shared" si="266"/>
        <v>270</v>
      </c>
      <c r="F4275" s="103">
        <f t="shared" si="267"/>
        <v>0</v>
      </c>
      <c r="G4275" s="103">
        <f t="shared" si="265"/>
        <v>10800</v>
      </c>
      <c r="H4275" s="104">
        <f t="shared" si="268"/>
        <v>10800</v>
      </c>
    </row>
    <row r="4276" ht="20.25" spans="1:8">
      <c r="A4276" s="10">
        <v>4270</v>
      </c>
      <c r="B4276" s="102" t="s">
        <v>3578</v>
      </c>
      <c r="C4276" s="103">
        <v>132</v>
      </c>
      <c r="D4276" s="103">
        <v>0</v>
      </c>
      <c r="E4276" s="8">
        <f t="shared" si="266"/>
        <v>132</v>
      </c>
      <c r="F4276" s="103">
        <f t="shared" si="267"/>
        <v>3960</v>
      </c>
      <c r="G4276" s="103">
        <f t="shared" si="265"/>
        <v>0</v>
      </c>
      <c r="H4276" s="104">
        <f t="shared" si="268"/>
        <v>3960</v>
      </c>
    </row>
    <row r="4277" ht="20.25" spans="1:8">
      <c r="A4277" s="10">
        <v>4271</v>
      </c>
      <c r="B4277" s="102" t="s">
        <v>3579</v>
      </c>
      <c r="C4277" s="103">
        <v>180</v>
      </c>
      <c r="D4277" s="103">
        <v>0</v>
      </c>
      <c r="E4277" s="8">
        <f t="shared" si="266"/>
        <v>180</v>
      </c>
      <c r="F4277" s="103">
        <f t="shared" si="267"/>
        <v>5400</v>
      </c>
      <c r="G4277" s="103">
        <f t="shared" si="265"/>
        <v>0</v>
      </c>
      <c r="H4277" s="104">
        <f t="shared" si="268"/>
        <v>5400</v>
      </c>
    </row>
    <row r="4278" ht="20.25" spans="1:8">
      <c r="A4278" s="10">
        <v>4272</v>
      </c>
      <c r="B4278" s="102" t="s">
        <v>3580</v>
      </c>
      <c r="C4278" s="103">
        <v>96</v>
      </c>
      <c r="D4278" s="103">
        <v>0</v>
      </c>
      <c r="E4278" s="8">
        <f t="shared" si="266"/>
        <v>96</v>
      </c>
      <c r="F4278" s="103">
        <f t="shared" si="267"/>
        <v>2880</v>
      </c>
      <c r="G4278" s="103">
        <f t="shared" si="265"/>
        <v>0</v>
      </c>
      <c r="H4278" s="104">
        <f t="shared" si="268"/>
        <v>2880</v>
      </c>
    </row>
    <row r="4279" ht="20.25" spans="1:8">
      <c r="A4279" s="10">
        <v>4273</v>
      </c>
      <c r="B4279" s="102" t="s">
        <v>3581</v>
      </c>
      <c r="C4279" s="103">
        <v>144</v>
      </c>
      <c r="D4279" s="103">
        <v>0</v>
      </c>
      <c r="E4279" s="8">
        <f t="shared" si="266"/>
        <v>144</v>
      </c>
      <c r="F4279" s="103">
        <f t="shared" si="267"/>
        <v>4320</v>
      </c>
      <c r="G4279" s="103">
        <f t="shared" si="265"/>
        <v>0</v>
      </c>
      <c r="H4279" s="104">
        <f t="shared" si="268"/>
        <v>4320</v>
      </c>
    </row>
    <row r="4280" ht="20.25" spans="1:8">
      <c r="A4280" s="10">
        <v>4274</v>
      </c>
      <c r="B4280" s="102" t="s">
        <v>3582</v>
      </c>
      <c r="C4280" s="103">
        <v>48</v>
      </c>
      <c r="D4280" s="103">
        <v>0</v>
      </c>
      <c r="E4280" s="8">
        <f t="shared" si="266"/>
        <v>48</v>
      </c>
      <c r="F4280" s="103">
        <f t="shared" si="267"/>
        <v>1440</v>
      </c>
      <c r="G4280" s="103">
        <f t="shared" si="265"/>
        <v>0</v>
      </c>
      <c r="H4280" s="104">
        <f t="shared" si="268"/>
        <v>1440</v>
      </c>
    </row>
    <row r="4281" ht="20.25" spans="1:8">
      <c r="A4281" s="10">
        <v>4275</v>
      </c>
      <c r="B4281" s="90" t="s">
        <v>3583</v>
      </c>
      <c r="C4281" s="7">
        <v>72</v>
      </c>
      <c r="D4281" s="7">
        <v>0</v>
      </c>
      <c r="E4281" s="7">
        <f t="shared" si="266"/>
        <v>72</v>
      </c>
      <c r="F4281" s="7">
        <f t="shared" si="267"/>
        <v>2160</v>
      </c>
      <c r="G4281" s="7">
        <f t="shared" si="265"/>
        <v>0</v>
      </c>
      <c r="H4281" s="109">
        <f t="shared" si="268"/>
        <v>2160</v>
      </c>
    </row>
    <row r="4282" ht="20.25" spans="1:8">
      <c r="A4282" s="10">
        <v>4276</v>
      </c>
      <c r="B4282" s="11" t="s">
        <v>3584</v>
      </c>
      <c r="C4282" s="8">
        <v>480</v>
      </c>
      <c r="D4282" s="8">
        <v>0</v>
      </c>
      <c r="E4282" s="8">
        <f t="shared" si="266"/>
        <v>480</v>
      </c>
      <c r="F4282" s="8">
        <f t="shared" si="267"/>
        <v>14400</v>
      </c>
      <c r="G4282" s="8">
        <f t="shared" si="265"/>
        <v>0</v>
      </c>
      <c r="H4282" s="104">
        <f t="shared" si="268"/>
        <v>14400</v>
      </c>
    </row>
    <row r="4283" ht="20.25" spans="1:8">
      <c r="A4283" s="10">
        <v>4277</v>
      </c>
      <c r="B4283" s="107" t="s">
        <v>3585</v>
      </c>
      <c r="C4283" s="108">
        <v>120</v>
      </c>
      <c r="D4283" s="108">
        <v>180</v>
      </c>
      <c r="E4283" s="8">
        <f t="shared" si="266"/>
        <v>300</v>
      </c>
      <c r="F4283" s="8">
        <f t="shared" si="267"/>
        <v>3600</v>
      </c>
      <c r="G4283" s="8">
        <f t="shared" si="265"/>
        <v>7200</v>
      </c>
      <c r="H4283" s="104">
        <f t="shared" si="268"/>
        <v>10800</v>
      </c>
    </row>
    <row r="4284" ht="20.25" spans="1:8">
      <c r="A4284" s="10">
        <v>4278</v>
      </c>
      <c r="B4284" s="107" t="s">
        <v>3586</v>
      </c>
      <c r="C4284" s="108">
        <v>180</v>
      </c>
      <c r="D4284" s="108">
        <v>0</v>
      </c>
      <c r="E4284" s="8">
        <f t="shared" si="266"/>
        <v>180</v>
      </c>
      <c r="F4284" s="8">
        <f t="shared" si="267"/>
        <v>5400</v>
      </c>
      <c r="G4284" s="8">
        <f t="shared" ref="G4284:G4347" si="269">D4284*40</f>
        <v>0</v>
      </c>
      <c r="H4284" s="104">
        <f t="shared" si="268"/>
        <v>5400</v>
      </c>
    </row>
    <row r="4285" ht="20.25" spans="1:8">
      <c r="A4285" s="10">
        <v>4279</v>
      </c>
      <c r="B4285" s="107" t="s">
        <v>3587</v>
      </c>
      <c r="C4285" s="108">
        <v>180</v>
      </c>
      <c r="D4285" s="108">
        <v>0</v>
      </c>
      <c r="E4285" s="8">
        <f t="shared" si="266"/>
        <v>180</v>
      </c>
      <c r="F4285" s="8">
        <f t="shared" si="267"/>
        <v>5400</v>
      </c>
      <c r="G4285" s="8">
        <f t="shared" si="269"/>
        <v>0</v>
      </c>
      <c r="H4285" s="104">
        <f t="shared" si="268"/>
        <v>5400</v>
      </c>
    </row>
    <row r="4286" ht="20.25" spans="1:8">
      <c r="A4286" s="10">
        <v>4280</v>
      </c>
      <c r="B4286" s="107" t="s">
        <v>3588</v>
      </c>
      <c r="C4286" s="108">
        <v>144</v>
      </c>
      <c r="D4286" s="108">
        <v>180</v>
      </c>
      <c r="E4286" s="8">
        <f t="shared" si="266"/>
        <v>324</v>
      </c>
      <c r="F4286" s="8">
        <f t="shared" si="267"/>
        <v>4320</v>
      </c>
      <c r="G4286" s="8">
        <f t="shared" si="269"/>
        <v>7200</v>
      </c>
      <c r="H4286" s="104">
        <f t="shared" si="268"/>
        <v>11520</v>
      </c>
    </row>
    <row r="4287" ht="20.25" spans="1:8">
      <c r="A4287" s="10">
        <v>4281</v>
      </c>
      <c r="B4287" s="107" t="s">
        <v>3589</v>
      </c>
      <c r="C4287" s="108">
        <v>96</v>
      </c>
      <c r="D4287" s="108">
        <v>0</v>
      </c>
      <c r="E4287" s="8">
        <f t="shared" si="266"/>
        <v>96</v>
      </c>
      <c r="F4287" s="8">
        <f t="shared" si="267"/>
        <v>2880</v>
      </c>
      <c r="G4287" s="8">
        <f t="shared" si="269"/>
        <v>0</v>
      </c>
      <c r="H4287" s="104">
        <f t="shared" si="268"/>
        <v>2880</v>
      </c>
    </row>
    <row r="4288" ht="20.25" spans="1:8">
      <c r="A4288" s="10">
        <v>4282</v>
      </c>
      <c r="B4288" s="102" t="s">
        <v>564</v>
      </c>
      <c r="C4288" s="103">
        <v>120</v>
      </c>
      <c r="D4288" s="103">
        <v>0</v>
      </c>
      <c r="E4288" s="8">
        <f t="shared" si="266"/>
        <v>120</v>
      </c>
      <c r="F4288" s="103">
        <f t="shared" si="267"/>
        <v>3600</v>
      </c>
      <c r="G4288" s="103">
        <f t="shared" si="269"/>
        <v>0</v>
      </c>
      <c r="H4288" s="104">
        <f t="shared" si="268"/>
        <v>3600</v>
      </c>
    </row>
    <row r="4289" ht="20.25" spans="1:8">
      <c r="A4289" s="10">
        <v>4283</v>
      </c>
      <c r="B4289" s="102" t="s">
        <v>404</v>
      </c>
      <c r="C4289" s="103">
        <v>84</v>
      </c>
      <c r="D4289" s="103">
        <v>157</v>
      </c>
      <c r="E4289" s="8">
        <f t="shared" si="266"/>
        <v>241</v>
      </c>
      <c r="F4289" s="103">
        <f t="shared" si="267"/>
        <v>2520</v>
      </c>
      <c r="G4289" s="103">
        <f t="shared" si="269"/>
        <v>6280</v>
      </c>
      <c r="H4289" s="104">
        <f t="shared" si="268"/>
        <v>8800</v>
      </c>
    </row>
    <row r="4290" ht="20.25" spans="1:8">
      <c r="A4290" s="10">
        <v>4284</v>
      </c>
      <c r="B4290" s="102" t="s">
        <v>3590</v>
      </c>
      <c r="C4290" s="103">
        <v>720</v>
      </c>
      <c r="D4290" s="103">
        <v>270</v>
      </c>
      <c r="E4290" s="8">
        <f t="shared" si="266"/>
        <v>990</v>
      </c>
      <c r="F4290" s="103">
        <f t="shared" si="267"/>
        <v>21600</v>
      </c>
      <c r="G4290" s="103">
        <f t="shared" si="269"/>
        <v>10800</v>
      </c>
      <c r="H4290" s="104">
        <f t="shared" si="268"/>
        <v>32400</v>
      </c>
    </row>
    <row r="4291" ht="20.25" spans="1:8">
      <c r="A4291" s="10">
        <v>4285</v>
      </c>
      <c r="B4291" s="102" t="s">
        <v>3591</v>
      </c>
      <c r="C4291" s="103">
        <v>540</v>
      </c>
      <c r="D4291" s="103">
        <v>0</v>
      </c>
      <c r="E4291" s="8">
        <f t="shared" si="266"/>
        <v>540</v>
      </c>
      <c r="F4291" s="103">
        <f t="shared" si="267"/>
        <v>16200</v>
      </c>
      <c r="G4291" s="103">
        <f t="shared" si="269"/>
        <v>0</v>
      </c>
      <c r="H4291" s="104">
        <f t="shared" si="268"/>
        <v>16200</v>
      </c>
    </row>
    <row r="4292" ht="20.25" spans="1:8">
      <c r="A4292" s="10">
        <v>4286</v>
      </c>
      <c r="B4292" s="102" t="s">
        <v>3592</v>
      </c>
      <c r="C4292" s="103">
        <v>492</v>
      </c>
      <c r="D4292" s="103">
        <v>0</v>
      </c>
      <c r="E4292" s="8">
        <f t="shared" si="266"/>
        <v>492</v>
      </c>
      <c r="F4292" s="103">
        <f t="shared" si="267"/>
        <v>14760</v>
      </c>
      <c r="G4292" s="103">
        <f t="shared" si="269"/>
        <v>0</v>
      </c>
      <c r="H4292" s="104">
        <f t="shared" si="268"/>
        <v>14760</v>
      </c>
    </row>
    <row r="4293" ht="20.25" spans="1:8">
      <c r="A4293" s="10">
        <v>4287</v>
      </c>
      <c r="B4293" s="102" t="s">
        <v>3593</v>
      </c>
      <c r="C4293" s="103">
        <v>180</v>
      </c>
      <c r="D4293" s="103">
        <v>0</v>
      </c>
      <c r="E4293" s="8">
        <f t="shared" si="266"/>
        <v>180</v>
      </c>
      <c r="F4293" s="103">
        <f t="shared" si="267"/>
        <v>5400</v>
      </c>
      <c r="G4293" s="103">
        <f t="shared" si="269"/>
        <v>0</v>
      </c>
      <c r="H4293" s="104">
        <f t="shared" si="268"/>
        <v>5400</v>
      </c>
    </row>
    <row r="4294" ht="20.25" spans="1:8">
      <c r="A4294" s="10">
        <v>4288</v>
      </c>
      <c r="B4294" s="107" t="s">
        <v>3594</v>
      </c>
      <c r="C4294" s="108">
        <v>96</v>
      </c>
      <c r="D4294" s="108">
        <v>0</v>
      </c>
      <c r="E4294" s="8">
        <f t="shared" si="266"/>
        <v>96</v>
      </c>
      <c r="F4294" s="103">
        <f t="shared" si="267"/>
        <v>2880</v>
      </c>
      <c r="G4294" s="103">
        <f t="shared" si="269"/>
        <v>0</v>
      </c>
      <c r="H4294" s="104">
        <f t="shared" si="268"/>
        <v>2880</v>
      </c>
    </row>
    <row r="4295" ht="20.25" spans="1:8">
      <c r="A4295" s="10">
        <v>4289</v>
      </c>
      <c r="B4295" s="107" t="s">
        <v>3595</v>
      </c>
      <c r="C4295" s="108">
        <v>144</v>
      </c>
      <c r="D4295" s="108">
        <v>360</v>
      </c>
      <c r="E4295" s="8">
        <f t="shared" si="266"/>
        <v>504</v>
      </c>
      <c r="F4295" s="8">
        <f t="shared" si="267"/>
        <v>4320</v>
      </c>
      <c r="G4295" s="8">
        <f t="shared" si="269"/>
        <v>14400</v>
      </c>
      <c r="H4295" s="104">
        <f t="shared" si="268"/>
        <v>18720</v>
      </c>
    </row>
    <row r="4296" ht="20.25" spans="1:8">
      <c r="A4296" s="10">
        <v>4290</v>
      </c>
      <c r="B4296" s="107" t="s">
        <v>3596</v>
      </c>
      <c r="C4296" s="108">
        <v>32</v>
      </c>
      <c r="D4296" s="108">
        <v>0</v>
      </c>
      <c r="E4296" s="8">
        <f t="shared" si="266"/>
        <v>32</v>
      </c>
      <c r="F4296" s="8">
        <f t="shared" si="267"/>
        <v>960</v>
      </c>
      <c r="G4296" s="8">
        <f t="shared" si="269"/>
        <v>0</v>
      </c>
      <c r="H4296" s="104">
        <f t="shared" si="268"/>
        <v>960</v>
      </c>
    </row>
    <row r="4297" ht="20.25" spans="1:8">
      <c r="A4297" s="10">
        <v>4291</v>
      </c>
      <c r="B4297" s="107" t="s">
        <v>3597</v>
      </c>
      <c r="C4297" s="108">
        <v>1980</v>
      </c>
      <c r="D4297" s="108">
        <v>0</v>
      </c>
      <c r="E4297" s="8">
        <f t="shared" si="266"/>
        <v>1980</v>
      </c>
      <c r="F4297" s="8">
        <f t="shared" si="267"/>
        <v>59400</v>
      </c>
      <c r="G4297" s="8">
        <f t="shared" si="269"/>
        <v>0</v>
      </c>
      <c r="H4297" s="104">
        <f t="shared" si="268"/>
        <v>59400</v>
      </c>
    </row>
    <row r="4298" ht="20.25" spans="1:8">
      <c r="A4298" s="10">
        <v>4292</v>
      </c>
      <c r="B4298" s="107" t="s">
        <v>3598</v>
      </c>
      <c r="C4298" s="108">
        <v>96</v>
      </c>
      <c r="D4298" s="108">
        <v>0</v>
      </c>
      <c r="E4298" s="8">
        <f t="shared" si="266"/>
        <v>96</v>
      </c>
      <c r="F4298" s="8">
        <f t="shared" si="267"/>
        <v>2880</v>
      </c>
      <c r="G4298" s="8">
        <f t="shared" si="269"/>
        <v>0</v>
      </c>
      <c r="H4298" s="104">
        <f t="shared" si="268"/>
        <v>2880</v>
      </c>
    </row>
    <row r="4299" ht="20.25" spans="1:8">
      <c r="A4299" s="10">
        <v>4293</v>
      </c>
      <c r="B4299" s="107" t="s">
        <v>3599</v>
      </c>
      <c r="C4299" s="108">
        <v>144</v>
      </c>
      <c r="D4299" s="108">
        <v>0</v>
      </c>
      <c r="E4299" s="8">
        <f t="shared" si="266"/>
        <v>144</v>
      </c>
      <c r="F4299" s="8">
        <f t="shared" si="267"/>
        <v>4320</v>
      </c>
      <c r="G4299" s="8">
        <f t="shared" si="269"/>
        <v>0</v>
      </c>
      <c r="H4299" s="104">
        <f t="shared" si="268"/>
        <v>4320</v>
      </c>
    </row>
    <row r="4300" ht="20.25" spans="1:8">
      <c r="A4300" s="10">
        <v>4294</v>
      </c>
      <c r="B4300" s="107" t="s">
        <v>3600</v>
      </c>
      <c r="C4300" s="108">
        <v>64</v>
      </c>
      <c r="D4300" s="108">
        <v>0</v>
      </c>
      <c r="E4300" s="8">
        <f t="shared" si="266"/>
        <v>64</v>
      </c>
      <c r="F4300" s="8">
        <f t="shared" si="267"/>
        <v>1920</v>
      </c>
      <c r="G4300" s="8">
        <f t="shared" si="269"/>
        <v>0</v>
      </c>
      <c r="H4300" s="104">
        <f t="shared" si="268"/>
        <v>1920</v>
      </c>
    </row>
    <row r="4301" ht="20.25" spans="1:8">
      <c r="A4301" s="10">
        <v>4295</v>
      </c>
      <c r="B4301" s="107" t="s">
        <v>3601</v>
      </c>
      <c r="C4301" s="108">
        <v>64</v>
      </c>
      <c r="D4301" s="108">
        <v>0</v>
      </c>
      <c r="E4301" s="8">
        <f t="shared" si="266"/>
        <v>64</v>
      </c>
      <c r="F4301" s="8">
        <f t="shared" si="267"/>
        <v>1920</v>
      </c>
      <c r="G4301" s="8">
        <f t="shared" si="269"/>
        <v>0</v>
      </c>
      <c r="H4301" s="104">
        <f t="shared" si="268"/>
        <v>1920</v>
      </c>
    </row>
    <row r="4302" ht="20.25" spans="1:8">
      <c r="A4302" s="10">
        <v>4296</v>
      </c>
      <c r="B4302" s="107" t="s">
        <v>3602</v>
      </c>
      <c r="C4302" s="108">
        <v>96</v>
      </c>
      <c r="D4302" s="108">
        <v>0</v>
      </c>
      <c r="E4302" s="8">
        <f t="shared" si="266"/>
        <v>96</v>
      </c>
      <c r="F4302" s="8">
        <f t="shared" si="267"/>
        <v>2880</v>
      </c>
      <c r="G4302" s="8">
        <f t="shared" si="269"/>
        <v>0</v>
      </c>
      <c r="H4302" s="104">
        <f t="shared" si="268"/>
        <v>2880</v>
      </c>
    </row>
    <row r="4303" ht="20.25" spans="1:8">
      <c r="A4303" s="10">
        <v>4297</v>
      </c>
      <c r="B4303" s="107" t="s">
        <v>3603</v>
      </c>
      <c r="C4303" s="108">
        <v>96</v>
      </c>
      <c r="D4303" s="108">
        <v>0</v>
      </c>
      <c r="E4303" s="8">
        <f t="shared" si="266"/>
        <v>96</v>
      </c>
      <c r="F4303" s="8">
        <f t="shared" si="267"/>
        <v>2880</v>
      </c>
      <c r="G4303" s="8">
        <f t="shared" si="269"/>
        <v>0</v>
      </c>
      <c r="H4303" s="104">
        <f t="shared" si="268"/>
        <v>2880</v>
      </c>
    </row>
    <row r="4304" ht="20.25" spans="1:8">
      <c r="A4304" s="10">
        <v>4298</v>
      </c>
      <c r="B4304" s="107" t="s">
        <v>3604</v>
      </c>
      <c r="C4304" s="108">
        <v>360</v>
      </c>
      <c r="D4304" s="108">
        <v>135</v>
      </c>
      <c r="E4304" s="8">
        <f t="shared" si="266"/>
        <v>495</v>
      </c>
      <c r="F4304" s="8">
        <f t="shared" si="267"/>
        <v>10800</v>
      </c>
      <c r="G4304" s="8">
        <f t="shared" si="269"/>
        <v>5400</v>
      </c>
      <c r="H4304" s="104">
        <f t="shared" si="268"/>
        <v>16200</v>
      </c>
    </row>
    <row r="4305" ht="20.25" spans="1:8">
      <c r="A4305" s="10">
        <v>4299</v>
      </c>
      <c r="B4305" s="107" t="s">
        <v>3605</v>
      </c>
      <c r="C4305" s="108">
        <v>120</v>
      </c>
      <c r="D4305" s="108">
        <v>0</v>
      </c>
      <c r="E4305" s="8">
        <f t="shared" si="266"/>
        <v>120</v>
      </c>
      <c r="F4305" s="8">
        <f t="shared" si="267"/>
        <v>3600</v>
      </c>
      <c r="G4305" s="8">
        <f t="shared" si="269"/>
        <v>0</v>
      </c>
      <c r="H4305" s="104">
        <f t="shared" si="268"/>
        <v>3600</v>
      </c>
    </row>
    <row r="4306" ht="20.25" spans="1:8">
      <c r="A4306" s="10">
        <v>4300</v>
      </c>
      <c r="B4306" s="107" t="s">
        <v>3606</v>
      </c>
      <c r="C4306" s="108">
        <v>288</v>
      </c>
      <c r="D4306" s="108">
        <v>0</v>
      </c>
      <c r="E4306" s="8">
        <f t="shared" si="266"/>
        <v>288</v>
      </c>
      <c r="F4306" s="8">
        <f t="shared" si="267"/>
        <v>8640</v>
      </c>
      <c r="G4306" s="8">
        <f t="shared" si="269"/>
        <v>0</v>
      </c>
      <c r="H4306" s="104">
        <f t="shared" si="268"/>
        <v>8640</v>
      </c>
    </row>
    <row r="4307" ht="20.25" spans="1:8">
      <c r="A4307" s="10">
        <v>4301</v>
      </c>
      <c r="B4307" s="107" t="s">
        <v>3607</v>
      </c>
      <c r="C4307" s="108">
        <v>60</v>
      </c>
      <c r="D4307" s="108">
        <v>0</v>
      </c>
      <c r="E4307" s="8">
        <f t="shared" ref="E4307:E4370" si="270">C4307+D4307</f>
        <v>60</v>
      </c>
      <c r="F4307" s="8">
        <f t="shared" ref="F4307:F4370" si="271">C4307*30</f>
        <v>1800</v>
      </c>
      <c r="G4307" s="8">
        <f t="shared" si="269"/>
        <v>0</v>
      </c>
      <c r="H4307" s="104">
        <f t="shared" si="268"/>
        <v>1800</v>
      </c>
    </row>
    <row r="4308" ht="20.25" spans="1:8">
      <c r="A4308" s="10">
        <v>4302</v>
      </c>
      <c r="B4308" s="107" t="s">
        <v>3608</v>
      </c>
      <c r="C4308" s="108">
        <v>360</v>
      </c>
      <c r="D4308" s="108">
        <v>390</v>
      </c>
      <c r="E4308" s="8">
        <f t="shared" si="270"/>
        <v>750</v>
      </c>
      <c r="F4308" s="8">
        <f t="shared" si="271"/>
        <v>10800</v>
      </c>
      <c r="G4308" s="8">
        <f t="shared" si="269"/>
        <v>15600</v>
      </c>
      <c r="H4308" s="104">
        <f t="shared" ref="H4308:H4371" si="272">F4308+G4308</f>
        <v>26400</v>
      </c>
    </row>
    <row r="4309" ht="20.25" spans="1:8">
      <c r="A4309" s="10">
        <v>4303</v>
      </c>
      <c r="B4309" s="102" t="s">
        <v>3609</v>
      </c>
      <c r="C4309" s="103">
        <v>72</v>
      </c>
      <c r="D4309" s="103">
        <v>0</v>
      </c>
      <c r="E4309" s="8">
        <f t="shared" si="270"/>
        <v>72</v>
      </c>
      <c r="F4309" s="8">
        <f t="shared" si="271"/>
        <v>2160</v>
      </c>
      <c r="G4309" s="8">
        <f t="shared" si="269"/>
        <v>0</v>
      </c>
      <c r="H4309" s="104">
        <f t="shared" si="272"/>
        <v>2160</v>
      </c>
    </row>
    <row r="4310" ht="20.25" spans="1:8">
      <c r="A4310" s="10">
        <v>4304</v>
      </c>
      <c r="B4310" s="102" t="s">
        <v>3610</v>
      </c>
      <c r="C4310" s="103">
        <v>480</v>
      </c>
      <c r="D4310" s="103">
        <v>0</v>
      </c>
      <c r="E4310" s="8">
        <f t="shared" si="270"/>
        <v>480</v>
      </c>
      <c r="F4310" s="8">
        <f t="shared" si="271"/>
        <v>14400</v>
      </c>
      <c r="G4310" s="8">
        <f t="shared" si="269"/>
        <v>0</v>
      </c>
      <c r="H4310" s="104">
        <f t="shared" si="272"/>
        <v>14400</v>
      </c>
    </row>
    <row r="4311" ht="20.25" spans="1:8">
      <c r="A4311" s="10">
        <v>4305</v>
      </c>
      <c r="B4311" s="102" t="s">
        <v>3611</v>
      </c>
      <c r="C4311" s="103">
        <v>64</v>
      </c>
      <c r="D4311" s="103">
        <v>0</v>
      </c>
      <c r="E4311" s="8">
        <f t="shared" si="270"/>
        <v>64</v>
      </c>
      <c r="F4311" s="8">
        <f t="shared" si="271"/>
        <v>1920</v>
      </c>
      <c r="G4311" s="8">
        <f t="shared" si="269"/>
        <v>0</v>
      </c>
      <c r="H4311" s="104">
        <f t="shared" si="272"/>
        <v>1920</v>
      </c>
    </row>
    <row r="4312" ht="20.25" spans="1:8">
      <c r="A4312" s="10">
        <v>4306</v>
      </c>
      <c r="B4312" s="102" t="s">
        <v>3612</v>
      </c>
      <c r="C4312" s="103">
        <v>36</v>
      </c>
      <c r="D4312" s="103">
        <v>0</v>
      </c>
      <c r="E4312" s="8">
        <f t="shared" si="270"/>
        <v>36</v>
      </c>
      <c r="F4312" s="8">
        <f t="shared" si="271"/>
        <v>1080</v>
      </c>
      <c r="G4312" s="8">
        <f t="shared" si="269"/>
        <v>0</v>
      </c>
      <c r="H4312" s="104">
        <f t="shared" si="272"/>
        <v>1080</v>
      </c>
    </row>
    <row r="4313" ht="20.25" spans="1:8">
      <c r="A4313" s="10">
        <v>4307</v>
      </c>
      <c r="B4313" s="102" t="s">
        <v>3613</v>
      </c>
      <c r="C4313" s="103">
        <v>120</v>
      </c>
      <c r="D4313" s="103">
        <v>0</v>
      </c>
      <c r="E4313" s="8">
        <f t="shared" si="270"/>
        <v>120</v>
      </c>
      <c r="F4313" s="8">
        <f t="shared" si="271"/>
        <v>3600</v>
      </c>
      <c r="G4313" s="8">
        <f t="shared" si="269"/>
        <v>0</v>
      </c>
      <c r="H4313" s="104">
        <f t="shared" si="272"/>
        <v>3600</v>
      </c>
    </row>
    <row r="4314" ht="20.25" spans="1:8">
      <c r="A4314" s="10">
        <v>4308</v>
      </c>
      <c r="B4314" s="102" t="s">
        <v>3614</v>
      </c>
      <c r="C4314" s="103">
        <v>1440</v>
      </c>
      <c r="D4314" s="103">
        <v>240</v>
      </c>
      <c r="E4314" s="8">
        <f t="shared" si="270"/>
        <v>1680</v>
      </c>
      <c r="F4314" s="8">
        <f t="shared" si="271"/>
        <v>43200</v>
      </c>
      <c r="G4314" s="8">
        <f t="shared" si="269"/>
        <v>9600</v>
      </c>
      <c r="H4314" s="104">
        <f t="shared" si="272"/>
        <v>52800</v>
      </c>
    </row>
    <row r="4315" ht="20.25" spans="1:8">
      <c r="A4315" s="10">
        <v>4309</v>
      </c>
      <c r="B4315" s="102" t="s">
        <v>3615</v>
      </c>
      <c r="C4315" s="103">
        <v>240</v>
      </c>
      <c r="D4315" s="103">
        <v>60</v>
      </c>
      <c r="E4315" s="8">
        <f t="shared" si="270"/>
        <v>300</v>
      </c>
      <c r="F4315" s="8">
        <f t="shared" si="271"/>
        <v>7200</v>
      </c>
      <c r="G4315" s="8">
        <f t="shared" si="269"/>
        <v>2400</v>
      </c>
      <c r="H4315" s="104">
        <f t="shared" si="272"/>
        <v>9600</v>
      </c>
    </row>
    <row r="4316" ht="20.25" spans="1:8">
      <c r="A4316" s="10">
        <v>4310</v>
      </c>
      <c r="B4316" s="102" t="s">
        <v>3616</v>
      </c>
      <c r="C4316" s="103">
        <v>180</v>
      </c>
      <c r="D4316" s="103">
        <v>0</v>
      </c>
      <c r="E4316" s="8">
        <f t="shared" si="270"/>
        <v>180</v>
      </c>
      <c r="F4316" s="8">
        <f t="shared" si="271"/>
        <v>5400</v>
      </c>
      <c r="G4316" s="8">
        <f t="shared" si="269"/>
        <v>0</v>
      </c>
      <c r="H4316" s="104">
        <f t="shared" si="272"/>
        <v>5400</v>
      </c>
    </row>
    <row r="4317" ht="20.25" spans="1:8">
      <c r="A4317" s="10">
        <v>4311</v>
      </c>
      <c r="B4317" s="102" t="s">
        <v>3617</v>
      </c>
      <c r="C4317" s="103">
        <v>48</v>
      </c>
      <c r="D4317" s="103">
        <v>0</v>
      </c>
      <c r="E4317" s="8">
        <f t="shared" si="270"/>
        <v>48</v>
      </c>
      <c r="F4317" s="8">
        <f t="shared" si="271"/>
        <v>1440</v>
      </c>
      <c r="G4317" s="8">
        <f t="shared" si="269"/>
        <v>0</v>
      </c>
      <c r="H4317" s="104">
        <f t="shared" si="272"/>
        <v>1440</v>
      </c>
    </row>
    <row r="4318" ht="20.25" spans="1:8">
      <c r="A4318" s="10">
        <v>4312</v>
      </c>
      <c r="B4318" s="102" t="s">
        <v>3618</v>
      </c>
      <c r="C4318" s="103">
        <v>120</v>
      </c>
      <c r="D4318" s="103">
        <v>0</v>
      </c>
      <c r="E4318" s="8">
        <f t="shared" si="270"/>
        <v>120</v>
      </c>
      <c r="F4318" s="8">
        <f t="shared" si="271"/>
        <v>3600</v>
      </c>
      <c r="G4318" s="8">
        <f t="shared" si="269"/>
        <v>0</v>
      </c>
      <c r="H4318" s="104">
        <f t="shared" si="272"/>
        <v>3600</v>
      </c>
    </row>
    <row r="4319" ht="20.25" spans="1:8">
      <c r="A4319" s="10">
        <v>4313</v>
      </c>
      <c r="B4319" s="102" t="s">
        <v>3619</v>
      </c>
      <c r="C4319" s="103">
        <v>396</v>
      </c>
      <c r="D4319" s="103">
        <v>0</v>
      </c>
      <c r="E4319" s="8">
        <f t="shared" si="270"/>
        <v>396</v>
      </c>
      <c r="F4319" s="8">
        <f t="shared" si="271"/>
        <v>11880</v>
      </c>
      <c r="G4319" s="8">
        <f t="shared" si="269"/>
        <v>0</v>
      </c>
      <c r="H4319" s="104">
        <f t="shared" si="272"/>
        <v>11880</v>
      </c>
    </row>
    <row r="4320" ht="20.25" spans="1:8">
      <c r="A4320" s="10">
        <v>4314</v>
      </c>
      <c r="B4320" s="102" t="s">
        <v>3620</v>
      </c>
      <c r="C4320" s="103">
        <v>8</v>
      </c>
      <c r="D4320" s="103">
        <v>0</v>
      </c>
      <c r="E4320" s="8">
        <f t="shared" si="270"/>
        <v>8</v>
      </c>
      <c r="F4320" s="8">
        <f t="shared" si="271"/>
        <v>240</v>
      </c>
      <c r="G4320" s="8">
        <f t="shared" si="269"/>
        <v>0</v>
      </c>
      <c r="H4320" s="104">
        <f t="shared" si="272"/>
        <v>240</v>
      </c>
    </row>
    <row r="4321" ht="20.25" spans="1:8">
      <c r="A4321" s="10">
        <v>4315</v>
      </c>
      <c r="B4321" s="102" t="s">
        <v>3621</v>
      </c>
      <c r="C4321" s="103">
        <v>180</v>
      </c>
      <c r="D4321" s="103">
        <v>0</v>
      </c>
      <c r="E4321" s="8">
        <f t="shared" si="270"/>
        <v>180</v>
      </c>
      <c r="F4321" s="8">
        <f t="shared" si="271"/>
        <v>5400</v>
      </c>
      <c r="G4321" s="8">
        <f t="shared" si="269"/>
        <v>0</v>
      </c>
      <c r="H4321" s="104">
        <f t="shared" si="272"/>
        <v>5400</v>
      </c>
    </row>
    <row r="4322" ht="20.25" spans="1:8">
      <c r="A4322" s="10">
        <v>4316</v>
      </c>
      <c r="B4322" s="102" t="s">
        <v>3622</v>
      </c>
      <c r="C4322" s="103">
        <v>48</v>
      </c>
      <c r="D4322" s="103">
        <v>0</v>
      </c>
      <c r="E4322" s="8">
        <f t="shared" si="270"/>
        <v>48</v>
      </c>
      <c r="F4322" s="8">
        <f t="shared" si="271"/>
        <v>1440</v>
      </c>
      <c r="G4322" s="8">
        <f t="shared" si="269"/>
        <v>0</v>
      </c>
      <c r="H4322" s="104">
        <f t="shared" si="272"/>
        <v>1440</v>
      </c>
    </row>
    <row r="4323" ht="20.25" spans="1:8">
      <c r="A4323" s="10">
        <v>4317</v>
      </c>
      <c r="B4323" s="102" t="s">
        <v>3623</v>
      </c>
      <c r="C4323" s="103">
        <v>48</v>
      </c>
      <c r="D4323" s="103">
        <v>0</v>
      </c>
      <c r="E4323" s="8">
        <f t="shared" si="270"/>
        <v>48</v>
      </c>
      <c r="F4323" s="8">
        <f t="shared" si="271"/>
        <v>1440</v>
      </c>
      <c r="G4323" s="8">
        <f t="shared" si="269"/>
        <v>0</v>
      </c>
      <c r="H4323" s="104">
        <f t="shared" si="272"/>
        <v>1440</v>
      </c>
    </row>
    <row r="4324" ht="20.25" spans="1:8">
      <c r="A4324" s="10">
        <v>4318</v>
      </c>
      <c r="B4324" s="102" t="s">
        <v>3624</v>
      </c>
      <c r="C4324" s="103">
        <v>240</v>
      </c>
      <c r="D4324" s="103">
        <v>0</v>
      </c>
      <c r="E4324" s="8">
        <f t="shared" si="270"/>
        <v>240</v>
      </c>
      <c r="F4324" s="8">
        <f t="shared" si="271"/>
        <v>7200</v>
      </c>
      <c r="G4324" s="8">
        <f t="shared" si="269"/>
        <v>0</v>
      </c>
      <c r="H4324" s="104">
        <f t="shared" si="272"/>
        <v>7200</v>
      </c>
    </row>
    <row r="4325" ht="20.25" spans="1:8">
      <c r="A4325" s="10">
        <v>4319</v>
      </c>
      <c r="B4325" s="102" t="s">
        <v>1256</v>
      </c>
      <c r="C4325" s="103">
        <v>120</v>
      </c>
      <c r="D4325" s="103">
        <v>0</v>
      </c>
      <c r="E4325" s="8">
        <f t="shared" si="270"/>
        <v>120</v>
      </c>
      <c r="F4325" s="8">
        <f t="shared" si="271"/>
        <v>3600</v>
      </c>
      <c r="G4325" s="8">
        <f t="shared" si="269"/>
        <v>0</v>
      </c>
      <c r="H4325" s="104">
        <f t="shared" si="272"/>
        <v>3600</v>
      </c>
    </row>
    <row r="4326" ht="20.25" spans="1:8">
      <c r="A4326" s="10">
        <v>4320</v>
      </c>
      <c r="B4326" s="102" t="s">
        <v>3625</v>
      </c>
      <c r="C4326" s="103">
        <v>120</v>
      </c>
      <c r="D4326" s="103">
        <v>0</v>
      </c>
      <c r="E4326" s="8">
        <f t="shared" si="270"/>
        <v>120</v>
      </c>
      <c r="F4326" s="8">
        <f t="shared" si="271"/>
        <v>3600</v>
      </c>
      <c r="G4326" s="8">
        <f t="shared" si="269"/>
        <v>0</v>
      </c>
      <c r="H4326" s="104">
        <f t="shared" si="272"/>
        <v>3600</v>
      </c>
    </row>
    <row r="4327" ht="20.25" spans="1:8">
      <c r="A4327" s="10">
        <v>4321</v>
      </c>
      <c r="B4327" s="102" t="s">
        <v>3626</v>
      </c>
      <c r="C4327" s="103">
        <v>360</v>
      </c>
      <c r="D4327" s="103">
        <v>180</v>
      </c>
      <c r="E4327" s="8">
        <f t="shared" si="270"/>
        <v>540</v>
      </c>
      <c r="F4327" s="103">
        <f t="shared" si="271"/>
        <v>10800</v>
      </c>
      <c r="G4327" s="103">
        <f t="shared" si="269"/>
        <v>7200</v>
      </c>
      <c r="H4327" s="104">
        <f t="shared" si="272"/>
        <v>18000</v>
      </c>
    </row>
    <row r="4328" ht="20.25" spans="1:8">
      <c r="A4328" s="10">
        <v>4322</v>
      </c>
      <c r="B4328" s="102" t="s">
        <v>3627</v>
      </c>
      <c r="C4328" s="103">
        <v>540</v>
      </c>
      <c r="D4328" s="103">
        <v>0</v>
      </c>
      <c r="E4328" s="8">
        <f t="shared" si="270"/>
        <v>540</v>
      </c>
      <c r="F4328" s="103">
        <f t="shared" si="271"/>
        <v>16200</v>
      </c>
      <c r="G4328" s="103">
        <f t="shared" si="269"/>
        <v>0</v>
      </c>
      <c r="H4328" s="104">
        <f t="shared" si="272"/>
        <v>16200</v>
      </c>
    </row>
    <row r="4329" ht="20.25" spans="1:8">
      <c r="A4329" s="10">
        <v>4323</v>
      </c>
      <c r="B4329" s="102" t="s">
        <v>3628</v>
      </c>
      <c r="C4329" s="103">
        <v>1440</v>
      </c>
      <c r="D4329" s="103">
        <v>0</v>
      </c>
      <c r="E4329" s="8">
        <f t="shared" si="270"/>
        <v>1440</v>
      </c>
      <c r="F4329" s="103">
        <f t="shared" si="271"/>
        <v>43200</v>
      </c>
      <c r="G4329" s="103">
        <f t="shared" si="269"/>
        <v>0</v>
      </c>
      <c r="H4329" s="104">
        <f t="shared" si="272"/>
        <v>43200</v>
      </c>
    </row>
    <row r="4330" ht="20.25" spans="1:8">
      <c r="A4330" s="10">
        <v>4324</v>
      </c>
      <c r="B4330" s="102" t="s">
        <v>3629</v>
      </c>
      <c r="C4330" s="103">
        <v>1650</v>
      </c>
      <c r="D4330" s="103">
        <v>0</v>
      </c>
      <c r="E4330" s="8">
        <f t="shared" si="270"/>
        <v>1650</v>
      </c>
      <c r="F4330" s="103">
        <f t="shared" si="271"/>
        <v>49500</v>
      </c>
      <c r="G4330" s="103">
        <f t="shared" si="269"/>
        <v>0</v>
      </c>
      <c r="H4330" s="104">
        <f t="shared" si="272"/>
        <v>49500</v>
      </c>
    </row>
    <row r="4331" ht="20.25" spans="1:8">
      <c r="A4331" s="10">
        <v>4325</v>
      </c>
      <c r="B4331" s="102" t="s">
        <v>3630</v>
      </c>
      <c r="C4331" s="103">
        <v>480</v>
      </c>
      <c r="D4331" s="103">
        <v>0</v>
      </c>
      <c r="E4331" s="8">
        <f t="shared" si="270"/>
        <v>480</v>
      </c>
      <c r="F4331" s="103">
        <f t="shared" si="271"/>
        <v>14400</v>
      </c>
      <c r="G4331" s="103">
        <f t="shared" si="269"/>
        <v>0</v>
      </c>
      <c r="H4331" s="104">
        <f t="shared" si="272"/>
        <v>14400</v>
      </c>
    </row>
    <row r="4332" ht="20.25" spans="1:8">
      <c r="A4332" s="10">
        <v>4326</v>
      </c>
      <c r="B4332" s="107" t="s">
        <v>3631</v>
      </c>
      <c r="C4332" s="108">
        <v>300</v>
      </c>
      <c r="D4332" s="108">
        <v>0</v>
      </c>
      <c r="E4332" s="8">
        <f t="shared" si="270"/>
        <v>300</v>
      </c>
      <c r="F4332" s="8">
        <f t="shared" si="271"/>
        <v>9000</v>
      </c>
      <c r="G4332" s="8">
        <f t="shared" si="269"/>
        <v>0</v>
      </c>
      <c r="H4332" s="104">
        <f t="shared" si="272"/>
        <v>9000</v>
      </c>
    </row>
    <row r="4333" ht="20.25" spans="1:8">
      <c r="A4333" s="10">
        <v>4327</v>
      </c>
      <c r="B4333" s="107" t="s">
        <v>3632</v>
      </c>
      <c r="C4333" s="108">
        <v>360</v>
      </c>
      <c r="D4333" s="108">
        <v>0</v>
      </c>
      <c r="E4333" s="8">
        <f t="shared" si="270"/>
        <v>360</v>
      </c>
      <c r="F4333" s="8">
        <f t="shared" si="271"/>
        <v>10800</v>
      </c>
      <c r="G4333" s="8">
        <f t="shared" si="269"/>
        <v>0</v>
      </c>
      <c r="H4333" s="104">
        <f t="shared" si="272"/>
        <v>10800</v>
      </c>
    </row>
    <row r="4334" ht="20.25" spans="1:8">
      <c r="A4334" s="10">
        <v>4328</v>
      </c>
      <c r="B4334" s="107" t="s">
        <v>3633</v>
      </c>
      <c r="C4334" s="108">
        <v>72</v>
      </c>
      <c r="D4334" s="108">
        <v>0</v>
      </c>
      <c r="E4334" s="8">
        <f t="shared" si="270"/>
        <v>72</v>
      </c>
      <c r="F4334" s="8">
        <f t="shared" si="271"/>
        <v>2160</v>
      </c>
      <c r="G4334" s="8">
        <f t="shared" si="269"/>
        <v>0</v>
      </c>
      <c r="H4334" s="104">
        <f t="shared" si="272"/>
        <v>2160</v>
      </c>
    </row>
    <row r="4335" ht="20.25" spans="1:8">
      <c r="A4335" s="10">
        <v>4329</v>
      </c>
      <c r="B4335" s="102" t="s">
        <v>3634</v>
      </c>
      <c r="C4335" s="103">
        <v>96</v>
      </c>
      <c r="D4335" s="103">
        <v>0</v>
      </c>
      <c r="E4335" s="8">
        <f t="shared" si="270"/>
        <v>96</v>
      </c>
      <c r="F4335" s="8">
        <f t="shared" si="271"/>
        <v>2880</v>
      </c>
      <c r="G4335" s="8">
        <f t="shared" si="269"/>
        <v>0</v>
      </c>
      <c r="H4335" s="104">
        <f t="shared" si="272"/>
        <v>2880</v>
      </c>
    </row>
    <row r="4336" ht="20.25" spans="1:8">
      <c r="A4336" s="10">
        <v>4330</v>
      </c>
      <c r="B4336" s="102" t="s">
        <v>447</v>
      </c>
      <c r="C4336" s="103">
        <v>180</v>
      </c>
      <c r="D4336" s="103">
        <v>120</v>
      </c>
      <c r="E4336" s="8">
        <f t="shared" si="270"/>
        <v>300</v>
      </c>
      <c r="F4336" s="8">
        <f t="shared" si="271"/>
        <v>5400</v>
      </c>
      <c r="G4336" s="8">
        <f t="shared" si="269"/>
        <v>4800</v>
      </c>
      <c r="H4336" s="104">
        <f t="shared" si="272"/>
        <v>10200</v>
      </c>
    </row>
    <row r="4337" ht="20.25" spans="1:8">
      <c r="A4337" s="10">
        <v>4331</v>
      </c>
      <c r="B4337" s="102" t="s">
        <v>3635</v>
      </c>
      <c r="C4337" s="103">
        <v>16</v>
      </c>
      <c r="D4337" s="103">
        <v>60</v>
      </c>
      <c r="E4337" s="8">
        <f t="shared" si="270"/>
        <v>76</v>
      </c>
      <c r="F4337" s="8">
        <f t="shared" si="271"/>
        <v>480</v>
      </c>
      <c r="G4337" s="8">
        <f t="shared" si="269"/>
        <v>2400</v>
      </c>
      <c r="H4337" s="104">
        <f t="shared" si="272"/>
        <v>2880</v>
      </c>
    </row>
    <row r="4338" ht="20.25" spans="1:8">
      <c r="A4338" s="10">
        <v>4332</v>
      </c>
      <c r="B4338" s="102" t="s">
        <v>3636</v>
      </c>
      <c r="C4338" s="103">
        <v>28</v>
      </c>
      <c r="D4338" s="103">
        <v>105</v>
      </c>
      <c r="E4338" s="8">
        <f t="shared" si="270"/>
        <v>133</v>
      </c>
      <c r="F4338" s="8">
        <f t="shared" si="271"/>
        <v>840</v>
      </c>
      <c r="G4338" s="8">
        <f t="shared" si="269"/>
        <v>4200</v>
      </c>
      <c r="H4338" s="104">
        <f t="shared" si="272"/>
        <v>5040</v>
      </c>
    </row>
    <row r="4339" ht="20.25" spans="1:8">
      <c r="A4339" s="10">
        <v>4333</v>
      </c>
      <c r="B4339" s="102" t="s">
        <v>3637</v>
      </c>
      <c r="C4339" s="103">
        <v>176</v>
      </c>
      <c r="D4339" s="103">
        <v>0</v>
      </c>
      <c r="E4339" s="8">
        <f t="shared" si="270"/>
        <v>176</v>
      </c>
      <c r="F4339" s="8">
        <f t="shared" si="271"/>
        <v>5280</v>
      </c>
      <c r="G4339" s="8">
        <f t="shared" si="269"/>
        <v>0</v>
      </c>
      <c r="H4339" s="104">
        <f t="shared" si="272"/>
        <v>5280</v>
      </c>
    </row>
    <row r="4340" ht="20.25" spans="1:8">
      <c r="A4340" s="10">
        <v>4334</v>
      </c>
      <c r="B4340" s="102" t="s">
        <v>3638</v>
      </c>
      <c r="C4340" s="103">
        <v>24</v>
      </c>
      <c r="D4340" s="103">
        <v>90</v>
      </c>
      <c r="E4340" s="8">
        <f t="shared" si="270"/>
        <v>114</v>
      </c>
      <c r="F4340" s="8">
        <f t="shared" si="271"/>
        <v>720</v>
      </c>
      <c r="G4340" s="8">
        <f t="shared" si="269"/>
        <v>3600</v>
      </c>
      <c r="H4340" s="104">
        <f t="shared" si="272"/>
        <v>4320</v>
      </c>
    </row>
    <row r="4341" ht="20.25" spans="1:8">
      <c r="A4341" s="10">
        <v>4335</v>
      </c>
      <c r="B4341" s="102" t="s">
        <v>3639</v>
      </c>
      <c r="C4341" s="103">
        <v>480</v>
      </c>
      <c r="D4341" s="103">
        <v>0</v>
      </c>
      <c r="E4341" s="8">
        <f t="shared" si="270"/>
        <v>480</v>
      </c>
      <c r="F4341" s="8">
        <f t="shared" si="271"/>
        <v>14400</v>
      </c>
      <c r="G4341" s="8">
        <f t="shared" si="269"/>
        <v>0</v>
      </c>
      <c r="H4341" s="104">
        <f t="shared" si="272"/>
        <v>14400</v>
      </c>
    </row>
    <row r="4342" ht="20.25" spans="1:8">
      <c r="A4342" s="10">
        <v>4336</v>
      </c>
      <c r="B4342" s="102" t="s">
        <v>3640</v>
      </c>
      <c r="C4342" s="103">
        <v>144</v>
      </c>
      <c r="D4342" s="103">
        <v>0</v>
      </c>
      <c r="E4342" s="8">
        <f t="shared" si="270"/>
        <v>144</v>
      </c>
      <c r="F4342" s="8">
        <f t="shared" si="271"/>
        <v>4320</v>
      </c>
      <c r="G4342" s="8">
        <f t="shared" si="269"/>
        <v>0</v>
      </c>
      <c r="H4342" s="104">
        <f t="shared" si="272"/>
        <v>4320</v>
      </c>
    </row>
    <row r="4343" ht="20.25" spans="1:8">
      <c r="A4343" s="10">
        <v>4337</v>
      </c>
      <c r="B4343" s="102" t="s">
        <v>3641</v>
      </c>
      <c r="C4343" s="103">
        <v>48</v>
      </c>
      <c r="D4343" s="103">
        <v>0</v>
      </c>
      <c r="E4343" s="8">
        <f t="shared" si="270"/>
        <v>48</v>
      </c>
      <c r="F4343" s="8">
        <f t="shared" si="271"/>
        <v>1440</v>
      </c>
      <c r="G4343" s="8">
        <f t="shared" si="269"/>
        <v>0</v>
      </c>
      <c r="H4343" s="104">
        <f t="shared" si="272"/>
        <v>1440</v>
      </c>
    </row>
    <row r="4344" ht="20.25" spans="1:8">
      <c r="A4344" s="10">
        <v>4338</v>
      </c>
      <c r="B4344" s="102" t="s">
        <v>3642</v>
      </c>
      <c r="C4344" s="103">
        <v>48</v>
      </c>
      <c r="D4344" s="103">
        <v>0</v>
      </c>
      <c r="E4344" s="8">
        <f t="shared" si="270"/>
        <v>48</v>
      </c>
      <c r="F4344" s="8">
        <f t="shared" si="271"/>
        <v>1440</v>
      </c>
      <c r="G4344" s="8">
        <f t="shared" si="269"/>
        <v>0</v>
      </c>
      <c r="H4344" s="104">
        <f t="shared" si="272"/>
        <v>1440</v>
      </c>
    </row>
    <row r="4345" ht="20.25" spans="1:8">
      <c r="A4345" s="10">
        <v>4339</v>
      </c>
      <c r="B4345" s="102" t="s">
        <v>3643</v>
      </c>
      <c r="C4345" s="103">
        <v>84</v>
      </c>
      <c r="D4345" s="103">
        <v>0</v>
      </c>
      <c r="E4345" s="8">
        <f t="shared" si="270"/>
        <v>84</v>
      </c>
      <c r="F4345" s="8">
        <f t="shared" si="271"/>
        <v>2520</v>
      </c>
      <c r="G4345" s="8">
        <f t="shared" si="269"/>
        <v>0</v>
      </c>
      <c r="H4345" s="104">
        <f t="shared" si="272"/>
        <v>2520</v>
      </c>
    </row>
    <row r="4346" ht="20.25" spans="1:8">
      <c r="A4346" s="10">
        <v>4340</v>
      </c>
      <c r="B4346" s="102" t="s">
        <v>3644</v>
      </c>
      <c r="C4346" s="103">
        <v>60</v>
      </c>
      <c r="D4346" s="103">
        <v>0</v>
      </c>
      <c r="E4346" s="8">
        <f t="shared" si="270"/>
        <v>60</v>
      </c>
      <c r="F4346" s="8">
        <f t="shared" si="271"/>
        <v>1800</v>
      </c>
      <c r="G4346" s="8">
        <f t="shared" si="269"/>
        <v>0</v>
      </c>
      <c r="H4346" s="104">
        <f t="shared" si="272"/>
        <v>1800</v>
      </c>
    </row>
    <row r="4347" ht="20.25" spans="1:8">
      <c r="A4347" s="10">
        <v>4341</v>
      </c>
      <c r="B4347" s="102" t="s">
        <v>3645</v>
      </c>
      <c r="C4347" s="103">
        <v>14</v>
      </c>
      <c r="D4347" s="103">
        <v>52.5</v>
      </c>
      <c r="E4347" s="8">
        <f t="shared" si="270"/>
        <v>66.5</v>
      </c>
      <c r="F4347" s="8">
        <f t="shared" si="271"/>
        <v>420</v>
      </c>
      <c r="G4347" s="8">
        <f t="shared" si="269"/>
        <v>2100</v>
      </c>
      <c r="H4347" s="104">
        <f t="shared" si="272"/>
        <v>2520</v>
      </c>
    </row>
    <row r="4348" ht="20.25" spans="1:8">
      <c r="A4348" s="10">
        <v>4342</v>
      </c>
      <c r="B4348" s="102" t="s">
        <v>3646</v>
      </c>
      <c r="C4348" s="103">
        <v>20</v>
      </c>
      <c r="D4348" s="103">
        <v>75</v>
      </c>
      <c r="E4348" s="8">
        <f t="shared" si="270"/>
        <v>95</v>
      </c>
      <c r="F4348" s="8">
        <f t="shared" si="271"/>
        <v>600</v>
      </c>
      <c r="G4348" s="8">
        <f t="shared" ref="G4348:G4407" si="273">D4348*40</f>
        <v>3000</v>
      </c>
      <c r="H4348" s="104">
        <f t="shared" si="272"/>
        <v>3600</v>
      </c>
    </row>
    <row r="4349" ht="20.25" spans="1:8">
      <c r="A4349" s="10">
        <v>4343</v>
      </c>
      <c r="B4349" s="102" t="s">
        <v>3647</v>
      </c>
      <c r="C4349" s="103">
        <v>20</v>
      </c>
      <c r="D4349" s="103">
        <v>150</v>
      </c>
      <c r="E4349" s="8">
        <f t="shared" si="270"/>
        <v>170</v>
      </c>
      <c r="F4349" s="8">
        <f t="shared" si="271"/>
        <v>600</v>
      </c>
      <c r="G4349" s="8">
        <f t="shared" si="273"/>
        <v>6000</v>
      </c>
      <c r="H4349" s="104">
        <f t="shared" si="272"/>
        <v>6600</v>
      </c>
    </row>
    <row r="4350" ht="20.25" spans="1:8">
      <c r="A4350" s="10">
        <v>4344</v>
      </c>
      <c r="B4350" s="102" t="s">
        <v>3648</v>
      </c>
      <c r="C4350" s="103">
        <v>26</v>
      </c>
      <c r="D4350" s="103">
        <v>97.5</v>
      </c>
      <c r="E4350" s="8">
        <f t="shared" si="270"/>
        <v>123.5</v>
      </c>
      <c r="F4350" s="8">
        <f t="shared" si="271"/>
        <v>780</v>
      </c>
      <c r="G4350" s="8">
        <f t="shared" si="273"/>
        <v>3900</v>
      </c>
      <c r="H4350" s="104">
        <f t="shared" si="272"/>
        <v>4680</v>
      </c>
    </row>
    <row r="4351" ht="20.25" spans="1:8">
      <c r="A4351" s="10">
        <v>4345</v>
      </c>
      <c r="B4351" s="102" t="s">
        <v>3649</v>
      </c>
      <c r="C4351" s="103">
        <v>600</v>
      </c>
      <c r="D4351" s="103">
        <v>0</v>
      </c>
      <c r="E4351" s="8">
        <f t="shared" si="270"/>
        <v>600</v>
      </c>
      <c r="F4351" s="8">
        <f t="shared" si="271"/>
        <v>18000</v>
      </c>
      <c r="G4351" s="8">
        <f t="shared" si="273"/>
        <v>0</v>
      </c>
      <c r="H4351" s="104">
        <f t="shared" si="272"/>
        <v>18000</v>
      </c>
    </row>
    <row r="4352" ht="20.25" spans="1:8">
      <c r="A4352" s="10">
        <v>4346</v>
      </c>
      <c r="B4352" s="102" t="s">
        <v>302</v>
      </c>
      <c r="C4352" s="103">
        <v>360</v>
      </c>
      <c r="D4352" s="103">
        <v>0</v>
      </c>
      <c r="E4352" s="8">
        <f t="shared" si="270"/>
        <v>360</v>
      </c>
      <c r="F4352" s="8">
        <f t="shared" si="271"/>
        <v>10800</v>
      </c>
      <c r="G4352" s="8">
        <f t="shared" si="273"/>
        <v>0</v>
      </c>
      <c r="H4352" s="104">
        <f t="shared" si="272"/>
        <v>10800</v>
      </c>
    </row>
    <row r="4353" ht="20.25" spans="1:8">
      <c r="A4353" s="10">
        <v>4347</v>
      </c>
      <c r="B4353" s="102" t="s">
        <v>3650</v>
      </c>
      <c r="C4353" s="103">
        <v>360</v>
      </c>
      <c r="D4353" s="103">
        <v>0</v>
      </c>
      <c r="E4353" s="8">
        <f t="shared" si="270"/>
        <v>360</v>
      </c>
      <c r="F4353" s="8">
        <f t="shared" si="271"/>
        <v>10800</v>
      </c>
      <c r="G4353" s="8">
        <f t="shared" si="273"/>
        <v>0</v>
      </c>
      <c r="H4353" s="104">
        <f t="shared" si="272"/>
        <v>10800</v>
      </c>
    </row>
    <row r="4354" ht="20.25" spans="1:8">
      <c r="A4354" s="10">
        <v>4348</v>
      </c>
      <c r="B4354" s="102" t="s">
        <v>3651</v>
      </c>
      <c r="C4354" s="103">
        <v>0</v>
      </c>
      <c r="D4354" s="103">
        <v>90</v>
      </c>
      <c r="E4354" s="8">
        <f t="shared" si="270"/>
        <v>90</v>
      </c>
      <c r="F4354" s="8">
        <f t="shared" si="271"/>
        <v>0</v>
      </c>
      <c r="G4354" s="8">
        <f t="shared" si="273"/>
        <v>3600</v>
      </c>
      <c r="H4354" s="104">
        <f t="shared" si="272"/>
        <v>3600</v>
      </c>
    </row>
    <row r="4355" ht="20.25" spans="1:8">
      <c r="A4355" s="10">
        <v>4349</v>
      </c>
      <c r="B4355" s="102" t="s">
        <v>3652</v>
      </c>
      <c r="C4355" s="103">
        <v>240</v>
      </c>
      <c r="D4355" s="103">
        <v>180</v>
      </c>
      <c r="E4355" s="8">
        <f t="shared" si="270"/>
        <v>420</v>
      </c>
      <c r="F4355" s="8">
        <f t="shared" si="271"/>
        <v>7200</v>
      </c>
      <c r="G4355" s="8">
        <f t="shared" si="273"/>
        <v>7200</v>
      </c>
      <c r="H4355" s="104">
        <f t="shared" si="272"/>
        <v>14400</v>
      </c>
    </row>
    <row r="4356" ht="20.25" spans="1:8">
      <c r="A4356" s="10">
        <v>4350</v>
      </c>
      <c r="B4356" s="102" t="s">
        <v>3653</v>
      </c>
      <c r="C4356" s="103">
        <v>180</v>
      </c>
      <c r="D4356" s="103">
        <v>180</v>
      </c>
      <c r="E4356" s="8">
        <f t="shared" si="270"/>
        <v>360</v>
      </c>
      <c r="F4356" s="8">
        <f t="shared" si="271"/>
        <v>5400</v>
      </c>
      <c r="G4356" s="8">
        <f t="shared" si="273"/>
        <v>7200</v>
      </c>
      <c r="H4356" s="104">
        <f t="shared" si="272"/>
        <v>12600</v>
      </c>
    </row>
    <row r="4357" ht="20.25" spans="1:8">
      <c r="A4357" s="10">
        <v>4351</v>
      </c>
      <c r="B4357" s="102" t="s">
        <v>3654</v>
      </c>
      <c r="C4357" s="103">
        <v>48</v>
      </c>
      <c r="D4357" s="103">
        <v>0</v>
      </c>
      <c r="E4357" s="8">
        <f t="shared" si="270"/>
        <v>48</v>
      </c>
      <c r="F4357" s="8">
        <f t="shared" si="271"/>
        <v>1440</v>
      </c>
      <c r="G4357" s="8">
        <f t="shared" si="273"/>
        <v>0</v>
      </c>
      <c r="H4357" s="104">
        <f t="shared" si="272"/>
        <v>1440</v>
      </c>
    </row>
    <row r="4358" ht="20.25" spans="1:8">
      <c r="A4358" s="10">
        <v>4352</v>
      </c>
      <c r="B4358" s="102" t="s">
        <v>3655</v>
      </c>
      <c r="C4358" s="103">
        <v>180</v>
      </c>
      <c r="D4358" s="103">
        <v>135</v>
      </c>
      <c r="E4358" s="8">
        <f t="shared" si="270"/>
        <v>315</v>
      </c>
      <c r="F4358" s="8">
        <f t="shared" si="271"/>
        <v>5400</v>
      </c>
      <c r="G4358" s="8">
        <f t="shared" si="273"/>
        <v>5400</v>
      </c>
      <c r="H4358" s="104">
        <f t="shared" si="272"/>
        <v>10800</v>
      </c>
    </row>
    <row r="4359" ht="20.25" spans="1:8">
      <c r="A4359" s="10">
        <v>4353</v>
      </c>
      <c r="B4359" s="102" t="s">
        <v>3656</v>
      </c>
      <c r="C4359" s="103">
        <v>180</v>
      </c>
      <c r="D4359" s="103">
        <v>0</v>
      </c>
      <c r="E4359" s="8">
        <f t="shared" si="270"/>
        <v>180</v>
      </c>
      <c r="F4359" s="8">
        <f t="shared" si="271"/>
        <v>5400</v>
      </c>
      <c r="G4359" s="8">
        <f t="shared" si="273"/>
        <v>0</v>
      </c>
      <c r="H4359" s="104">
        <f t="shared" si="272"/>
        <v>5400</v>
      </c>
    </row>
    <row r="4360" ht="20.25" spans="1:8">
      <c r="A4360" s="10">
        <v>4354</v>
      </c>
      <c r="B4360" s="102" t="s">
        <v>3657</v>
      </c>
      <c r="C4360" s="103">
        <v>72</v>
      </c>
      <c r="D4360" s="103">
        <v>0</v>
      </c>
      <c r="E4360" s="8">
        <f t="shared" si="270"/>
        <v>72</v>
      </c>
      <c r="F4360" s="8">
        <f t="shared" si="271"/>
        <v>2160</v>
      </c>
      <c r="G4360" s="8">
        <f t="shared" si="273"/>
        <v>0</v>
      </c>
      <c r="H4360" s="104">
        <f t="shared" si="272"/>
        <v>2160</v>
      </c>
    </row>
    <row r="4361" ht="20.25" spans="1:8">
      <c r="A4361" s="10">
        <v>4355</v>
      </c>
      <c r="B4361" s="102" t="s">
        <v>3658</v>
      </c>
      <c r="C4361" s="103">
        <v>180</v>
      </c>
      <c r="D4361" s="103">
        <v>0</v>
      </c>
      <c r="E4361" s="8">
        <f t="shared" si="270"/>
        <v>180</v>
      </c>
      <c r="F4361" s="8">
        <f t="shared" si="271"/>
        <v>5400</v>
      </c>
      <c r="G4361" s="8">
        <f t="shared" si="273"/>
        <v>0</v>
      </c>
      <c r="H4361" s="104">
        <f t="shared" si="272"/>
        <v>5400</v>
      </c>
    </row>
    <row r="4362" ht="20.25" spans="1:8">
      <c r="A4362" s="10">
        <v>4356</v>
      </c>
      <c r="B4362" s="102" t="s">
        <v>3659</v>
      </c>
      <c r="C4362" s="103">
        <v>240</v>
      </c>
      <c r="D4362" s="103">
        <v>0</v>
      </c>
      <c r="E4362" s="8">
        <f t="shared" si="270"/>
        <v>240</v>
      </c>
      <c r="F4362" s="8">
        <f t="shared" si="271"/>
        <v>7200</v>
      </c>
      <c r="G4362" s="8">
        <f t="shared" si="273"/>
        <v>0</v>
      </c>
      <c r="H4362" s="104">
        <f t="shared" si="272"/>
        <v>7200</v>
      </c>
    </row>
    <row r="4363" ht="20.25" spans="1:8">
      <c r="A4363" s="10">
        <v>4357</v>
      </c>
      <c r="B4363" s="102" t="s">
        <v>3660</v>
      </c>
      <c r="C4363" s="103">
        <v>240</v>
      </c>
      <c r="D4363" s="103">
        <v>0</v>
      </c>
      <c r="E4363" s="8">
        <f t="shared" si="270"/>
        <v>240</v>
      </c>
      <c r="F4363" s="8">
        <f t="shared" si="271"/>
        <v>7200</v>
      </c>
      <c r="G4363" s="8">
        <f t="shared" si="273"/>
        <v>0</v>
      </c>
      <c r="H4363" s="104">
        <f t="shared" si="272"/>
        <v>7200</v>
      </c>
    </row>
    <row r="4364" ht="20.25" spans="1:8">
      <c r="A4364" s="10">
        <v>4358</v>
      </c>
      <c r="B4364" s="102" t="s">
        <v>3661</v>
      </c>
      <c r="C4364" s="103">
        <v>20</v>
      </c>
      <c r="D4364" s="103">
        <v>75</v>
      </c>
      <c r="E4364" s="8">
        <f t="shared" si="270"/>
        <v>95</v>
      </c>
      <c r="F4364" s="8">
        <f t="shared" si="271"/>
        <v>600</v>
      </c>
      <c r="G4364" s="8">
        <f t="shared" si="273"/>
        <v>3000</v>
      </c>
      <c r="H4364" s="104">
        <f t="shared" si="272"/>
        <v>3600</v>
      </c>
    </row>
    <row r="4365" ht="20.25" spans="1:8">
      <c r="A4365" s="10">
        <v>4359</v>
      </c>
      <c r="B4365" s="102" t="s">
        <v>187</v>
      </c>
      <c r="C4365" s="103">
        <v>1020</v>
      </c>
      <c r="D4365" s="103">
        <v>0</v>
      </c>
      <c r="E4365" s="8">
        <f t="shared" si="270"/>
        <v>1020</v>
      </c>
      <c r="F4365" s="8">
        <f t="shared" si="271"/>
        <v>30600</v>
      </c>
      <c r="G4365" s="8">
        <f t="shared" si="273"/>
        <v>0</v>
      </c>
      <c r="H4365" s="104">
        <f t="shared" si="272"/>
        <v>30600</v>
      </c>
    </row>
    <row r="4366" ht="20.25" spans="1:8">
      <c r="A4366" s="10">
        <v>4360</v>
      </c>
      <c r="B4366" s="102" t="s">
        <v>3662</v>
      </c>
      <c r="C4366" s="103">
        <v>48</v>
      </c>
      <c r="D4366" s="103">
        <v>0</v>
      </c>
      <c r="E4366" s="8">
        <f t="shared" si="270"/>
        <v>48</v>
      </c>
      <c r="F4366" s="8">
        <f t="shared" si="271"/>
        <v>1440</v>
      </c>
      <c r="G4366" s="8">
        <f t="shared" si="273"/>
        <v>0</v>
      </c>
      <c r="H4366" s="104">
        <f t="shared" si="272"/>
        <v>1440</v>
      </c>
    </row>
    <row r="4367" ht="20.25" spans="1:8">
      <c r="A4367" s="10">
        <v>4361</v>
      </c>
      <c r="B4367" s="102" t="s">
        <v>3663</v>
      </c>
      <c r="C4367" s="103">
        <v>240</v>
      </c>
      <c r="D4367" s="103">
        <v>0</v>
      </c>
      <c r="E4367" s="8">
        <f t="shared" si="270"/>
        <v>240</v>
      </c>
      <c r="F4367" s="8">
        <f t="shared" si="271"/>
        <v>7200</v>
      </c>
      <c r="G4367" s="8">
        <f t="shared" si="273"/>
        <v>0</v>
      </c>
      <c r="H4367" s="104">
        <f t="shared" si="272"/>
        <v>7200</v>
      </c>
    </row>
    <row r="4368" ht="20.25" spans="1:8">
      <c r="A4368" s="10">
        <v>4362</v>
      </c>
      <c r="B4368" s="102" t="s">
        <v>3664</v>
      </c>
      <c r="C4368" s="103">
        <v>28</v>
      </c>
      <c r="D4368" s="103">
        <v>0</v>
      </c>
      <c r="E4368" s="8">
        <f t="shared" si="270"/>
        <v>28</v>
      </c>
      <c r="F4368" s="8">
        <f t="shared" si="271"/>
        <v>840</v>
      </c>
      <c r="G4368" s="8">
        <f t="shared" si="273"/>
        <v>0</v>
      </c>
      <c r="H4368" s="104">
        <f t="shared" si="272"/>
        <v>840</v>
      </c>
    </row>
    <row r="4369" ht="20.25" spans="1:8">
      <c r="A4369" s="10">
        <v>4363</v>
      </c>
      <c r="B4369" s="102" t="s">
        <v>3665</v>
      </c>
      <c r="C4369" s="103">
        <v>48</v>
      </c>
      <c r="D4369" s="103">
        <v>0</v>
      </c>
      <c r="E4369" s="8">
        <f t="shared" si="270"/>
        <v>48</v>
      </c>
      <c r="F4369" s="8">
        <f t="shared" si="271"/>
        <v>1440</v>
      </c>
      <c r="G4369" s="8">
        <f t="shared" si="273"/>
        <v>0</v>
      </c>
      <c r="H4369" s="104">
        <f t="shared" si="272"/>
        <v>1440</v>
      </c>
    </row>
    <row r="4370" ht="20.25" spans="1:8">
      <c r="A4370" s="10">
        <v>4364</v>
      </c>
      <c r="B4370" s="102" t="s">
        <v>3666</v>
      </c>
      <c r="C4370" s="103">
        <v>24</v>
      </c>
      <c r="D4370" s="103">
        <v>90</v>
      </c>
      <c r="E4370" s="8">
        <f t="shared" si="270"/>
        <v>114</v>
      </c>
      <c r="F4370" s="8">
        <f t="shared" si="271"/>
        <v>720</v>
      </c>
      <c r="G4370" s="8">
        <f t="shared" si="273"/>
        <v>3600</v>
      </c>
      <c r="H4370" s="104">
        <f t="shared" si="272"/>
        <v>4320</v>
      </c>
    </row>
    <row r="4371" ht="20.25" spans="1:8">
      <c r="A4371" s="10">
        <v>4365</v>
      </c>
      <c r="B4371" s="102" t="s">
        <v>3667</v>
      </c>
      <c r="C4371" s="103">
        <v>720</v>
      </c>
      <c r="D4371" s="103">
        <v>0</v>
      </c>
      <c r="E4371" s="8">
        <f t="shared" ref="E4371:E4407" si="274">C4371+D4371</f>
        <v>720</v>
      </c>
      <c r="F4371" s="8">
        <f t="shared" ref="F4371:F4389" si="275">C4371*30</f>
        <v>21600</v>
      </c>
      <c r="G4371" s="8">
        <f t="shared" si="273"/>
        <v>0</v>
      </c>
      <c r="H4371" s="104">
        <f t="shared" si="272"/>
        <v>21600</v>
      </c>
    </row>
    <row r="4372" ht="20.25" spans="1:8">
      <c r="A4372" s="10">
        <v>4366</v>
      </c>
      <c r="B4372" s="102" t="s">
        <v>3668</v>
      </c>
      <c r="C4372" s="103">
        <v>24</v>
      </c>
      <c r="D4372" s="103">
        <v>90</v>
      </c>
      <c r="E4372" s="8">
        <f t="shared" si="274"/>
        <v>114</v>
      </c>
      <c r="F4372" s="8">
        <f t="shared" si="275"/>
        <v>720</v>
      </c>
      <c r="G4372" s="8">
        <f t="shared" si="273"/>
        <v>3600</v>
      </c>
      <c r="H4372" s="104">
        <f t="shared" ref="H4372:H4389" si="276">F4372+G4372</f>
        <v>4320</v>
      </c>
    </row>
    <row r="4373" ht="20.25" spans="1:8">
      <c r="A4373" s="10">
        <v>4367</v>
      </c>
      <c r="B4373" s="102" t="s">
        <v>3669</v>
      </c>
      <c r="C4373" s="103">
        <v>24</v>
      </c>
      <c r="D4373" s="103">
        <v>90</v>
      </c>
      <c r="E4373" s="8">
        <f t="shared" si="274"/>
        <v>114</v>
      </c>
      <c r="F4373" s="8">
        <f t="shared" si="275"/>
        <v>720</v>
      </c>
      <c r="G4373" s="8">
        <f t="shared" si="273"/>
        <v>3600</v>
      </c>
      <c r="H4373" s="104">
        <f t="shared" si="276"/>
        <v>4320</v>
      </c>
    </row>
    <row r="4374" ht="20.25" spans="1:8">
      <c r="A4374" s="10">
        <v>4368</v>
      </c>
      <c r="B4374" s="102" t="s">
        <v>3670</v>
      </c>
      <c r="C4374" s="103">
        <v>48</v>
      </c>
      <c r="D4374" s="103">
        <v>0</v>
      </c>
      <c r="E4374" s="8">
        <f t="shared" si="274"/>
        <v>48</v>
      </c>
      <c r="F4374" s="8">
        <f t="shared" si="275"/>
        <v>1440</v>
      </c>
      <c r="G4374" s="8">
        <f t="shared" si="273"/>
        <v>0</v>
      </c>
      <c r="H4374" s="104">
        <f t="shared" si="276"/>
        <v>1440</v>
      </c>
    </row>
    <row r="4375" ht="20.25" spans="1:8">
      <c r="A4375" s="10">
        <v>4369</v>
      </c>
      <c r="B4375" s="102" t="s">
        <v>3671</v>
      </c>
      <c r="C4375" s="103">
        <v>48</v>
      </c>
      <c r="D4375" s="103">
        <v>0</v>
      </c>
      <c r="E4375" s="8">
        <f t="shared" si="274"/>
        <v>48</v>
      </c>
      <c r="F4375" s="8">
        <f t="shared" si="275"/>
        <v>1440</v>
      </c>
      <c r="G4375" s="8">
        <f t="shared" si="273"/>
        <v>0</v>
      </c>
      <c r="H4375" s="104">
        <f t="shared" si="276"/>
        <v>1440</v>
      </c>
    </row>
    <row r="4376" ht="20.25" spans="1:8">
      <c r="A4376" s="10">
        <v>4370</v>
      </c>
      <c r="B4376" s="102" t="s">
        <v>3672</v>
      </c>
      <c r="C4376" s="103">
        <v>108</v>
      </c>
      <c r="D4376" s="103">
        <v>0</v>
      </c>
      <c r="E4376" s="8">
        <f t="shared" si="274"/>
        <v>108</v>
      </c>
      <c r="F4376" s="8">
        <f t="shared" si="275"/>
        <v>3240</v>
      </c>
      <c r="G4376" s="8">
        <f t="shared" si="273"/>
        <v>0</v>
      </c>
      <c r="H4376" s="104">
        <f t="shared" si="276"/>
        <v>3240</v>
      </c>
    </row>
    <row r="4377" ht="20.25" spans="1:8">
      <c r="A4377" s="10">
        <v>4371</v>
      </c>
      <c r="B4377" s="102" t="s">
        <v>3673</v>
      </c>
      <c r="C4377" s="103">
        <v>0</v>
      </c>
      <c r="D4377" s="103">
        <v>90</v>
      </c>
      <c r="E4377" s="8">
        <f t="shared" si="274"/>
        <v>90</v>
      </c>
      <c r="F4377" s="8">
        <f t="shared" si="275"/>
        <v>0</v>
      </c>
      <c r="G4377" s="8">
        <f t="shared" si="273"/>
        <v>3600</v>
      </c>
      <c r="H4377" s="104">
        <f t="shared" si="276"/>
        <v>3600</v>
      </c>
    </row>
    <row r="4378" ht="20.25" spans="1:8">
      <c r="A4378" s="10">
        <v>4372</v>
      </c>
      <c r="B4378" s="102" t="s">
        <v>3674</v>
      </c>
      <c r="C4378" s="103">
        <v>0</v>
      </c>
      <c r="D4378" s="103">
        <v>90</v>
      </c>
      <c r="E4378" s="8">
        <f t="shared" si="274"/>
        <v>90</v>
      </c>
      <c r="F4378" s="8">
        <f t="shared" si="275"/>
        <v>0</v>
      </c>
      <c r="G4378" s="8">
        <f t="shared" si="273"/>
        <v>3600</v>
      </c>
      <c r="H4378" s="104">
        <f t="shared" si="276"/>
        <v>3600</v>
      </c>
    </row>
    <row r="4379" ht="20.25" spans="1:8">
      <c r="A4379" s="10">
        <v>4373</v>
      </c>
      <c r="B4379" s="102" t="s">
        <v>3675</v>
      </c>
      <c r="C4379" s="103">
        <v>72</v>
      </c>
      <c r="D4379" s="103">
        <v>0</v>
      </c>
      <c r="E4379" s="8">
        <f t="shared" si="274"/>
        <v>72</v>
      </c>
      <c r="F4379" s="8">
        <f t="shared" si="275"/>
        <v>2160</v>
      </c>
      <c r="G4379" s="8">
        <f t="shared" si="273"/>
        <v>0</v>
      </c>
      <c r="H4379" s="104">
        <f t="shared" si="276"/>
        <v>2160</v>
      </c>
    </row>
    <row r="4380" ht="20.25" spans="1:8">
      <c r="A4380" s="10">
        <v>4374</v>
      </c>
      <c r="B4380" s="102" t="s">
        <v>3676</v>
      </c>
      <c r="C4380" s="103">
        <v>24</v>
      </c>
      <c r="D4380" s="103">
        <v>90</v>
      </c>
      <c r="E4380" s="8">
        <f t="shared" si="274"/>
        <v>114</v>
      </c>
      <c r="F4380" s="8">
        <f t="shared" si="275"/>
        <v>720</v>
      </c>
      <c r="G4380" s="8">
        <f t="shared" si="273"/>
        <v>3600</v>
      </c>
      <c r="H4380" s="104">
        <f t="shared" si="276"/>
        <v>4320</v>
      </c>
    </row>
    <row r="4381" ht="20.25" spans="1:8">
      <c r="A4381" s="10">
        <v>4375</v>
      </c>
      <c r="B4381" s="102" t="s">
        <v>3677</v>
      </c>
      <c r="C4381" s="103">
        <v>0</v>
      </c>
      <c r="D4381" s="103">
        <v>90</v>
      </c>
      <c r="E4381" s="8">
        <f t="shared" si="274"/>
        <v>90</v>
      </c>
      <c r="F4381" s="8">
        <f t="shared" si="275"/>
        <v>0</v>
      </c>
      <c r="G4381" s="8">
        <f t="shared" si="273"/>
        <v>3600</v>
      </c>
      <c r="H4381" s="104">
        <f t="shared" si="276"/>
        <v>3600</v>
      </c>
    </row>
    <row r="4382" ht="20.25" spans="1:8">
      <c r="A4382" s="10">
        <v>4376</v>
      </c>
      <c r="B4382" s="102" t="s">
        <v>3678</v>
      </c>
      <c r="C4382" s="103">
        <v>24</v>
      </c>
      <c r="D4382" s="103">
        <v>90</v>
      </c>
      <c r="E4382" s="8">
        <f t="shared" si="274"/>
        <v>114</v>
      </c>
      <c r="F4382" s="8">
        <f t="shared" si="275"/>
        <v>720</v>
      </c>
      <c r="G4382" s="8">
        <f t="shared" si="273"/>
        <v>3600</v>
      </c>
      <c r="H4382" s="104">
        <f t="shared" si="276"/>
        <v>4320</v>
      </c>
    </row>
    <row r="4383" ht="20.25" spans="1:8">
      <c r="A4383" s="10">
        <v>4377</v>
      </c>
      <c r="B4383" s="102" t="s">
        <v>3679</v>
      </c>
      <c r="C4383" s="103">
        <v>24</v>
      </c>
      <c r="D4383" s="103">
        <v>90</v>
      </c>
      <c r="E4383" s="8">
        <f t="shared" si="274"/>
        <v>114</v>
      </c>
      <c r="F4383" s="8">
        <f t="shared" si="275"/>
        <v>720</v>
      </c>
      <c r="G4383" s="8">
        <f t="shared" si="273"/>
        <v>3600</v>
      </c>
      <c r="H4383" s="104">
        <f t="shared" si="276"/>
        <v>4320</v>
      </c>
    </row>
    <row r="4384" ht="20.25" spans="1:8">
      <c r="A4384" s="10">
        <v>4378</v>
      </c>
      <c r="B4384" s="102" t="s">
        <v>3680</v>
      </c>
      <c r="C4384" s="103">
        <v>24</v>
      </c>
      <c r="D4384" s="103">
        <v>90</v>
      </c>
      <c r="E4384" s="8">
        <f t="shared" si="274"/>
        <v>114</v>
      </c>
      <c r="F4384" s="8">
        <f t="shared" si="275"/>
        <v>720</v>
      </c>
      <c r="G4384" s="8">
        <f t="shared" si="273"/>
        <v>3600</v>
      </c>
      <c r="H4384" s="104">
        <f t="shared" si="276"/>
        <v>4320</v>
      </c>
    </row>
    <row r="4385" ht="20.25" spans="1:8">
      <c r="A4385" s="10">
        <v>4379</v>
      </c>
      <c r="B4385" s="102" t="s">
        <v>3681</v>
      </c>
      <c r="C4385" s="103">
        <v>180</v>
      </c>
      <c r="D4385" s="103">
        <v>0</v>
      </c>
      <c r="E4385" s="8">
        <f t="shared" si="274"/>
        <v>180</v>
      </c>
      <c r="F4385" s="8">
        <f t="shared" si="275"/>
        <v>5400</v>
      </c>
      <c r="G4385" s="8">
        <f t="shared" si="273"/>
        <v>0</v>
      </c>
      <c r="H4385" s="104">
        <f t="shared" si="276"/>
        <v>5400</v>
      </c>
    </row>
    <row r="4386" ht="20.25" spans="1:8">
      <c r="A4386" s="10">
        <v>4380</v>
      </c>
      <c r="B4386" s="102" t="s">
        <v>3682</v>
      </c>
      <c r="C4386" s="103">
        <v>120</v>
      </c>
      <c r="D4386" s="103">
        <v>135</v>
      </c>
      <c r="E4386" s="8">
        <f t="shared" si="274"/>
        <v>255</v>
      </c>
      <c r="F4386" s="8">
        <f t="shared" si="275"/>
        <v>3600</v>
      </c>
      <c r="G4386" s="8">
        <f t="shared" si="273"/>
        <v>5400</v>
      </c>
      <c r="H4386" s="104">
        <f t="shared" si="276"/>
        <v>9000</v>
      </c>
    </row>
    <row r="4387" ht="20.25" spans="1:8">
      <c r="A4387" s="10">
        <v>4381</v>
      </c>
      <c r="B4387" s="102" t="s">
        <v>3683</v>
      </c>
      <c r="C4387" s="103">
        <v>72</v>
      </c>
      <c r="D4387" s="103">
        <v>270</v>
      </c>
      <c r="E4387" s="8">
        <f t="shared" si="274"/>
        <v>342</v>
      </c>
      <c r="F4387" s="8">
        <f t="shared" si="275"/>
        <v>2160</v>
      </c>
      <c r="G4387" s="8">
        <f t="shared" si="273"/>
        <v>10800</v>
      </c>
      <c r="H4387" s="104">
        <f t="shared" si="276"/>
        <v>12960</v>
      </c>
    </row>
    <row r="4388" ht="20.25" spans="1:8">
      <c r="A4388" s="10">
        <v>4382</v>
      </c>
      <c r="B4388" s="102" t="s">
        <v>3684</v>
      </c>
      <c r="C4388" s="103">
        <v>72</v>
      </c>
      <c r="D4388" s="103">
        <v>0</v>
      </c>
      <c r="E4388" s="8">
        <f t="shared" si="274"/>
        <v>72</v>
      </c>
      <c r="F4388" s="8">
        <f t="shared" si="275"/>
        <v>2160</v>
      </c>
      <c r="G4388" s="8">
        <f t="shared" si="273"/>
        <v>0</v>
      </c>
      <c r="H4388" s="104">
        <f t="shared" si="276"/>
        <v>2160</v>
      </c>
    </row>
    <row r="4389" ht="20.25" spans="1:8">
      <c r="A4389" s="10">
        <v>4383</v>
      </c>
      <c r="B4389" s="102" t="s">
        <v>3685</v>
      </c>
      <c r="C4389" s="103">
        <v>120</v>
      </c>
      <c r="D4389" s="103">
        <v>0</v>
      </c>
      <c r="E4389" s="8">
        <f t="shared" si="274"/>
        <v>120</v>
      </c>
      <c r="F4389" s="8">
        <f t="shared" si="275"/>
        <v>3600</v>
      </c>
      <c r="G4389" s="8">
        <f t="shared" si="273"/>
        <v>0</v>
      </c>
      <c r="H4389" s="104">
        <f t="shared" si="276"/>
        <v>3600</v>
      </c>
    </row>
    <row r="4390" ht="20.25" spans="1:8">
      <c r="A4390" s="10">
        <v>4384</v>
      </c>
      <c r="B4390" s="102" t="s">
        <v>3686</v>
      </c>
      <c r="C4390" s="103">
        <f>F4390/30</f>
        <v>15833.3333333333</v>
      </c>
      <c r="D4390" s="103">
        <v>4375</v>
      </c>
      <c r="E4390" s="8">
        <f t="shared" si="274"/>
        <v>20208.3333333333</v>
      </c>
      <c r="F4390" s="103">
        <v>475000</v>
      </c>
      <c r="G4390" s="103">
        <f t="shared" si="273"/>
        <v>175000</v>
      </c>
      <c r="H4390" s="104">
        <v>650000</v>
      </c>
    </row>
    <row r="4391" ht="20.25" spans="1:8">
      <c r="A4391" s="10">
        <v>4385</v>
      </c>
      <c r="B4391" s="102" t="s">
        <v>3687</v>
      </c>
      <c r="C4391" s="103">
        <v>900</v>
      </c>
      <c r="D4391" s="103">
        <v>0</v>
      </c>
      <c r="E4391" s="8">
        <f t="shared" si="274"/>
        <v>900</v>
      </c>
      <c r="F4391" s="103">
        <f t="shared" ref="F4391:F4407" si="277">C4391*30</f>
        <v>27000</v>
      </c>
      <c r="G4391" s="103">
        <f t="shared" si="273"/>
        <v>0</v>
      </c>
      <c r="H4391" s="104">
        <f t="shared" ref="H4391:H4407" si="278">F4391+G4391</f>
        <v>27000</v>
      </c>
    </row>
    <row r="4392" ht="20.25" spans="1:8">
      <c r="A4392" s="10">
        <v>4386</v>
      </c>
      <c r="B4392" s="102" t="s">
        <v>3688</v>
      </c>
      <c r="C4392" s="103">
        <v>180</v>
      </c>
      <c r="D4392" s="103">
        <v>0</v>
      </c>
      <c r="E4392" s="8">
        <f t="shared" si="274"/>
        <v>180</v>
      </c>
      <c r="F4392" s="103">
        <f t="shared" si="277"/>
        <v>5400</v>
      </c>
      <c r="G4392" s="103">
        <f t="shared" si="273"/>
        <v>0</v>
      </c>
      <c r="H4392" s="104">
        <f t="shared" si="278"/>
        <v>5400</v>
      </c>
    </row>
    <row r="4393" ht="20.25" spans="1:8">
      <c r="A4393" s="10">
        <v>4387</v>
      </c>
      <c r="B4393" s="107" t="s">
        <v>3689</v>
      </c>
      <c r="C4393" s="108">
        <v>1440</v>
      </c>
      <c r="D4393" s="108">
        <v>360</v>
      </c>
      <c r="E4393" s="8">
        <f t="shared" si="274"/>
        <v>1800</v>
      </c>
      <c r="F4393" s="8">
        <f t="shared" si="277"/>
        <v>43200</v>
      </c>
      <c r="G4393" s="8">
        <f t="shared" si="273"/>
        <v>14400</v>
      </c>
      <c r="H4393" s="104">
        <f t="shared" si="278"/>
        <v>57600</v>
      </c>
    </row>
    <row r="4394" ht="20.25" spans="1:8">
      <c r="A4394" s="10">
        <v>4388</v>
      </c>
      <c r="B4394" s="102" t="s">
        <v>3690</v>
      </c>
      <c r="C4394" s="103">
        <v>0</v>
      </c>
      <c r="D4394" s="103">
        <v>60</v>
      </c>
      <c r="E4394" s="8">
        <f t="shared" si="274"/>
        <v>60</v>
      </c>
      <c r="F4394" s="8">
        <f t="shared" si="277"/>
        <v>0</v>
      </c>
      <c r="G4394" s="8">
        <f t="shared" si="273"/>
        <v>2400</v>
      </c>
      <c r="H4394" s="104">
        <f t="shared" si="278"/>
        <v>2400</v>
      </c>
    </row>
    <row r="4395" ht="20.25" spans="1:8">
      <c r="A4395" s="10">
        <v>4389</v>
      </c>
      <c r="B4395" s="102" t="s">
        <v>3691</v>
      </c>
      <c r="C4395" s="103">
        <v>240</v>
      </c>
      <c r="D4395" s="103">
        <v>0</v>
      </c>
      <c r="E4395" s="8">
        <f t="shared" si="274"/>
        <v>240</v>
      </c>
      <c r="F4395" s="8">
        <f t="shared" si="277"/>
        <v>7200</v>
      </c>
      <c r="G4395" s="8">
        <f t="shared" si="273"/>
        <v>0</v>
      </c>
      <c r="H4395" s="104">
        <f t="shared" si="278"/>
        <v>7200</v>
      </c>
    </row>
    <row r="4396" ht="20.25" spans="1:8">
      <c r="A4396" s="10">
        <v>4390</v>
      </c>
      <c r="B4396" s="102" t="s">
        <v>3692</v>
      </c>
      <c r="C4396" s="103">
        <v>96</v>
      </c>
      <c r="D4396" s="103">
        <v>0</v>
      </c>
      <c r="E4396" s="8">
        <f t="shared" si="274"/>
        <v>96</v>
      </c>
      <c r="F4396" s="8">
        <f t="shared" si="277"/>
        <v>2880</v>
      </c>
      <c r="G4396" s="8">
        <f t="shared" si="273"/>
        <v>0</v>
      </c>
      <c r="H4396" s="104">
        <f t="shared" si="278"/>
        <v>2880</v>
      </c>
    </row>
    <row r="4397" ht="20.25" spans="1:8">
      <c r="A4397" s="10">
        <v>4391</v>
      </c>
      <c r="B4397" s="102" t="s">
        <v>3693</v>
      </c>
      <c r="C4397" s="103">
        <v>180</v>
      </c>
      <c r="D4397" s="103">
        <v>0</v>
      </c>
      <c r="E4397" s="8">
        <f t="shared" si="274"/>
        <v>180</v>
      </c>
      <c r="F4397" s="8">
        <f t="shared" si="277"/>
        <v>5400</v>
      </c>
      <c r="G4397" s="8">
        <f t="shared" si="273"/>
        <v>0</v>
      </c>
      <c r="H4397" s="104">
        <f t="shared" si="278"/>
        <v>5400</v>
      </c>
    </row>
    <row r="4398" ht="20.25" spans="1:8">
      <c r="A4398" s="10">
        <v>4392</v>
      </c>
      <c r="B4398" s="102" t="s">
        <v>3694</v>
      </c>
      <c r="C4398" s="103">
        <v>240</v>
      </c>
      <c r="D4398" s="103">
        <v>0</v>
      </c>
      <c r="E4398" s="8">
        <f t="shared" si="274"/>
        <v>240</v>
      </c>
      <c r="F4398" s="8">
        <f t="shared" si="277"/>
        <v>7200</v>
      </c>
      <c r="G4398" s="8">
        <f t="shared" si="273"/>
        <v>0</v>
      </c>
      <c r="H4398" s="104">
        <f t="shared" si="278"/>
        <v>7200</v>
      </c>
    </row>
    <row r="4399" ht="20.25" spans="1:8">
      <c r="A4399" s="10">
        <v>4393</v>
      </c>
      <c r="B4399" s="102" t="s">
        <v>3695</v>
      </c>
      <c r="C4399" s="103">
        <v>6</v>
      </c>
      <c r="D4399" s="103">
        <v>45</v>
      </c>
      <c r="E4399" s="8">
        <f t="shared" si="274"/>
        <v>51</v>
      </c>
      <c r="F4399" s="8">
        <f t="shared" si="277"/>
        <v>180</v>
      </c>
      <c r="G4399" s="8">
        <f t="shared" si="273"/>
        <v>1800</v>
      </c>
      <c r="H4399" s="104">
        <f t="shared" si="278"/>
        <v>1980</v>
      </c>
    </row>
    <row r="4400" ht="20.25" spans="1:8">
      <c r="A4400" s="10">
        <v>4394</v>
      </c>
      <c r="B4400" s="102" t="s">
        <v>3696</v>
      </c>
      <c r="C4400" s="103">
        <v>360</v>
      </c>
      <c r="D4400" s="103">
        <v>0</v>
      </c>
      <c r="E4400" s="8">
        <f t="shared" si="274"/>
        <v>360</v>
      </c>
      <c r="F4400" s="8">
        <f t="shared" si="277"/>
        <v>10800</v>
      </c>
      <c r="G4400" s="8">
        <f t="shared" si="273"/>
        <v>0</v>
      </c>
      <c r="H4400" s="104">
        <f t="shared" si="278"/>
        <v>10800</v>
      </c>
    </row>
    <row r="4401" ht="20.25" spans="1:8">
      <c r="A4401" s="10">
        <v>4395</v>
      </c>
      <c r="B4401" s="102" t="s">
        <v>3697</v>
      </c>
      <c r="C4401" s="103">
        <v>360</v>
      </c>
      <c r="D4401" s="103">
        <v>0</v>
      </c>
      <c r="E4401" s="8">
        <f t="shared" si="274"/>
        <v>360</v>
      </c>
      <c r="F4401" s="8">
        <f t="shared" si="277"/>
        <v>10800</v>
      </c>
      <c r="G4401" s="8">
        <f t="shared" si="273"/>
        <v>0</v>
      </c>
      <c r="H4401" s="104">
        <f t="shared" si="278"/>
        <v>10800</v>
      </c>
    </row>
    <row r="4402" ht="20.25" spans="1:8">
      <c r="A4402" s="10">
        <v>4396</v>
      </c>
      <c r="B4402" s="102" t="s">
        <v>3698</v>
      </c>
      <c r="C4402" s="103">
        <v>360</v>
      </c>
      <c r="D4402" s="103">
        <v>0</v>
      </c>
      <c r="E4402" s="8">
        <f t="shared" si="274"/>
        <v>360</v>
      </c>
      <c r="F4402" s="8">
        <f t="shared" si="277"/>
        <v>10800</v>
      </c>
      <c r="G4402" s="8">
        <f t="shared" si="273"/>
        <v>0</v>
      </c>
      <c r="H4402" s="104">
        <f t="shared" si="278"/>
        <v>10800</v>
      </c>
    </row>
    <row r="4403" ht="20.25" spans="1:8">
      <c r="A4403" s="10">
        <v>4397</v>
      </c>
      <c r="B4403" s="102" t="s">
        <v>3699</v>
      </c>
      <c r="C4403" s="103">
        <v>360</v>
      </c>
      <c r="D4403" s="103">
        <v>0</v>
      </c>
      <c r="E4403" s="8">
        <f t="shared" si="274"/>
        <v>360</v>
      </c>
      <c r="F4403" s="8">
        <f t="shared" si="277"/>
        <v>10800</v>
      </c>
      <c r="G4403" s="8">
        <f t="shared" si="273"/>
        <v>0</v>
      </c>
      <c r="H4403" s="104">
        <f t="shared" si="278"/>
        <v>10800</v>
      </c>
    </row>
    <row r="4404" ht="20.25" spans="1:8">
      <c r="A4404" s="10">
        <v>4398</v>
      </c>
      <c r="B4404" s="102" t="s">
        <v>3700</v>
      </c>
      <c r="C4404" s="103">
        <v>360</v>
      </c>
      <c r="D4404" s="103">
        <v>0</v>
      </c>
      <c r="E4404" s="8">
        <f t="shared" si="274"/>
        <v>360</v>
      </c>
      <c r="F4404" s="8">
        <f t="shared" si="277"/>
        <v>10800</v>
      </c>
      <c r="G4404" s="8">
        <f t="shared" si="273"/>
        <v>0</v>
      </c>
      <c r="H4404" s="104">
        <f t="shared" si="278"/>
        <v>10800</v>
      </c>
    </row>
    <row r="4405" ht="20.25" spans="1:8">
      <c r="A4405" s="10">
        <v>4399</v>
      </c>
      <c r="B4405" s="102" t="s">
        <v>3701</v>
      </c>
      <c r="C4405" s="103">
        <v>180</v>
      </c>
      <c r="D4405" s="103">
        <v>0</v>
      </c>
      <c r="E4405" s="8">
        <f t="shared" si="274"/>
        <v>180</v>
      </c>
      <c r="F4405" s="8">
        <f t="shared" si="277"/>
        <v>5400</v>
      </c>
      <c r="G4405" s="8">
        <f t="shared" si="273"/>
        <v>0</v>
      </c>
      <c r="H4405" s="104">
        <f t="shared" si="278"/>
        <v>5400</v>
      </c>
    </row>
    <row r="4406" ht="20.25" spans="1:8">
      <c r="A4406" s="10">
        <v>4400</v>
      </c>
      <c r="B4406" s="102" t="s">
        <v>3702</v>
      </c>
      <c r="C4406" s="103">
        <v>225</v>
      </c>
      <c r="D4406" s="103">
        <v>165</v>
      </c>
      <c r="E4406" s="8">
        <f t="shared" si="274"/>
        <v>390</v>
      </c>
      <c r="F4406" s="8">
        <f t="shared" si="277"/>
        <v>6750</v>
      </c>
      <c r="G4406" s="8">
        <f t="shared" si="273"/>
        <v>6600</v>
      </c>
      <c r="H4406" s="104">
        <f t="shared" si="278"/>
        <v>13350</v>
      </c>
    </row>
    <row r="4407" ht="20.25" spans="1:8">
      <c r="A4407" s="10">
        <v>4401</v>
      </c>
      <c r="B4407" s="102" t="s">
        <v>3703</v>
      </c>
      <c r="C4407" s="103">
        <v>48</v>
      </c>
      <c r="D4407" s="103">
        <v>0</v>
      </c>
      <c r="E4407" s="8">
        <f t="shared" si="274"/>
        <v>48</v>
      </c>
      <c r="F4407" s="8">
        <f t="shared" si="277"/>
        <v>1440</v>
      </c>
      <c r="G4407" s="8">
        <f t="shared" si="273"/>
        <v>0</v>
      </c>
      <c r="H4407" s="104">
        <f t="shared" si="278"/>
        <v>1440</v>
      </c>
    </row>
    <row r="4408" ht="20.25" spans="1:8">
      <c r="A4408" s="10">
        <v>4402</v>
      </c>
      <c r="B4408" s="102" t="s">
        <v>3704</v>
      </c>
      <c r="C4408" s="103">
        <v>720</v>
      </c>
      <c r="D4408" s="103">
        <v>0</v>
      </c>
      <c r="E4408" s="8">
        <v>0</v>
      </c>
      <c r="F4408" s="8">
        <v>0</v>
      </c>
      <c r="G4408" s="8">
        <v>0</v>
      </c>
      <c r="H4408" s="104">
        <v>0</v>
      </c>
    </row>
    <row r="4409" ht="20.25" spans="1:8">
      <c r="A4409" s="10">
        <v>4403</v>
      </c>
      <c r="B4409" s="102" t="s">
        <v>3705</v>
      </c>
      <c r="C4409" s="103">
        <v>60</v>
      </c>
      <c r="D4409" s="103">
        <v>0</v>
      </c>
      <c r="E4409" s="8">
        <f t="shared" ref="E4409:E4472" si="279">C4409+D4409</f>
        <v>60</v>
      </c>
      <c r="F4409" s="8">
        <f t="shared" ref="F4409:F4472" si="280">C4409*30</f>
        <v>1800</v>
      </c>
      <c r="G4409" s="8">
        <f t="shared" ref="G4409:G4472" si="281">D4409*40</f>
        <v>0</v>
      </c>
      <c r="H4409" s="104">
        <f t="shared" ref="H4409:H4472" si="282">F4409+G4409</f>
        <v>1800</v>
      </c>
    </row>
    <row r="4410" ht="20.25" spans="1:8">
      <c r="A4410" s="10">
        <v>4404</v>
      </c>
      <c r="B4410" s="102" t="s">
        <v>3706</v>
      </c>
      <c r="C4410" s="103">
        <v>240</v>
      </c>
      <c r="D4410" s="103">
        <v>0</v>
      </c>
      <c r="E4410" s="8">
        <f t="shared" si="279"/>
        <v>240</v>
      </c>
      <c r="F4410" s="8">
        <f t="shared" si="280"/>
        <v>7200</v>
      </c>
      <c r="G4410" s="8">
        <f t="shared" si="281"/>
        <v>0</v>
      </c>
      <c r="H4410" s="104">
        <f t="shared" si="282"/>
        <v>7200</v>
      </c>
    </row>
    <row r="4411" ht="20.25" spans="1:8">
      <c r="A4411" s="10">
        <v>4405</v>
      </c>
      <c r="B4411" s="102" t="s">
        <v>3707</v>
      </c>
      <c r="C4411" s="103">
        <v>360</v>
      </c>
      <c r="D4411" s="103">
        <v>0</v>
      </c>
      <c r="E4411" s="8">
        <f t="shared" si="279"/>
        <v>360</v>
      </c>
      <c r="F4411" s="8">
        <f t="shared" si="280"/>
        <v>10800</v>
      </c>
      <c r="G4411" s="8">
        <f t="shared" si="281"/>
        <v>0</v>
      </c>
      <c r="H4411" s="104">
        <f t="shared" si="282"/>
        <v>10800</v>
      </c>
    </row>
    <row r="4412" ht="20.25" spans="1:8">
      <c r="A4412" s="10">
        <v>4406</v>
      </c>
      <c r="B4412" s="102" t="s">
        <v>3708</v>
      </c>
      <c r="C4412" s="103">
        <v>540</v>
      </c>
      <c r="D4412" s="103">
        <v>330</v>
      </c>
      <c r="E4412" s="8">
        <f t="shared" si="279"/>
        <v>870</v>
      </c>
      <c r="F4412" s="8">
        <f t="shared" si="280"/>
        <v>16200</v>
      </c>
      <c r="G4412" s="8">
        <f t="shared" si="281"/>
        <v>13200</v>
      </c>
      <c r="H4412" s="104">
        <f t="shared" si="282"/>
        <v>29400</v>
      </c>
    </row>
    <row r="4413" ht="20.25" spans="1:8">
      <c r="A4413" s="10">
        <v>4407</v>
      </c>
      <c r="B4413" s="102" t="s">
        <v>3709</v>
      </c>
      <c r="C4413" s="103">
        <v>405</v>
      </c>
      <c r="D4413" s="103">
        <v>330</v>
      </c>
      <c r="E4413" s="8">
        <f t="shared" si="279"/>
        <v>735</v>
      </c>
      <c r="F4413" s="8">
        <f t="shared" si="280"/>
        <v>12150</v>
      </c>
      <c r="G4413" s="8">
        <f t="shared" si="281"/>
        <v>13200</v>
      </c>
      <c r="H4413" s="104">
        <f t="shared" si="282"/>
        <v>25350</v>
      </c>
    </row>
    <row r="4414" ht="20.25" spans="1:8">
      <c r="A4414" s="10">
        <v>4408</v>
      </c>
      <c r="B4414" s="102" t="s">
        <v>3710</v>
      </c>
      <c r="C4414" s="103">
        <v>240</v>
      </c>
      <c r="D4414" s="103">
        <v>0</v>
      </c>
      <c r="E4414" s="8">
        <f t="shared" si="279"/>
        <v>240</v>
      </c>
      <c r="F4414" s="8">
        <f t="shared" si="280"/>
        <v>7200</v>
      </c>
      <c r="G4414" s="8">
        <f t="shared" si="281"/>
        <v>0</v>
      </c>
      <c r="H4414" s="104">
        <f t="shared" si="282"/>
        <v>7200</v>
      </c>
    </row>
    <row r="4415" ht="20.25" spans="1:8">
      <c r="A4415" s="10">
        <v>4409</v>
      </c>
      <c r="B4415" s="102" t="s">
        <v>3711</v>
      </c>
      <c r="C4415" s="103">
        <v>36</v>
      </c>
      <c r="D4415" s="103">
        <v>0</v>
      </c>
      <c r="E4415" s="8">
        <f t="shared" si="279"/>
        <v>36</v>
      </c>
      <c r="F4415" s="8">
        <f t="shared" si="280"/>
        <v>1080</v>
      </c>
      <c r="G4415" s="8">
        <f t="shared" si="281"/>
        <v>0</v>
      </c>
      <c r="H4415" s="104">
        <f t="shared" si="282"/>
        <v>1080</v>
      </c>
    </row>
    <row r="4416" ht="20.25" spans="1:8">
      <c r="A4416" s="10">
        <v>4410</v>
      </c>
      <c r="B4416" s="102" t="s">
        <v>3712</v>
      </c>
      <c r="C4416" s="103">
        <v>24</v>
      </c>
      <c r="D4416" s="103">
        <v>90</v>
      </c>
      <c r="E4416" s="8">
        <f t="shared" si="279"/>
        <v>114</v>
      </c>
      <c r="F4416" s="8">
        <f t="shared" si="280"/>
        <v>720</v>
      </c>
      <c r="G4416" s="8">
        <f t="shared" si="281"/>
        <v>3600</v>
      </c>
      <c r="H4416" s="104">
        <f t="shared" si="282"/>
        <v>4320</v>
      </c>
    </row>
    <row r="4417" ht="20.25" spans="1:8">
      <c r="A4417" s="10">
        <v>4411</v>
      </c>
      <c r="B4417" s="102" t="s">
        <v>3713</v>
      </c>
      <c r="C4417" s="103">
        <v>72</v>
      </c>
      <c r="D4417" s="103">
        <v>0</v>
      </c>
      <c r="E4417" s="8">
        <f t="shared" si="279"/>
        <v>72</v>
      </c>
      <c r="F4417" s="8">
        <f t="shared" si="280"/>
        <v>2160</v>
      </c>
      <c r="G4417" s="8">
        <f t="shared" si="281"/>
        <v>0</v>
      </c>
      <c r="H4417" s="104">
        <f t="shared" si="282"/>
        <v>2160</v>
      </c>
    </row>
    <row r="4418" ht="20.25" spans="1:8">
      <c r="A4418" s="10">
        <v>4412</v>
      </c>
      <c r="B4418" s="102" t="s">
        <v>3714</v>
      </c>
      <c r="C4418" s="103">
        <v>36</v>
      </c>
      <c r="D4418" s="103">
        <v>0</v>
      </c>
      <c r="E4418" s="8">
        <f t="shared" si="279"/>
        <v>36</v>
      </c>
      <c r="F4418" s="8">
        <f t="shared" si="280"/>
        <v>1080</v>
      </c>
      <c r="G4418" s="8">
        <f t="shared" si="281"/>
        <v>0</v>
      </c>
      <c r="H4418" s="104">
        <f t="shared" si="282"/>
        <v>1080</v>
      </c>
    </row>
    <row r="4419" ht="20.25" spans="1:8">
      <c r="A4419" s="10">
        <v>4413</v>
      </c>
      <c r="B4419" s="102" t="s">
        <v>3715</v>
      </c>
      <c r="C4419" s="103">
        <v>360</v>
      </c>
      <c r="D4419" s="103">
        <v>180</v>
      </c>
      <c r="E4419" s="8">
        <f t="shared" si="279"/>
        <v>540</v>
      </c>
      <c r="F4419" s="8">
        <f t="shared" si="280"/>
        <v>10800</v>
      </c>
      <c r="G4419" s="8">
        <f t="shared" si="281"/>
        <v>7200</v>
      </c>
      <c r="H4419" s="104">
        <f t="shared" si="282"/>
        <v>18000</v>
      </c>
    </row>
    <row r="4420" ht="20.25" spans="1:8">
      <c r="A4420" s="10">
        <v>4414</v>
      </c>
      <c r="B4420" s="102" t="s">
        <v>3716</v>
      </c>
      <c r="C4420" s="103">
        <v>180</v>
      </c>
      <c r="D4420" s="103">
        <v>0</v>
      </c>
      <c r="E4420" s="8">
        <f t="shared" si="279"/>
        <v>180</v>
      </c>
      <c r="F4420" s="8">
        <f t="shared" si="280"/>
        <v>5400</v>
      </c>
      <c r="G4420" s="8">
        <f t="shared" si="281"/>
        <v>0</v>
      </c>
      <c r="H4420" s="104">
        <f t="shared" si="282"/>
        <v>5400</v>
      </c>
    </row>
    <row r="4421" ht="20.25" spans="1:8">
      <c r="A4421" s="10">
        <v>4415</v>
      </c>
      <c r="B4421" s="102" t="s">
        <v>1286</v>
      </c>
      <c r="C4421" s="103">
        <v>210</v>
      </c>
      <c r="D4421" s="103">
        <v>0</v>
      </c>
      <c r="E4421" s="8">
        <f t="shared" si="279"/>
        <v>210</v>
      </c>
      <c r="F4421" s="8">
        <f t="shared" si="280"/>
        <v>6300</v>
      </c>
      <c r="G4421" s="8">
        <f t="shared" si="281"/>
        <v>0</v>
      </c>
      <c r="H4421" s="104">
        <f t="shared" si="282"/>
        <v>6300</v>
      </c>
    </row>
    <row r="4422" ht="20.25" spans="1:8">
      <c r="A4422" s="10">
        <v>4416</v>
      </c>
      <c r="B4422" s="102" t="s">
        <v>3717</v>
      </c>
      <c r="C4422" s="103">
        <v>48</v>
      </c>
      <c r="D4422" s="103">
        <v>0</v>
      </c>
      <c r="E4422" s="8">
        <f t="shared" si="279"/>
        <v>48</v>
      </c>
      <c r="F4422" s="8">
        <f t="shared" si="280"/>
        <v>1440</v>
      </c>
      <c r="G4422" s="8">
        <f t="shared" si="281"/>
        <v>0</v>
      </c>
      <c r="H4422" s="104">
        <f t="shared" si="282"/>
        <v>1440</v>
      </c>
    </row>
    <row r="4423" ht="20.25" spans="1:8">
      <c r="A4423" s="10">
        <v>4417</v>
      </c>
      <c r="B4423" s="102" t="s">
        <v>3718</v>
      </c>
      <c r="C4423" s="103">
        <v>72</v>
      </c>
      <c r="D4423" s="103">
        <v>0</v>
      </c>
      <c r="E4423" s="8">
        <f t="shared" si="279"/>
        <v>72</v>
      </c>
      <c r="F4423" s="8">
        <f t="shared" si="280"/>
        <v>2160</v>
      </c>
      <c r="G4423" s="8">
        <f t="shared" si="281"/>
        <v>0</v>
      </c>
      <c r="H4423" s="104">
        <f t="shared" si="282"/>
        <v>2160</v>
      </c>
    </row>
    <row r="4424" ht="20.25" spans="1:8">
      <c r="A4424" s="10">
        <v>4418</v>
      </c>
      <c r="B4424" s="102" t="s">
        <v>3719</v>
      </c>
      <c r="C4424" s="103">
        <v>240</v>
      </c>
      <c r="D4424" s="103">
        <v>0</v>
      </c>
      <c r="E4424" s="8">
        <f t="shared" si="279"/>
        <v>240</v>
      </c>
      <c r="F4424" s="8">
        <f t="shared" si="280"/>
        <v>7200</v>
      </c>
      <c r="G4424" s="8">
        <f t="shared" si="281"/>
        <v>0</v>
      </c>
      <c r="H4424" s="104">
        <f t="shared" si="282"/>
        <v>7200</v>
      </c>
    </row>
    <row r="4425" ht="20.25" spans="1:8">
      <c r="A4425" s="10">
        <v>4419</v>
      </c>
      <c r="B4425" s="102" t="s">
        <v>3720</v>
      </c>
      <c r="C4425" s="103">
        <v>6</v>
      </c>
      <c r="D4425" s="103">
        <v>22.5</v>
      </c>
      <c r="E4425" s="8">
        <f t="shared" si="279"/>
        <v>28.5</v>
      </c>
      <c r="F4425" s="8">
        <f t="shared" si="280"/>
        <v>180</v>
      </c>
      <c r="G4425" s="8">
        <f t="shared" si="281"/>
        <v>900</v>
      </c>
      <c r="H4425" s="104">
        <f t="shared" si="282"/>
        <v>1080</v>
      </c>
    </row>
    <row r="4426" ht="20.25" spans="1:8">
      <c r="A4426" s="10">
        <v>4420</v>
      </c>
      <c r="B4426" s="102" t="s">
        <v>404</v>
      </c>
      <c r="C4426" s="103">
        <v>42</v>
      </c>
      <c r="D4426" s="103">
        <v>0</v>
      </c>
      <c r="E4426" s="8">
        <f t="shared" si="279"/>
        <v>42</v>
      </c>
      <c r="F4426" s="8">
        <f t="shared" si="280"/>
        <v>1260</v>
      </c>
      <c r="G4426" s="8">
        <f t="shared" si="281"/>
        <v>0</v>
      </c>
      <c r="H4426" s="104">
        <f t="shared" si="282"/>
        <v>1260</v>
      </c>
    </row>
    <row r="4427" ht="20.25" spans="1:8">
      <c r="A4427" s="10">
        <v>4421</v>
      </c>
      <c r="B4427" s="102" t="s">
        <v>3721</v>
      </c>
      <c r="C4427" s="103">
        <v>96</v>
      </c>
      <c r="D4427" s="103">
        <v>0</v>
      </c>
      <c r="E4427" s="8">
        <f t="shared" si="279"/>
        <v>96</v>
      </c>
      <c r="F4427" s="8">
        <f t="shared" si="280"/>
        <v>2880</v>
      </c>
      <c r="G4427" s="8">
        <f t="shared" si="281"/>
        <v>0</v>
      </c>
      <c r="H4427" s="104">
        <f t="shared" si="282"/>
        <v>2880</v>
      </c>
    </row>
    <row r="4428" ht="20.25" spans="1:8">
      <c r="A4428" s="10">
        <v>4422</v>
      </c>
      <c r="B4428" s="90" t="s">
        <v>3722</v>
      </c>
      <c r="C4428" s="7">
        <v>18</v>
      </c>
      <c r="D4428" s="7">
        <v>67.5</v>
      </c>
      <c r="E4428" s="7">
        <f t="shared" si="279"/>
        <v>85.5</v>
      </c>
      <c r="F4428" s="7">
        <f t="shared" si="280"/>
        <v>540</v>
      </c>
      <c r="G4428" s="7">
        <f t="shared" si="281"/>
        <v>2700</v>
      </c>
      <c r="H4428" s="109">
        <f t="shared" si="282"/>
        <v>3240</v>
      </c>
    </row>
    <row r="4429" ht="20.25" spans="1:8">
      <c r="A4429" s="10">
        <v>4423</v>
      </c>
      <c r="B4429" s="11" t="s">
        <v>3723</v>
      </c>
      <c r="C4429" s="8">
        <v>120</v>
      </c>
      <c r="D4429" s="8">
        <v>0</v>
      </c>
      <c r="E4429" s="8">
        <f t="shared" si="279"/>
        <v>120</v>
      </c>
      <c r="F4429" s="8">
        <f t="shared" si="280"/>
        <v>3600</v>
      </c>
      <c r="G4429" s="8">
        <f t="shared" si="281"/>
        <v>0</v>
      </c>
      <c r="H4429" s="104">
        <f t="shared" si="282"/>
        <v>3600</v>
      </c>
    </row>
    <row r="4430" ht="20.25" spans="1:8">
      <c r="A4430" s="10">
        <v>4424</v>
      </c>
      <c r="B4430" s="107" t="s">
        <v>3724</v>
      </c>
      <c r="C4430" s="108">
        <v>96</v>
      </c>
      <c r="D4430" s="108">
        <v>0</v>
      </c>
      <c r="E4430" s="9">
        <f t="shared" si="279"/>
        <v>96</v>
      </c>
      <c r="F4430" s="9">
        <f t="shared" si="280"/>
        <v>2880</v>
      </c>
      <c r="G4430" s="9">
        <f t="shared" si="281"/>
        <v>0</v>
      </c>
      <c r="H4430" s="111">
        <f t="shared" si="282"/>
        <v>2880</v>
      </c>
    </row>
    <row r="4431" ht="20.25" spans="1:8">
      <c r="A4431" s="10">
        <v>4425</v>
      </c>
      <c r="B4431" s="102" t="s">
        <v>3725</v>
      </c>
      <c r="C4431" s="103">
        <v>120</v>
      </c>
      <c r="D4431" s="103">
        <v>0</v>
      </c>
      <c r="E4431" s="8">
        <f t="shared" si="279"/>
        <v>120</v>
      </c>
      <c r="F4431" s="8">
        <f t="shared" si="280"/>
        <v>3600</v>
      </c>
      <c r="G4431" s="8">
        <f t="shared" si="281"/>
        <v>0</v>
      </c>
      <c r="H4431" s="104">
        <f t="shared" si="282"/>
        <v>3600</v>
      </c>
    </row>
    <row r="4432" ht="20.25" spans="1:8">
      <c r="A4432" s="10">
        <v>4426</v>
      </c>
      <c r="B4432" s="102" t="s">
        <v>3726</v>
      </c>
      <c r="C4432" s="103">
        <v>36</v>
      </c>
      <c r="D4432" s="103">
        <v>0</v>
      </c>
      <c r="E4432" s="8">
        <f t="shared" si="279"/>
        <v>36</v>
      </c>
      <c r="F4432" s="8">
        <f t="shared" si="280"/>
        <v>1080</v>
      </c>
      <c r="G4432" s="8">
        <f t="shared" si="281"/>
        <v>0</v>
      </c>
      <c r="H4432" s="104">
        <f t="shared" si="282"/>
        <v>1080</v>
      </c>
    </row>
    <row r="4433" ht="20.25" spans="1:8">
      <c r="A4433" s="10">
        <v>4427</v>
      </c>
      <c r="B4433" s="102" t="s">
        <v>3727</v>
      </c>
      <c r="C4433" s="103">
        <v>192</v>
      </c>
      <c r="D4433" s="103">
        <v>0</v>
      </c>
      <c r="E4433" s="8">
        <f t="shared" si="279"/>
        <v>192</v>
      </c>
      <c r="F4433" s="8">
        <f t="shared" si="280"/>
        <v>5760</v>
      </c>
      <c r="G4433" s="8">
        <f t="shared" si="281"/>
        <v>0</v>
      </c>
      <c r="H4433" s="104">
        <f t="shared" si="282"/>
        <v>5760</v>
      </c>
    </row>
    <row r="4434" ht="20.25" spans="1:8">
      <c r="A4434" s="10">
        <v>4428</v>
      </c>
      <c r="B4434" s="102" t="s">
        <v>3728</v>
      </c>
      <c r="C4434" s="103">
        <v>96</v>
      </c>
      <c r="D4434" s="103">
        <v>47</v>
      </c>
      <c r="E4434" s="8">
        <f t="shared" si="279"/>
        <v>143</v>
      </c>
      <c r="F4434" s="8">
        <f t="shared" si="280"/>
        <v>2880</v>
      </c>
      <c r="G4434" s="8">
        <f t="shared" si="281"/>
        <v>1880</v>
      </c>
      <c r="H4434" s="104">
        <f t="shared" si="282"/>
        <v>4760</v>
      </c>
    </row>
    <row r="4435" ht="20.25" spans="1:8">
      <c r="A4435" s="10">
        <v>4429</v>
      </c>
      <c r="B4435" s="102" t="s">
        <v>3729</v>
      </c>
      <c r="C4435" s="103">
        <v>180</v>
      </c>
      <c r="D4435" s="103">
        <v>0</v>
      </c>
      <c r="E4435" s="8">
        <f t="shared" si="279"/>
        <v>180</v>
      </c>
      <c r="F4435" s="8">
        <f t="shared" si="280"/>
        <v>5400</v>
      </c>
      <c r="G4435" s="8">
        <f t="shared" si="281"/>
        <v>0</v>
      </c>
      <c r="H4435" s="104">
        <f t="shared" si="282"/>
        <v>5400</v>
      </c>
    </row>
    <row r="4436" ht="20.25" spans="1:8">
      <c r="A4436" s="10">
        <v>4430</v>
      </c>
      <c r="B4436" s="102" t="s">
        <v>3730</v>
      </c>
      <c r="C4436" s="103">
        <v>60</v>
      </c>
      <c r="D4436" s="103">
        <v>0</v>
      </c>
      <c r="E4436" s="8">
        <f t="shared" si="279"/>
        <v>60</v>
      </c>
      <c r="F4436" s="8">
        <f t="shared" si="280"/>
        <v>1800</v>
      </c>
      <c r="G4436" s="8">
        <f t="shared" si="281"/>
        <v>0</v>
      </c>
      <c r="H4436" s="104">
        <f t="shared" si="282"/>
        <v>1800</v>
      </c>
    </row>
    <row r="4437" ht="20.25" spans="1:8">
      <c r="A4437" s="10">
        <v>4431</v>
      </c>
      <c r="B4437" s="102" t="s">
        <v>3731</v>
      </c>
      <c r="C4437" s="103">
        <v>70</v>
      </c>
      <c r="D4437" s="103">
        <v>0</v>
      </c>
      <c r="E4437" s="8">
        <f t="shared" si="279"/>
        <v>70</v>
      </c>
      <c r="F4437" s="8">
        <f t="shared" si="280"/>
        <v>2100</v>
      </c>
      <c r="G4437" s="8">
        <f t="shared" si="281"/>
        <v>0</v>
      </c>
      <c r="H4437" s="104">
        <f t="shared" si="282"/>
        <v>2100</v>
      </c>
    </row>
    <row r="4438" ht="20.25" spans="1:8">
      <c r="A4438" s="10">
        <v>4432</v>
      </c>
      <c r="B4438" s="102" t="s">
        <v>3732</v>
      </c>
      <c r="C4438" s="103">
        <v>24</v>
      </c>
      <c r="D4438" s="103">
        <v>90</v>
      </c>
      <c r="E4438" s="8">
        <f t="shared" si="279"/>
        <v>114</v>
      </c>
      <c r="F4438" s="8">
        <f t="shared" si="280"/>
        <v>720</v>
      </c>
      <c r="G4438" s="8">
        <f t="shared" si="281"/>
        <v>3600</v>
      </c>
      <c r="H4438" s="104">
        <f t="shared" si="282"/>
        <v>4320</v>
      </c>
    </row>
    <row r="4439" ht="20.25" spans="1:8">
      <c r="A4439" s="10">
        <v>4433</v>
      </c>
      <c r="B4439" s="102" t="s">
        <v>3733</v>
      </c>
      <c r="C4439" s="103">
        <v>180</v>
      </c>
      <c r="D4439" s="103">
        <v>0</v>
      </c>
      <c r="E4439" s="8">
        <f t="shared" si="279"/>
        <v>180</v>
      </c>
      <c r="F4439" s="8">
        <f t="shared" si="280"/>
        <v>5400</v>
      </c>
      <c r="G4439" s="8">
        <f t="shared" si="281"/>
        <v>0</v>
      </c>
      <c r="H4439" s="104">
        <f t="shared" si="282"/>
        <v>5400</v>
      </c>
    </row>
    <row r="4440" ht="20.25" spans="1:8">
      <c r="A4440" s="10">
        <v>4434</v>
      </c>
      <c r="B4440" s="102" t="s">
        <v>3699</v>
      </c>
      <c r="C4440" s="103">
        <v>0</v>
      </c>
      <c r="D4440" s="103">
        <v>90</v>
      </c>
      <c r="E4440" s="8">
        <f t="shared" si="279"/>
        <v>90</v>
      </c>
      <c r="F4440" s="8">
        <f t="shared" si="280"/>
        <v>0</v>
      </c>
      <c r="G4440" s="8">
        <f t="shared" si="281"/>
        <v>3600</v>
      </c>
      <c r="H4440" s="104">
        <f t="shared" si="282"/>
        <v>3600</v>
      </c>
    </row>
    <row r="4441" ht="20.25" spans="1:8">
      <c r="A4441" s="10">
        <v>4435</v>
      </c>
      <c r="B4441" s="102" t="s">
        <v>3734</v>
      </c>
      <c r="C4441" s="103">
        <v>24</v>
      </c>
      <c r="D4441" s="103">
        <v>180</v>
      </c>
      <c r="E4441" s="8">
        <f t="shared" si="279"/>
        <v>204</v>
      </c>
      <c r="F4441" s="8">
        <f t="shared" si="280"/>
        <v>720</v>
      </c>
      <c r="G4441" s="8">
        <f t="shared" si="281"/>
        <v>7200</v>
      </c>
      <c r="H4441" s="104">
        <f t="shared" si="282"/>
        <v>7920</v>
      </c>
    </row>
    <row r="4442" ht="20.25" spans="1:8">
      <c r="A4442" s="10">
        <v>4436</v>
      </c>
      <c r="B4442" s="102" t="s">
        <v>3735</v>
      </c>
      <c r="C4442" s="103">
        <v>36</v>
      </c>
      <c r="D4442" s="103">
        <v>0</v>
      </c>
      <c r="E4442" s="8">
        <f t="shared" si="279"/>
        <v>36</v>
      </c>
      <c r="F4442" s="8">
        <f t="shared" si="280"/>
        <v>1080</v>
      </c>
      <c r="G4442" s="8">
        <f t="shared" si="281"/>
        <v>0</v>
      </c>
      <c r="H4442" s="104">
        <f t="shared" si="282"/>
        <v>1080</v>
      </c>
    </row>
    <row r="4443" ht="20.25" spans="1:8">
      <c r="A4443" s="10">
        <v>4437</v>
      </c>
      <c r="B4443" s="102" t="s">
        <v>3736</v>
      </c>
      <c r="C4443" s="103">
        <v>1668</v>
      </c>
      <c r="D4443" s="103">
        <v>0</v>
      </c>
      <c r="E4443" s="8">
        <f t="shared" si="279"/>
        <v>1668</v>
      </c>
      <c r="F4443" s="8">
        <f t="shared" si="280"/>
        <v>50040</v>
      </c>
      <c r="G4443" s="8">
        <f t="shared" si="281"/>
        <v>0</v>
      </c>
      <c r="H4443" s="104">
        <f t="shared" si="282"/>
        <v>50040</v>
      </c>
    </row>
    <row r="4444" ht="20.25" spans="1:8">
      <c r="A4444" s="10">
        <v>4438</v>
      </c>
      <c r="B4444" s="102" t="s">
        <v>3737</v>
      </c>
      <c r="C4444" s="103">
        <v>360</v>
      </c>
      <c r="D4444" s="103">
        <v>0</v>
      </c>
      <c r="E4444" s="8">
        <f t="shared" si="279"/>
        <v>360</v>
      </c>
      <c r="F4444" s="8">
        <f t="shared" si="280"/>
        <v>10800</v>
      </c>
      <c r="G4444" s="8">
        <f t="shared" si="281"/>
        <v>0</v>
      </c>
      <c r="H4444" s="104">
        <f t="shared" si="282"/>
        <v>10800</v>
      </c>
    </row>
    <row r="4445" ht="20.25" spans="1:8">
      <c r="A4445" s="10">
        <v>4439</v>
      </c>
      <c r="B4445" s="102" t="s">
        <v>3738</v>
      </c>
      <c r="C4445" s="103">
        <v>56</v>
      </c>
      <c r="D4445" s="103">
        <v>0</v>
      </c>
      <c r="E4445" s="8">
        <f t="shared" si="279"/>
        <v>56</v>
      </c>
      <c r="F4445" s="8">
        <f t="shared" si="280"/>
        <v>1680</v>
      </c>
      <c r="G4445" s="8">
        <f t="shared" si="281"/>
        <v>0</v>
      </c>
      <c r="H4445" s="104">
        <f t="shared" si="282"/>
        <v>1680</v>
      </c>
    </row>
    <row r="4446" ht="20.25" spans="1:8">
      <c r="A4446" s="10">
        <v>4440</v>
      </c>
      <c r="B4446" s="102" t="s">
        <v>2041</v>
      </c>
      <c r="C4446" s="103">
        <v>600</v>
      </c>
      <c r="D4446" s="103">
        <v>0</v>
      </c>
      <c r="E4446" s="8">
        <f t="shared" si="279"/>
        <v>600</v>
      </c>
      <c r="F4446" s="8">
        <f t="shared" si="280"/>
        <v>18000</v>
      </c>
      <c r="G4446" s="8">
        <f t="shared" si="281"/>
        <v>0</v>
      </c>
      <c r="H4446" s="104">
        <f t="shared" si="282"/>
        <v>18000</v>
      </c>
    </row>
    <row r="4447" ht="20.25" spans="1:8">
      <c r="A4447" s="10">
        <v>4441</v>
      </c>
      <c r="B4447" s="102" t="s">
        <v>384</v>
      </c>
      <c r="C4447" s="103">
        <v>0</v>
      </c>
      <c r="D4447" s="103">
        <v>180</v>
      </c>
      <c r="E4447" s="8">
        <f t="shared" si="279"/>
        <v>180</v>
      </c>
      <c r="F4447" s="8">
        <f t="shared" si="280"/>
        <v>0</v>
      </c>
      <c r="G4447" s="8">
        <f t="shared" si="281"/>
        <v>7200</v>
      </c>
      <c r="H4447" s="104">
        <f t="shared" si="282"/>
        <v>7200</v>
      </c>
    </row>
    <row r="4448" ht="20.25" spans="1:8">
      <c r="A4448" s="10">
        <v>4442</v>
      </c>
      <c r="B4448" s="102" t="s">
        <v>3739</v>
      </c>
      <c r="C4448" s="103">
        <v>600</v>
      </c>
      <c r="D4448" s="103">
        <v>0</v>
      </c>
      <c r="E4448" s="8">
        <f t="shared" si="279"/>
        <v>600</v>
      </c>
      <c r="F4448" s="8">
        <f t="shared" si="280"/>
        <v>18000</v>
      </c>
      <c r="G4448" s="8">
        <f t="shared" si="281"/>
        <v>0</v>
      </c>
      <c r="H4448" s="104">
        <f t="shared" si="282"/>
        <v>18000</v>
      </c>
    </row>
    <row r="4449" ht="20.25" spans="1:8">
      <c r="A4449" s="10">
        <v>4443</v>
      </c>
      <c r="B4449" s="102" t="s">
        <v>3740</v>
      </c>
      <c r="C4449" s="103">
        <v>0</v>
      </c>
      <c r="D4449" s="103">
        <v>360</v>
      </c>
      <c r="E4449" s="8">
        <f t="shared" si="279"/>
        <v>360</v>
      </c>
      <c r="F4449" s="8">
        <f t="shared" si="280"/>
        <v>0</v>
      </c>
      <c r="G4449" s="8">
        <f t="shared" si="281"/>
        <v>14400</v>
      </c>
      <c r="H4449" s="104">
        <f t="shared" si="282"/>
        <v>14400</v>
      </c>
    </row>
    <row r="4450" ht="20.25" spans="1:8">
      <c r="A4450" s="10">
        <v>4444</v>
      </c>
      <c r="B4450" s="102" t="s">
        <v>3741</v>
      </c>
      <c r="C4450" s="103">
        <v>72</v>
      </c>
      <c r="D4450" s="103">
        <v>0</v>
      </c>
      <c r="E4450" s="8">
        <f t="shared" si="279"/>
        <v>72</v>
      </c>
      <c r="F4450" s="8">
        <f t="shared" si="280"/>
        <v>2160</v>
      </c>
      <c r="G4450" s="8">
        <f t="shared" si="281"/>
        <v>0</v>
      </c>
      <c r="H4450" s="104">
        <f t="shared" si="282"/>
        <v>2160</v>
      </c>
    </row>
    <row r="4451" ht="20.25" spans="1:8">
      <c r="A4451" s="10">
        <v>4445</v>
      </c>
      <c r="B4451" s="102" t="s">
        <v>3742</v>
      </c>
      <c r="C4451" s="103">
        <v>120</v>
      </c>
      <c r="D4451" s="103">
        <v>0</v>
      </c>
      <c r="E4451" s="8">
        <f t="shared" si="279"/>
        <v>120</v>
      </c>
      <c r="F4451" s="8">
        <f t="shared" si="280"/>
        <v>3600</v>
      </c>
      <c r="G4451" s="8">
        <f t="shared" si="281"/>
        <v>0</v>
      </c>
      <c r="H4451" s="104">
        <f t="shared" si="282"/>
        <v>3600</v>
      </c>
    </row>
    <row r="4452" ht="20.25" spans="1:8">
      <c r="A4452" s="10">
        <v>4446</v>
      </c>
      <c r="B4452" s="102" t="s">
        <v>17</v>
      </c>
      <c r="C4452" s="103">
        <v>36</v>
      </c>
      <c r="D4452" s="103">
        <v>0</v>
      </c>
      <c r="E4452" s="8">
        <f t="shared" si="279"/>
        <v>36</v>
      </c>
      <c r="F4452" s="8">
        <f t="shared" si="280"/>
        <v>1080</v>
      </c>
      <c r="G4452" s="8">
        <f t="shared" si="281"/>
        <v>0</v>
      </c>
      <c r="H4452" s="104">
        <f t="shared" si="282"/>
        <v>1080</v>
      </c>
    </row>
    <row r="4453" ht="20.25" spans="1:8">
      <c r="A4453" s="10">
        <v>4447</v>
      </c>
      <c r="B4453" s="102" t="s">
        <v>3743</v>
      </c>
      <c r="C4453" s="103">
        <v>36</v>
      </c>
      <c r="D4453" s="103">
        <v>0</v>
      </c>
      <c r="E4453" s="8">
        <f t="shared" si="279"/>
        <v>36</v>
      </c>
      <c r="F4453" s="8">
        <f t="shared" si="280"/>
        <v>1080</v>
      </c>
      <c r="G4453" s="8">
        <f t="shared" si="281"/>
        <v>0</v>
      </c>
      <c r="H4453" s="104">
        <f t="shared" si="282"/>
        <v>1080</v>
      </c>
    </row>
    <row r="4454" ht="20.25" spans="1:8">
      <c r="A4454" s="10">
        <v>4448</v>
      </c>
      <c r="B4454" s="102" t="s">
        <v>2472</v>
      </c>
      <c r="C4454" s="103">
        <v>900</v>
      </c>
      <c r="D4454" s="103">
        <v>0</v>
      </c>
      <c r="E4454" s="8">
        <f t="shared" si="279"/>
        <v>900</v>
      </c>
      <c r="F4454" s="8">
        <f t="shared" si="280"/>
        <v>27000</v>
      </c>
      <c r="G4454" s="8">
        <f t="shared" si="281"/>
        <v>0</v>
      </c>
      <c r="H4454" s="104">
        <f t="shared" si="282"/>
        <v>27000</v>
      </c>
    </row>
    <row r="4455" ht="20.25" spans="1:8">
      <c r="A4455" s="10">
        <v>4449</v>
      </c>
      <c r="B4455" s="102" t="s">
        <v>3744</v>
      </c>
      <c r="C4455" s="103">
        <v>180</v>
      </c>
      <c r="D4455" s="103">
        <v>0</v>
      </c>
      <c r="E4455" s="8">
        <f t="shared" si="279"/>
        <v>180</v>
      </c>
      <c r="F4455" s="8">
        <f t="shared" si="280"/>
        <v>5400</v>
      </c>
      <c r="G4455" s="8">
        <f t="shared" si="281"/>
        <v>0</v>
      </c>
      <c r="H4455" s="104">
        <f t="shared" si="282"/>
        <v>5400</v>
      </c>
    </row>
    <row r="4456" ht="20.25" spans="1:8">
      <c r="A4456" s="10">
        <v>4450</v>
      </c>
      <c r="B4456" s="102" t="s">
        <v>651</v>
      </c>
      <c r="C4456" s="103">
        <v>96</v>
      </c>
      <c r="D4456" s="103">
        <v>45</v>
      </c>
      <c r="E4456" s="8">
        <f t="shared" si="279"/>
        <v>141</v>
      </c>
      <c r="F4456" s="8">
        <f t="shared" si="280"/>
        <v>2880</v>
      </c>
      <c r="G4456" s="8">
        <f t="shared" si="281"/>
        <v>1800</v>
      </c>
      <c r="H4456" s="104">
        <f t="shared" si="282"/>
        <v>4680</v>
      </c>
    </row>
    <row r="4457" ht="20.25" spans="1:8">
      <c r="A4457" s="10">
        <v>4451</v>
      </c>
      <c r="B4457" s="102" t="s">
        <v>3745</v>
      </c>
      <c r="C4457" s="103">
        <v>420</v>
      </c>
      <c r="D4457" s="103">
        <v>0</v>
      </c>
      <c r="E4457" s="8">
        <f t="shared" si="279"/>
        <v>420</v>
      </c>
      <c r="F4457" s="8">
        <f t="shared" si="280"/>
        <v>12600</v>
      </c>
      <c r="G4457" s="8">
        <f t="shared" si="281"/>
        <v>0</v>
      </c>
      <c r="H4457" s="104">
        <f t="shared" si="282"/>
        <v>12600</v>
      </c>
    </row>
    <row r="4458" ht="20.25" spans="1:8">
      <c r="A4458" s="10">
        <v>4452</v>
      </c>
      <c r="B4458" s="102" t="s">
        <v>3746</v>
      </c>
      <c r="C4458" s="103">
        <v>120</v>
      </c>
      <c r="D4458" s="103">
        <v>0</v>
      </c>
      <c r="E4458" s="8">
        <f t="shared" si="279"/>
        <v>120</v>
      </c>
      <c r="F4458" s="8">
        <f t="shared" si="280"/>
        <v>3600</v>
      </c>
      <c r="G4458" s="8">
        <f t="shared" si="281"/>
        <v>0</v>
      </c>
      <c r="H4458" s="104">
        <f t="shared" si="282"/>
        <v>3600</v>
      </c>
    </row>
    <row r="4459" ht="20.25" spans="1:8">
      <c r="A4459" s="10">
        <v>4453</v>
      </c>
      <c r="B4459" s="102" t="s">
        <v>3747</v>
      </c>
      <c r="C4459" s="103">
        <v>48</v>
      </c>
      <c r="D4459" s="103">
        <v>0</v>
      </c>
      <c r="E4459" s="8">
        <f t="shared" si="279"/>
        <v>48</v>
      </c>
      <c r="F4459" s="8">
        <f t="shared" si="280"/>
        <v>1440</v>
      </c>
      <c r="G4459" s="8">
        <f t="shared" si="281"/>
        <v>0</v>
      </c>
      <c r="H4459" s="104">
        <f t="shared" si="282"/>
        <v>1440</v>
      </c>
    </row>
    <row r="4460" ht="20.25" spans="1:8">
      <c r="A4460" s="10">
        <v>4454</v>
      </c>
      <c r="B4460" s="102" t="s">
        <v>3748</v>
      </c>
      <c r="C4460" s="103">
        <v>1260</v>
      </c>
      <c r="D4460" s="103">
        <v>270</v>
      </c>
      <c r="E4460" s="8">
        <f t="shared" si="279"/>
        <v>1530</v>
      </c>
      <c r="F4460" s="8">
        <f t="shared" si="280"/>
        <v>37800</v>
      </c>
      <c r="G4460" s="8">
        <f t="shared" si="281"/>
        <v>10800</v>
      </c>
      <c r="H4460" s="104">
        <f t="shared" si="282"/>
        <v>48600</v>
      </c>
    </row>
    <row r="4461" ht="20.25" spans="1:8">
      <c r="A4461" s="10">
        <v>4455</v>
      </c>
      <c r="B4461" s="102" t="s">
        <v>3749</v>
      </c>
      <c r="C4461" s="103">
        <v>720</v>
      </c>
      <c r="D4461" s="103">
        <v>0</v>
      </c>
      <c r="E4461" s="8">
        <f t="shared" si="279"/>
        <v>720</v>
      </c>
      <c r="F4461" s="8">
        <f t="shared" si="280"/>
        <v>21600</v>
      </c>
      <c r="G4461" s="8">
        <f t="shared" si="281"/>
        <v>0</v>
      </c>
      <c r="H4461" s="104">
        <f t="shared" si="282"/>
        <v>21600</v>
      </c>
    </row>
    <row r="4462" ht="20.25" spans="1:8">
      <c r="A4462" s="10">
        <v>4456</v>
      </c>
      <c r="B4462" s="102" t="s">
        <v>3750</v>
      </c>
      <c r="C4462" s="103">
        <v>240</v>
      </c>
      <c r="D4462" s="103">
        <v>0</v>
      </c>
      <c r="E4462" s="8">
        <f t="shared" si="279"/>
        <v>240</v>
      </c>
      <c r="F4462" s="8">
        <f t="shared" si="280"/>
        <v>7200</v>
      </c>
      <c r="G4462" s="8">
        <f t="shared" si="281"/>
        <v>0</v>
      </c>
      <c r="H4462" s="104">
        <f t="shared" si="282"/>
        <v>7200</v>
      </c>
    </row>
    <row r="4463" ht="20.25" spans="1:8">
      <c r="A4463" s="10">
        <v>4457</v>
      </c>
      <c r="B4463" s="102" t="s">
        <v>3750</v>
      </c>
      <c r="C4463" s="103">
        <v>60</v>
      </c>
      <c r="D4463" s="103">
        <v>0</v>
      </c>
      <c r="E4463" s="8">
        <f t="shared" si="279"/>
        <v>60</v>
      </c>
      <c r="F4463" s="8">
        <f t="shared" si="280"/>
        <v>1800</v>
      </c>
      <c r="G4463" s="8">
        <f t="shared" si="281"/>
        <v>0</v>
      </c>
      <c r="H4463" s="104">
        <f t="shared" si="282"/>
        <v>1800</v>
      </c>
    </row>
    <row r="4464" ht="20.25" spans="1:8">
      <c r="A4464" s="10">
        <v>4458</v>
      </c>
      <c r="B4464" s="102" t="s">
        <v>3751</v>
      </c>
      <c r="C4464" s="103">
        <v>216</v>
      </c>
      <c r="D4464" s="103">
        <v>0</v>
      </c>
      <c r="E4464" s="8">
        <f t="shared" si="279"/>
        <v>216</v>
      </c>
      <c r="F4464" s="8">
        <f t="shared" si="280"/>
        <v>6480</v>
      </c>
      <c r="G4464" s="8">
        <f t="shared" si="281"/>
        <v>0</v>
      </c>
      <c r="H4464" s="104">
        <f t="shared" si="282"/>
        <v>6480</v>
      </c>
    </row>
    <row r="4465" ht="20.25" spans="1:8">
      <c r="A4465" s="10">
        <v>4459</v>
      </c>
      <c r="B4465" s="102" t="s">
        <v>3752</v>
      </c>
      <c r="C4465" s="103">
        <v>660</v>
      </c>
      <c r="D4465" s="103">
        <v>0</v>
      </c>
      <c r="E4465" s="8">
        <f t="shared" si="279"/>
        <v>660</v>
      </c>
      <c r="F4465" s="8">
        <f t="shared" si="280"/>
        <v>19800</v>
      </c>
      <c r="G4465" s="8">
        <f t="shared" si="281"/>
        <v>0</v>
      </c>
      <c r="H4465" s="104">
        <f t="shared" si="282"/>
        <v>19800</v>
      </c>
    </row>
    <row r="4466" ht="20.25" spans="1:8">
      <c r="A4466" s="10">
        <v>4460</v>
      </c>
      <c r="B4466" s="102" t="s">
        <v>3753</v>
      </c>
      <c r="C4466" s="103">
        <v>156</v>
      </c>
      <c r="D4466" s="103">
        <v>0</v>
      </c>
      <c r="E4466" s="8">
        <f t="shared" si="279"/>
        <v>156</v>
      </c>
      <c r="F4466" s="8">
        <f t="shared" si="280"/>
        <v>4680</v>
      </c>
      <c r="G4466" s="8">
        <f t="shared" si="281"/>
        <v>0</v>
      </c>
      <c r="H4466" s="104">
        <f t="shared" si="282"/>
        <v>4680</v>
      </c>
    </row>
    <row r="4467" ht="20.25" spans="1:8">
      <c r="A4467" s="10">
        <v>4461</v>
      </c>
      <c r="B4467" s="102" t="s">
        <v>3754</v>
      </c>
      <c r="C4467" s="103">
        <v>48</v>
      </c>
      <c r="D4467" s="103">
        <v>0</v>
      </c>
      <c r="E4467" s="8">
        <f t="shared" si="279"/>
        <v>48</v>
      </c>
      <c r="F4467" s="8">
        <f t="shared" si="280"/>
        <v>1440</v>
      </c>
      <c r="G4467" s="8">
        <f t="shared" si="281"/>
        <v>0</v>
      </c>
      <c r="H4467" s="104">
        <f t="shared" si="282"/>
        <v>1440</v>
      </c>
    </row>
    <row r="4468" ht="20.25" spans="1:8">
      <c r="A4468" s="10">
        <v>4462</v>
      </c>
      <c r="B4468" s="102" t="s">
        <v>3755</v>
      </c>
      <c r="C4468" s="103">
        <v>48</v>
      </c>
      <c r="D4468" s="103">
        <v>0</v>
      </c>
      <c r="E4468" s="8">
        <f t="shared" si="279"/>
        <v>48</v>
      </c>
      <c r="F4468" s="8">
        <f t="shared" si="280"/>
        <v>1440</v>
      </c>
      <c r="G4468" s="8">
        <f t="shared" si="281"/>
        <v>0</v>
      </c>
      <c r="H4468" s="104">
        <f t="shared" si="282"/>
        <v>1440</v>
      </c>
    </row>
    <row r="4469" ht="20.25" spans="1:8">
      <c r="A4469" s="10">
        <v>4463</v>
      </c>
      <c r="B4469" s="102" t="s">
        <v>3756</v>
      </c>
      <c r="C4469" s="103">
        <v>180</v>
      </c>
      <c r="D4469" s="103">
        <v>0</v>
      </c>
      <c r="E4469" s="8">
        <f t="shared" si="279"/>
        <v>180</v>
      </c>
      <c r="F4469" s="8">
        <f t="shared" si="280"/>
        <v>5400</v>
      </c>
      <c r="G4469" s="8">
        <f t="shared" si="281"/>
        <v>0</v>
      </c>
      <c r="H4469" s="104">
        <f t="shared" si="282"/>
        <v>5400</v>
      </c>
    </row>
    <row r="4470" ht="20.25" spans="1:8">
      <c r="A4470" s="10">
        <v>4464</v>
      </c>
      <c r="B4470" s="102" t="s">
        <v>3757</v>
      </c>
      <c r="C4470" s="103">
        <v>48</v>
      </c>
      <c r="D4470" s="103">
        <v>0</v>
      </c>
      <c r="E4470" s="8">
        <f t="shared" si="279"/>
        <v>48</v>
      </c>
      <c r="F4470" s="8">
        <f t="shared" si="280"/>
        <v>1440</v>
      </c>
      <c r="G4470" s="8">
        <f t="shared" si="281"/>
        <v>0</v>
      </c>
      <c r="H4470" s="104">
        <f t="shared" si="282"/>
        <v>1440</v>
      </c>
    </row>
    <row r="4471" ht="20.25" spans="1:8">
      <c r="A4471" s="10">
        <v>4465</v>
      </c>
      <c r="B4471" s="102" t="s">
        <v>3758</v>
      </c>
      <c r="C4471" s="103">
        <v>48</v>
      </c>
      <c r="D4471" s="103">
        <v>0</v>
      </c>
      <c r="E4471" s="8">
        <f t="shared" si="279"/>
        <v>48</v>
      </c>
      <c r="F4471" s="8">
        <f t="shared" si="280"/>
        <v>1440</v>
      </c>
      <c r="G4471" s="8">
        <f t="shared" si="281"/>
        <v>0</v>
      </c>
      <c r="H4471" s="104">
        <f t="shared" si="282"/>
        <v>1440</v>
      </c>
    </row>
    <row r="4472" ht="20.25" spans="1:8">
      <c r="A4472" s="10">
        <v>4466</v>
      </c>
      <c r="B4472" s="102" t="s">
        <v>3759</v>
      </c>
      <c r="C4472" s="103">
        <v>40</v>
      </c>
      <c r="D4472" s="103">
        <v>0</v>
      </c>
      <c r="E4472" s="8">
        <f t="shared" si="279"/>
        <v>40</v>
      </c>
      <c r="F4472" s="8">
        <f t="shared" si="280"/>
        <v>1200</v>
      </c>
      <c r="G4472" s="8">
        <f t="shared" si="281"/>
        <v>0</v>
      </c>
      <c r="H4472" s="104">
        <f t="shared" si="282"/>
        <v>1200</v>
      </c>
    </row>
    <row r="4473" ht="20.25" spans="1:8">
      <c r="A4473" s="10">
        <v>4467</v>
      </c>
      <c r="B4473" s="102" t="s">
        <v>323</v>
      </c>
      <c r="C4473" s="103">
        <v>720</v>
      </c>
      <c r="D4473" s="103">
        <v>0</v>
      </c>
      <c r="E4473" s="8">
        <f t="shared" ref="E4473:E4536" si="283">C4473+D4473</f>
        <v>720</v>
      </c>
      <c r="F4473" s="8">
        <f t="shared" ref="F4473:F4481" si="284">C4473*30</f>
        <v>21600</v>
      </c>
      <c r="G4473" s="8">
        <f t="shared" ref="G4473:G4481" si="285">D4473*40</f>
        <v>0</v>
      </c>
      <c r="H4473" s="104">
        <f t="shared" ref="H4473:H4536" si="286">F4473+G4473</f>
        <v>21600</v>
      </c>
    </row>
    <row r="4474" ht="20.25" spans="1:8">
      <c r="A4474" s="10">
        <v>4468</v>
      </c>
      <c r="B4474" s="110" t="s">
        <v>3760</v>
      </c>
      <c r="C4474" s="103">
        <v>0</v>
      </c>
      <c r="D4474" s="103">
        <v>180</v>
      </c>
      <c r="E4474" s="8">
        <f t="shared" si="283"/>
        <v>180</v>
      </c>
      <c r="F4474" s="8">
        <f t="shared" si="284"/>
        <v>0</v>
      </c>
      <c r="G4474" s="8">
        <f t="shared" si="285"/>
        <v>7200</v>
      </c>
      <c r="H4474" s="104">
        <f t="shared" si="286"/>
        <v>7200</v>
      </c>
    </row>
    <row r="4475" ht="20.25" spans="1:8">
      <c r="A4475" s="10">
        <v>4469</v>
      </c>
      <c r="B4475" s="102" t="s">
        <v>3761</v>
      </c>
      <c r="C4475" s="103">
        <v>20</v>
      </c>
      <c r="D4475" s="103">
        <v>0</v>
      </c>
      <c r="E4475" s="8">
        <f t="shared" si="283"/>
        <v>20</v>
      </c>
      <c r="F4475" s="8">
        <f t="shared" si="284"/>
        <v>600</v>
      </c>
      <c r="G4475" s="8">
        <f t="shared" si="285"/>
        <v>0</v>
      </c>
      <c r="H4475" s="104">
        <f t="shared" si="286"/>
        <v>600</v>
      </c>
    </row>
    <row r="4476" ht="20.25" spans="1:8">
      <c r="A4476" s="10">
        <v>4470</v>
      </c>
      <c r="B4476" s="102" t="s">
        <v>3762</v>
      </c>
      <c r="C4476" s="103">
        <v>60</v>
      </c>
      <c r="D4476" s="103">
        <v>0</v>
      </c>
      <c r="E4476" s="8">
        <f t="shared" si="283"/>
        <v>60</v>
      </c>
      <c r="F4476" s="8">
        <f t="shared" si="284"/>
        <v>1800</v>
      </c>
      <c r="G4476" s="8">
        <f t="shared" si="285"/>
        <v>0</v>
      </c>
      <c r="H4476" s="104">
        <f t="shared" si="286"/>
        <v>1800</v>
      </c>
    </row>
    <row r="4477" ht="20.25" spans="1:8">
      <c r="A4477" s="10">
        <v>4471</v>
      </c>
      <c r="B4477" s="102" t="s">
        <v>3763</v>
      </c>
      <c r="C4477" s="103">
        <v>180</v>
      </c>
      <c r="D4477" s="103">
        <v>0</v>
      </c>
      <c r="E4477" s="8">
        <f t="shared" si="283"/>
        <v>180</v>
      </c>
      <c r="F4477" s="8">
        <f t="shared" si="284"/>
        <v>5400</v>
      </c>
      <c r="G4477" s="8">
        <f t="shared" si="285"/>
        <v>0</v>
      </c>
      <c r="H4477" s="104">
        <f t="shared" si="286"/>
        <v>5400</v>
      </c>
    </row>
    <row r="4478" ht="20.25" spans="1:8">
      <c r="A4478" s="10">
        <v>4472</v>
      </c>
      <c r="B4478" s="102" t="s">
        <v>3764</v>
      </c>
      <c r="C4478" s="103">
        <v>48</v>
      </c>
      <c r="D4478" s="103">
        <v>0</v>
      </c>
      <c r="E4478" s="8">
        <f t="shared" si="283"/>
        <v>48</v>
      </c>
      <c r="F4478" s="8">
        <f t="shared" si="284"/>
        <v>1440</v>
      </c>
      <c r="G4478" s="8">
        <f t="shared" si="285"/>
        <v>0</v>
      </c>
      <c r="H4478" s="104">
        <f t="shared" si="286"/>
        <v>1440</v>
      </c>
    </row>
    <row r="4479" ht="20.25" spans="1:8">
      <c r="A4479" s="10">
        <v>4473</v>
      </c>
      <c r="B4479" s="102" t="s">
        <v>3765</v>
      </c>
      <c r="C4479" s="103">
        <v>96</v>
      </c>
      <c r="D4479" s="103">
        <v>0</v>
      </c>
      <c r="E4479" s="8">
        <f t="shared" si="283"/>
        <v>96</v>
      </c>
      <c r="F4479" s="8">
        <f t="shared" si="284"/>
        <v>2880</v>
      </c>
      <c r="G4479" s="8">
        <f t="shared" si="285"/>
        <v>0</v>
      </c>
      <c r="H4479" s="104">
        <f t="shared" si="286"/>
        <v>2880</v>
      </c>
    </row>
    <row r="4480" ht="20.25" spans="1:8">
      <c r="A4480" s="10">
        <v>4474</v>
      </c>
      <c r="B4480" s="102" t="s">
        <v>3766</v>
      </c>
      <c r="C4480" s="103">
        <v>60</v>
      </c>
      <c r="D4480" s="103">
        <v>0</v>
      </c>
      <c r="E4480" s="8">
        <f t="shared" si="283"/>
        <v>60</v>
      </c>
      <c r="F4480" s="8">
        <f t="shared" si="284"/>
        <v>1800</v>
      </c>
      <c r="G4480" s="8">
        <f t="shared" si="285"/>
        <v>0</v>
      </c>
      <c r="H4480" s="104">
        <f t="shared" si="286"/>
        <v>1800</v>
      </c>
    </row>
    <row r="4481" ht="20.25" spans="1:8">
      <c r="A4481" s="10">
        <v>4475</v>
      </c>
      <c r="B4481" s="102" t="s">
        <v>3767</v>
      </c>
      <c r="C4481" s="103">
        <v>36</v>
      </c>
      <c r="D4481" s="103">
        <v>0</v>
      </c>
      <c r="E4481" s="8">
        <f t="shared" si="283"/>
        <v>36</v>
      </c>
      <c r="F4481" s="8">
        <f t="shared" si="284"/>
        <v>1080</v>
      </c>
      <c r="G4481" s="8">
        <f t="shared" si="285"/>
        <v>0</v>
      </c>
      <c r="H4481" s="104">
        <f t="shared" si="286"/>
        <v>1080</v>
      </c>
    </row>
    <row r="4482" ht="20.25" spans="1:8">
      <c r="A4482" s="10">
        <v>4476</v>
      </c>
      <c r="B4482" s="102" t="s">
        <v>3768</v>
      </c>
      <c r="C4482" s="103">
        <v>10</v>
      </c>
      <c r="D4482" s="103">
        <v>37.5</v>
      </c>
      <c r="E4482" s="8">
        <f t="shared" si="283"/>
        <v>47.5</v>
      </c>
      <c r="F4482" s="8">
        <v>150</v>
      </c>
      <c r="G4482" s="8">
        <v>750</v>
      </c>
      <c r="H4482" s="104">
        <f t="shared" si="286"/>
        <v>900</v>
      </c>
    </row>
    <row r="4483" ht="20.25" spans="1:8">
      <c r="A4483" s="10">
        <v>4477</v>
      </c>
      <c r="B4483" s="102" t="s">
        <v>3769</v>
      </c>
      <c r="C4483" s="103">
        <v>128</v>
      </c>
      <c r="D4483" s="103">
        <v>0</v>
      </c>
      <c r="E4483" s="8">
        <f t="shared" si="283"/>
        <v>128</v>
      </c>
      <c r="F4483" s="8">
        <f t="shared" ref="F4483:F4492" si="287">C4483*30</f>
        <v>3840</v>
      </c>
      <c r="G4483" s="8">
        <f t="shared" ref="G4483:G4492" si="288">D4483*40</f>
        <v>0</v>
      </c>
      <c r="H4483" s="104">
        <f t="shared" si="286"/>
        <v>3840</v>
      </c>
    </row>
    <row r="4484" ht="20.25" spans="1:8">
      <c r="A4484" s="10">
        <v>4478</v>
      </c>
      <c r="B4484" s="102" t="s">
        <v>3770</v>
      </c>
      <c r="C4484" s="103">
        <v>48</v>
      </c>
      <c r="D4484" s="103">
        <v>0</v>
      </c>
      <c r="E4484" s="8">
        <f t="shared" si="283"/>
        <v>48</v>
      </c>
      <c r="F4484" s="8">
        <f t="shared" si="287"/>
        <v>1440</v>
      </c>
      <c r="G4484" s="8">
        <f t="shared" si="288"/>
        <v>0</v>
      </c>
      <c r="H4484" s="104">
        <f t="shared" si="286"/>
        <v>1440</v>
      </c>
    </row>
    <row r="4485" ht="20.25" spans="1:8">
      <c r="A4485" s="10">
        <v>4479</v>
      </c>
      <c r="B4485" s="102" t="s">
        <v>3530</v>
      </c>
      <c r="C4485" s="103">
        <v>0</v>
      </c>
      <c r="D4485" s="103">
        <v>90</v>
      </c>
      <c r="E4485" s="8">
        <f t="shared" si="283"/>
        <v>90</v>
      </c>
      <c r="F4485" s="8">
        <f t="shared" si="287"/>
        <v>0</v>
      </c>
      <c r="G4485" s="8">
        <f t="shared" si="288"/>
        <v>3600</v>
      </c>
      <c r="H4485" s="104">
        <f t="shared" si="286"/>
        <v>3600</v>
      </c>
    </row>
    <row r="4486" ht="20.25" spans="1:8">
      <c r="A4486" s="10">
        <v>4480</v>
      </c>
      <c r="B4486" s="102" t="s">
        <v>3771</v>
      </c>
      <c r="C4486" s="103">
        <v>432</v>
      </c>
      <c r="D4486" s="103">
        <v>0</v>
      </c>
      <c r="E4486" s="8">
        <f t="shared" si="283"/>
        <v>432</v>
      </c>
      <c r="F4486" s="8">
        <f t="shared" si="287"/>
        <v>12960</v>
      </c>
      <c r="G4486" s="8">
        <f t="shared" si="288"/>
        <v>0</v>
      </c>
      <c r="H4486" s="104">
        <f t="shared" si="286"/>
        <v>12960</v>
      </c>
    </row>
    <row r="4487" ht="20.25" spans="1:8">
      <c r="A4487" s="10">
        <v>4481</v>
      </c>
      <c r="B4487" s="102" t="s">
        <v>3772</v>
      </c>
      <c r="C4487" s="103">
        <v>360</v>
      </c>
      <c r="D4487" s="103">
        <v>0</v>
      </c>
      <c r="E4487" s="8">
        <f t="shared" si="283"/>
        <v>360</v>
      </c>
      <c r="F4487" s="8">
        <f t="shared" si="287"/>
        <v>10800</v>
      </c>
      <c r="G4487" s="8">
        <f t="shared" si="288"/>
        <v>0</v>
      </c>
      <c r="H4487" s="104">
        <f t="shared" si="286"/>
        <v>10800</v>
      </c>
    </row>
    <row r="4488" ht="20.25" spans="1:8">
      <c r="A4488" s="10">
        <v>4482</v>
      </c>
      <c r="B4488" s="112" t="s">
        <v>3773</v>
      </c>
      <c r="C4488" s="103">
        <v>120</v>
      </c>
      <c r="D4488" s="103">
        <v>0</v>
      </c>
      <c r="E4488" s="8">
        <f t="shared" si="283"/>
        <v>120</v>
      </c>
      <c r="F4488" s="8">
        <f t="shared" si="287"/>
        <v>3600</v>
      </c>
      <c r="G4488" s="8">
        <f t="shared" si="288"/>
        <v>0</v>
      </c>
      <c r="H4488" s="104">
        <f t="shared" si="286"/>
        <v>3600</v>
      </c>
    </row>
    <row r="4489" ht="20.25" spans="1:8">
      <c r="A4489" s="10">
        <v>4483</v>
      </c>
      <c r="B4489" s="102" t="s">
        <v>3774</v>
      </c>
      <c r="C4489" s="103">
        <v>360</v>
      </c>
      <c r="D4489" s="103">
        <v>0</v>
      </c>
      <c r="E4489" s="8">
        <f t="shared" si="283"/>
        <v>360</v>
      </c>
      <c r="F4489" s="8">
        <f t="shared" si="287"/>
        <v>10800</v>
      </c>
      <c r="G4489" s="8">
        <f t="shared" si="288"/>
        <v>0</v>
      </c>
      <c r="H4489" s="104">
        <f t="shared" si="286"/>
        <v>10800</v>
      </c>
    </row>
    <row r="4490" ht="20.25" spans="1:8">
      <c r="A4490" s="10">
        <v>4484</v>
      </c>
      <c r="B4490" s="102" t="s">
        <v>3775</v>
      </c>
      <c r="C4490" s="103">
        <v>132</v>
      </c>
      <c r="D4490" s="103">
        <v>0</v>
      </c>
      <c r="E4490" s="8">
        <f t="shared" si="283"/>
        <v>132</v>
      </c>
      <c r="F4490" s="8">
        <f t="shared" si="287"/>
        <v>3960</v>
      </c>
      <c r="G4490" s="8">
        <f t="shared" si="288"/>
        <v>0</v>
      </c>
      <c r="H4490" s="104">
        <f t="shared" si="286"/>
        <v>3960</v>
      </c>
    </row>
    <row r="4491" ht="20.25" spans="1:8">
      <c r="A4491" s="10">
        <v>4485</v>
      </c>
      <c r="B4491" s="102" t="s">
        <v>3776</v>
      </c>
      <c r="C4491" s="103">
        <v>96</v>
      </c>
      <c r="D4491" s="103">
        <v>0</v>
      </c>
      <c r="E4491" s="8">
        <f t="shared" si="283"/>
        <v>96</v>
      </c>
      <c r="F4491" s="8">
        <f t="shared" si="287"/>
        <v>2880</v>
      </c>
      <c r="G4491" s="8">
        <f t="shared" si="288"/>
        <v>0</v>
      </c>
      <c r="H4491" s="104">
        <f t="shared" si="286"/>
        <v>2880</v>
      </c>
    </row>
    <row r="4492" ht="20.25" spans="1:8">
      <c r="A4492" s="10">
        <v>4486</v>
      </c>
      <c r="B4492" s="102" t="s">
        <v>3777</v>
      </c>
      <c r="C4492" s="103">
        <v>48</v>
      </c>
      <c r="D4492" s="103">
        <v>0</v>
      </c>
      <c r="E4492" s="8">
        <f t="shared" si="283"/>
        <v>48</v>
      </c>
      <c r="F4492" s="8">
        <f t="shared" si="287"/>
        <v>1440</v>
      </c>
      <c r="G4492" s="8">
        <f t="shared" si="288"/>
        <v>0</v>
      </c>
      <c r="H4492" s="104">
        <f t="shared" si="286"/>
        <v>1440</v>
      </c>
    </row>
    <row r="4493" ht="20.25" spans="1:8">
      <c r="A4493" s="10">
        <v>4487</v>
      </c>
      <c r="B4493" s="102" t="s">
        <v>3778</v>
      </c>
      <c r="C4493" s="103">
        <v>10</v>
      </c>
      <c r="D4493" s="103">
        <v>37.5</v>
      </c>
      <c r="E4493" s="8">
        <f t="shared" si="283"/>
        <v>47.5</v>
      </c>
      <c r="F4493" s="8">
        <v>150</v>
      </c>
      <c r="G4493" s="8">
        <v>750</v>
      </c>
      <c r="H4493" s="104">
        <f t="shared" si="286"/>
        <v>900</v>
      </c>
    </row>
    <row r="4494" ht="20.25" spans="1:8">
      <c r="A4494" s="10">
        <v>4488</v>
      </c>
      <c r="B4494" s="102" t="s">
        <v>3779</v>
      </c>
      <c r="C4494" s="103">
        <v>72</v>
      </c>
      <c r="D4494" s="103">
        <v>0</v>
      </c>
      <c r="E4494" s="8">
        <f t="shared" si="283"/>
        <v>72</v>
      </c>
      <c r="F4494" s="8">
        <f t="shared" ref="F4494:F4557" si="289">C4494*30</f>
        <v>2160</v>
      </c>
      <c r="G4494" s="8">
        <f t="shared" ref="G4494:G4557" si="290">D4494*40</f>
        <v>0</v>
      </c>
      <c r="H4494" s="104">
        <f t="shared" si="286"/>
        <v>2160</v>
      </c>
    </row>
    <row r="4495" ht="20.25" spans="1:8">
      <c r="A4495" s="10">
        <v>4489</v>
      </c>
      <c r="B4495" s="102" t="s">
        <v>3780</v>
      </c>
      <c r="C4495" s="103">
        <v>96</v>
      </c>
      <c r="D4495" s="103">
        <v>0</v>
      </c>
      <c r="E4495" s="8">
        <f t="shared" si="283"/>
        <v>96</v>
      </c>
      <c r="F4495" s="8">
        <f t="shared" si="289"/>
        <v>2880</v>
      </c>
      <c r="G4495" s="8">
        <f t="shared" si="290"/>
        <v>0</v>
      </c>
      <c r="H4495" s="104">
        <f t="shared" si="286"/>
        <v>2880</v>
      </c>
    </row>
    <row r="4496" ht="20.25" spans="1:8">
      <c r="A4496" s="10">
        <v>4490</v>
      </c>
      <c r="B4496" s="102" t="s">
        <v>3781</v>
      </c>
      <c r="C4496" s="103">
        <v>180</v>
      </c>
      <c r="D4496" s="103">
        <v>0</v>
      </c>
      <c r="E4496" s="8">
        <f t="shared" si="283"/>
        <v>180</v>
      </c>
      <c r="F4496" s="8">
        <f t="shared" si="289"/>
        <v>5400</v>
      </c>
      <c r="G4496" s="8">
        <f t="shared" si="290"/>
        <v>0</v>
      </c>
      <c r="H4496" s="104">
        <f t="shared" si="286"/>
        <v>5400</v>
      </c>
    </row>
    <row r="4497" ht="60" customHeight="true" spans="1:8">
      <c r="A4497" s="10">
        <v>4491</v>
      </c>
      <c r="B4497" s="102" t="s">
        <v>3782</v>
      </c>
      <c r="C4497" s="103">
        <v>1992</v>
      </c>
      <c r="D4497" s="103">
        <v>720</v>
      </c>
      <c r="E4497" s="8">
        <f t="shared" si="283"/>
        <v>2712</v>
      </c>
      <c r="F4497" s="8">
        <f t="shared" si="289"/>
        <v>59760</v>
      </c>
      <c r="G4497" s="8">
        <f t="shared" si="290"/>
        <v>28800</v>
      </c>
      <c r="H4497" s="104">
        <f t="shared" si="286"/>
        <v>88560</v>
      </c>
    </row>
    <row r="4498" ht="20.25" spans="1:8">
      <c r="A4498" s="10">
        <v>4492</v>
      </c>
      <c r="B4498" s="102" t="s">
        <v>3783</v>
      </c>
      <c r="C4498" s="103">
        <v>120</v>
      </c>
      <c r="D4498" s="103">
        <v>0</v>
      </c>
      <c r="E4498" s="8">
        <f t="shared" si="283"/>
        <v>120</v>
      </c>
      <c r="F4498" s="8">
        <f t="shared" si="289"/>
        <v>3600</v>
      </c>
      <c r="G4498" s="8">
        <f t="shared" si="290"/>
        <v>0</v>
      </c>
      <c r="H4498" s="104">
        <f t="shared" si="286"/>
        <v>3600</v>
      </c>
    </row>
    <row r="4499" ht="20.25" spans="1:8">
      <c r="A4499" s="10">
        <v>4493</v>
      </c>
      <c r="B4499" s="102" t="s">
        <v>3784</v>
      </c>
      <c r="C4499" s="103">
        <v>156</v>
      </c>
      <c r="D4499" s="103">
        <v>0</v>
      </c>
      <c r="E4499" s="8">
        <f t="shared" si="283"/>
        <v>156</v>
      </c>
      <c r="F4499" s="8">
        <f t="shared" si="289"/>
        <v>4680</v>
      </c>
      <c r="G4499" s="8">
        <f t="shared" si="290"/>
        <v>0</v>
      </c>
      <c r="H4499" s="104">
        <f t="shared" si="286"/>
        <v>4680</v>
      </c>
    </row>
    <row r="4500" ht="20.25" spans="1:8">
      <c r="A4500" s="10">
        <v>4494</v>
      </c>
      <c r="B4500" s="102" t="s">
        <v>3785</v>
      </c>
      <c r="C4500" s="103">
        <v>60</v>
      </c>
      <c r="D4500" s="103">
        <v>0</v>
      </c>
      <c r="E4500" s="8">
        <f t="shared" si="283"/>
        <v>60</v>
      </c>
      <c r="F4500" s="8">
        <f t="shared" si="289"/>
        <v>1800</v>
      </c>
      <c r="G4500" s="8">
        <f t="shared" si="290"/>
        <v>0</v>
      </c>
      <c r="H4500" s="104">
        <f t="shared" si="286"/>
        <v>1800</v>
      </c>
    </row>
    <row r="4501" ht="20.25" spans="1:8">
      <c r="A4501" s="10">
        <v>4495</v>
      </c>
      <c r="B4501" s="102" t="s">
        <v>3786</v>
      </c>
      <c r="C4501" s="103">
        <v>48</v>
      </c>
      <c r="D4501" s="103">
        <v>0</v>
      </c>
      <c r="E4501" s="8">
        <f t="shared" si="283"/>
        <v>48</v>
      </c>
      <c r="F4501" s="8">
        <f t="shared" si="289"/>
        <v>1440</v>
      </c>
      <c r="G4501" s="8">
        <f t="shared" si="290"/>
        <v>0</v>
      </c>
      <c r="H4501" s="104">
        <f t="shared" si="286"/>
        <v>1440</v>
      </c>
    </row>
    <row r="4502" ht="20.25" spans="1:8">
      <c r="A4502" s="10">
        <v>4496</v>
      </c>
      <c r="B4502" s="102" t="s">
        <v>3787</v>
      </c>
      <c r="C4502" s="103">
        <v>1080</v>
      </c>
      <c r="D4502" s="103">
        <v>60</v>
      </c>
      <c r="E4502" s="8">
        <f t="shared" si="283"/>
        <v>1140</v>
      </c>
      <c r="F4502" s="8">
        <f t="shared" si="289"/>
        <v>32400</v>
      </c>
      <c r="G4502" s="8">
        <f t="shared" si="290"/>
        <v>2400</v>
      </c>
      <c r="H4502" s="104">
        <f t="shared" si="286"/>
        <v>34800</v>
      </c>
    </row>
    <row r="4503" ht="20.25" spans="1:8">
      <c r="A4503" s="10">
        <v>4497</v>
      </c>
      <c r="B4503" s="102" t="s">
        <v>3788</v>
      </c>
      <c r="C4503" s="103">
        <v>360</v>
      </c>
      <c r="D4503" s="103">
        <v>0</v>
      </c>
      <c r="E4503" s="8">
        <f t="shared" si="283"/>
        <v>360</v>
      </c>
      <c r="F4503" s="8">
        <f t="shared" si="289"/>
        <v>10800</v>
      </c>
      <c r="G4503" s="8">
        <f t="shared" si="290"/>
        <v>0</v>
      </c>
      <c r="H4503" s="104">
        <f t="shared" si="286"/>
        <v>10800</v>
      </c>
    </row>
    <row r="4504" ht="20.25" spans="1:8">
      <c r="A4504" s="10">
        <v>4498</v>
      </c>
      <c r="B4504" s="102" t="s">
        <v>3789</v>
      </c>
      <c r="C4504" s="103">
        <v>48</v>
      </c>
      <c r="D4504" s="103">
        <v>0</v>
      </c>
      <c r="E4504" s="8">
        <f t="shared" si="283"/>
        <v>48</v>
      </c>
      <c r="F4504" s="8">
        <f t="shared" si="289"/>
        <v>1440</v>
      </c>
      <c r="G4504" s="8">
        <f t="shared" si="290"/>
        <v>0</v>
      </c>
      <c r="H4504" s="104">
        <f t="shared" si="286"/>
        <v>1440</v>
      </c>
    </row>
    <row r="4505" ht="20.25" spans="1:8">
      <c r="A4505" s="10">
        <v>4499</v>
      </c>
      <c r="B4505" s="102" t="s">
        <v>3790</v>
      </c>
      <c r="C4505" s="103">
        <v>360</v>
      </c>
      <c r="D4505" s="103">
        <v>0</v>
      </c>
      <c r="E4505" s="8">
        <f t="shared" si="283"/>
        <v>360</v>
      </c>
      <c r="F4505" s="8">
        <f t="shared" si="289"/>
        <v>10800</v>
      </c>
      <c r="G4505" s="8">
        <f t="shared" si="290"/>
        <v>0</v>
      </c>
      <c r="H4505" s="104">
        <f t="shared" si="286"/>
        <v>10800</v>
      </c>
    </row>
    <row r="4506" ht="20.25" spans="1:8">
      <c r="A4506" s="10">
        <v>4500</v>
      </c>
      <c r="B4506" s="102" t="s">
        <v>3791</v>
      </c>
      <c r="C4506" s="103">
        <v>144</v>
      </c>
      <c r="D4506" s="103">
        <v>0</v>
      </c>
      <c r="E4506" s="8">
        <f t="shared" si="283"/>
        <v>144</v>
      </c>
      <c r="F4506" s="8">
        <f t="shared" si="289"/>
        <v>4320</v>
      </c>
      <c r="G4506" s="8">
        <f t="shared" si="290"/>
        <v>0</v>
      </c>
      <c r="H4506" s="104">
        <f t="shared" si="286"/>
        <v>4320</v>
      </c>
    </row>
    <row r="4507" ht="20.25" spans="1:8">
      <c r="A4507" s="10">
        <v>4501</v>
      </c>
      <c r="B4507" s="102" t="s">
        <v>3792</v>
      </c>
      <c r="C4507" s="103">
        <v>120</v>
      </c>
      <c r="D4507" s="103">
        <v>0</v>
      </c>
      <c r="E4507" s="8">
        <f t="shared" si="283"/>
        <v>120</v>
      </c>
      <c r="F4507" s="8">
        <f t="shared" si="289"/>
        <v>3600</v>
      </c>
      <c r="G4507" s="8">
        <f t="shared" si="290"/>
        <v>0</v>
      </c>
      <c r="H4507" s="104">
        <f t="shared" si="286"/>
        <v>3600</v>
      </c>
    </row>
    <row r="4508" ht="20.25" spans="1:8">
      <c r="A4508" s="10">
        <v>4502</v>
      </c>
      <c r="B4508" s="102" t="s">
        <v>3793</v>
      </c>
      <c r="C4508" s="103">
        <v>300</v>
      </c>
      <c r="D4508" s="103">
        <v>0</v>
      </c>
      <c r="E4508" s="8">
        <f t="shared" si="283"/>
        <v>300</v>
      </c>
      <c r="F4508" s="8">
        <f t="shared" si="289"/>
        <v>9000</v>
      </c>
      <c r="G4508" s="8">
        <f t="shared" si="290"/>
        <v>0</v>
      </c>
      <c r="H4508" s="104">
        <f t="shared" si="286"/>
        <v>9000</v>
      </c>
    </row>
    <row r="4509" ht="20.25" spans="1:8">
      <c r="A4509" s="10">
        <v>4503</v>
      </c>
      <c r="B4509" s="102" t="s">
        <v>3794</v>
      </c>
      <c r="C4509" s="103">
        <v>156</v>
      </c>
      <c r="D4509" s="103">
        <v>0</v>
      </c>
      <c r="E4509" s="8">
        <f t="shared" si="283"/>
        <v>156</v>
      </c>
      <c r="F4509" s="8">
        <f t="shared" si="289"/>
        <v>4680</v>
      </c>
      <c r="G4509" s="8">
        <f t="shared" si="290"/>
        <v>0</v>
      </c>
      <c r="H4509" s="104">
        <f t="shared" si="286"/>
        <v>4680</v>
      </c>
    </row>
    <row r="4510" ht="20.25" spans="1:8">
      <c r="A4510" s="10">
        <v>4504</v>
      </c>
      <c r="B4510" s="102" t="s">
        <v>3795</v>
      </c>
      <c r="C4510" s="103">
        <v>96</v>
      </c>
      <c r="D4510" s="103">
        <v>0</v>
      </c>
      <c r="E4510" s="8">
        <f t="shared" si="283"/>
        <v>96</v>
      </c>
      <c r="F4510" s="8">
        <f t="shared" si="289"/>
        <v>2880</v>
      </c>
      <c r="G4510" s="8">
        <f t="shared" si="290"/>
        <v>0</v>
      </c>
      <c r="H4510" s="104">
        <f t="shared" si="286"/>
        <v>2880</v>
      </c>
    </row>
    <row r="4511" ht="20.25" spans="1:8">
      <c r="A4511" s="10">
        <v>4505</v>
      </c>
      <c r="B4511" s="102" t="s">
        <v>3796</v>
      </c>
      <c r="C4511" s="103">
        <v>120</v>
      </c>
      <c r="D4511" s="103">
        <v>0</v>
      </c>
      <c r="E4511" s="8">
        <f t="shared" si="283"/>
        <v>120</v>
      </c>
      <c r="F4511" s="8">
        <f t="shared" si="289"/>
        <v>3600</v>
      </c>
      <c r="G4511" s="8">
        <f t="shared" si="290"/>
        <v>0</v>
      </c>
      <c r="H4511" s="104">
        <f t="shared" si="286"/>
        <v>3600</v>
      </c>
    </row>
    <row r="4512" ht="20.25" spans="1:8">
      <c r="A4512" s="10">
        <v>4506</v>
      </c>
      <c r="B4512" s="102" t="s">
        <v>3797</v>
      </c>
      <c r="C4512" s="103">
        <v>96</v>
      </c>
      <c r="D4512" s="103">
        <v>0</v>
      </c>
      <c r="E4512" s="8">
        <f t="shared" si="283"/>
        <v>96</v>
      </c>
      <c r="F4512" s="8">
        <f t="shared" si="289"/>
        <v>2880</v>
      </c>
      <c r="G4512" s="8">
        <f t="shared" si="290"/>
        <v>0</v>
      </c>
      <c r="H4512" s="104">
        <f t="shared" si="286"/>
        <v>2880</v>
      </c>
    </row>
    <row r="4513" ht="20.25" spans="1:8">
      <c r="A4513" s="10">
        <v>4507</v>
      </c>
      <c r="B4513" s="102" t="s">
        <v>3798</v>
      </c>
      <c r="C4513" s="103">
        <v>540</v>
      </c>
      <c r="D4513" s="103">
        <v>0</v>
      </c>
      <c r="E4513" s="8">
        <f t="shared" si="283"/>
        <v>540</v>
      </c>
      <c r="F4513" s="8">
        <f t="shared" si="289"/>
        <v>16200</v>
      </c>
      <c r="G4513" s="8">
        <f t="shared" si="290"/>
        <v>0</v>
      </c>
      <c r="H4513" s="104">
        <f t="shared" si="286"/>
        <v>16200</v>
      </c>
    </row>
    <row r="4514" ht="20.25" spans="1:8">
      <c r="A4514" s="10">
        <v>4508</v>
      </c>
      <c r="B4514" s="102" t="s">
        <v>3799</v>
      </c>
      <c r="C4514" s="103">
        <v>360</v>
      </c>
      <c r="D4514" s="103">
        <v>0</v>
      </c>
      <c r="E4514" s="8">
        <f t="shared" si="283"/>
        <v>360</v>
      </c>
      <c r="F4514" s="8">
        <f t="shared" si="289"/>
        <v>10800</v>
      </c>
      <c r="G4514" s="8">
        <f t="shared" si="290"/>
        <v>0</v>
      </c>
      <c r="H4514" s="104">
        <f t="shared" si="286"/>
        <v>10800</v>
      </c>
    </row>
    <row r="4515" ht="20.25" spans="1:8">
      <c r="A4515" s="10">
        <v>4509</v>
      </c>
      <c r="B4515" s="102" t="s">
        <v>3800</v>
      </c>
      <c r="C4515" s="103">
        <v>120</v>
      </c>
      <c r="D4515" s="103">
        <v>0</v>
      </c>
      <c r="E4515" s="8">
        <f t="shared" si="283"/>
        <v>120</v>
      </c>
      <c r="F4515" s="8">
        <f t="shared" si="289"/>
        <v>3600</v>
      </c>
      <c r="G4515" s="8">
        <f t="shared" si="290"/>
        <v>0</v>
      </c>
      <c r="H4515" s="104">
        <f t="shared" si="286"/>
        <v>3600</v>
      </c>
    </row>
    <row r="4516" ht="20.25" spans="1:8">
      <c r="A4516" s="10">
        <v>4510</v>
      </c>
      <c r="B4516" s="102" t="s">
        <v>3801</v>
      </c>
      <c r="C4516" s="103">
        <v>360</v>
      </c>
      <c r="D4516" s="103">
        <v>0</v>
      </c>
      <c r="E4516" s="8">
        <f t="shared" si="283"/>
        <v>360</v>
      </c>
      <c r="F4516" s="8">
        <f t="shared" si="289"/>
        <v>10800</v>
      </c>
      <c r="G4516" s="8">
        <f t="shared" si="290"/>
        <v>0</v>
      </c>
      <c r="H4516" s="104">
        <f t="shared" si="286"/>
        <v>10800</v>
      </c>
    </row>
    <row r="4517" ht="20.25" spans="1:8">
      <c r="A4517" s="10">
        <v>4511</v>
      </c>
      <c r="B4517" s="102" t="s">
        <v>3802</v>
      </c>
      <c r="C4517" s="103">
        <v>60</v>
      </c>
      <c r="D4517" s="103">
        <v>0</v>
      </c>
      <c r="E4517" s="8">
        <f t="shared" si="283"/>
        <v>60</v>
      </c>
      <c r="F4517" s="8">
        <f t="shared" si="289"/>
        <v>1800</v>
      </c>
      <c r="G4517" s="8">
        <f t="shared" si="290"/>
        <v>0</v>
      </c>
      <c r="H4517" s="104">
        <f t="shared" si="286"/>
        <v>1800</v>
      </c>
    </row>
    <row r="4518" ht="20.25" spans="1:8">
      <c r="A4518" s="10">
        <v>4512</v>
      </c>
      <c r="B4518" s="102" t="s">
        <v>3803</v>
      </c>
      <c r="C4518" s="103">
        <v>72</v>
      </c>
      <c r="D4518" s="103">
        <v>0</v>
      </c>
      <c r="E4518" s="8">
        <f t="shared" si="283"/>
        <v>72</v>
      </c>
      <c r="F4518" s="8">
        <f t="shared" si="289"/>
        <v>2160</v>
      </c>
      <c r="G4518" s="8">
        <f t="shared" si="290"/>
        <v>0</v>
      </c>
      <c r="H4518" s="104">
        <f t="shared" si="286"/>
        <v>2160</v>
      </c>
    </row>
    <row r="4519" ht="20.25" spans="1:8">
      <c r="A4519" s="10">
        <v>4513</v>
      </c>
      <c r="B4519" s="102" t="s">
        <v>3804</v>
      </c>
      <c r="C4519" s="103">
        <v>96</v>
      </c>
      <c r="D4519" s="103">
        <v>0</v>
      </c>
      <c r="E4519" s="8">
        <f t="shared" si="283"/>
        <v>96</v>
      </c>
      <c r="F4519" s="8">
        <f t="shared" si="289"/>
        <v>2880</v>
      </c>
      <c r="G4519" s="8">
        <f t="shared" si="290"/>
        <v>0</v>
      </c>
      <c r="H4519" s="104">
        <f t="shared" si="286"/>
        <v>2880</v>
      </c>
    </row>
    <row r="4520" ht="20.25" spans="1:8">
      <c r="A4520" s="10">
        <v>4514</v>
      </c>
      <c r="B4520" s="102" t="s">
        <v>3805</v>
      </c>
      <c r="C4520" s="103">
        <v>180</v>
      </c>
      <c r="D4520" s="103">
        <v>0</v>
      </c>
      <c r="E4520" s="8">
        <f t="shared" si="283"/>
        <v>180</v>
      </c>
      <c r="F4520" s="8">
        <f t="shared" si="289"/>
        <v>5400</v>
      </c>
      <c r="G4520" s="8">
        <f t="shared" si="290"/>
        <v>0</v>
      </c>
      <c r="H4520" s="104">
        <f t="shared" si="286"/>
        <v>5400</v>
      </c>
    </row>
    <row r="4521" ht="20.25" spans="1:8">
      <c r="A4521" s="10">
        <v>4515</v>
      </c>
      <c r="B4521" s="102" t="s">
        <v>3806</v>
      </c>
      <c r="C4521" s="103">
        <v>48</v>
      </c>
      <c r="D4521" s="103">
        <v>0</v>
      </c>
      <c r="E4521" s="8">
        <f t="shared" si="283"/>
        <v>48</v>
      </c>
      <c r="F4521" s="8">
        <f t="shared" si="289"/>
        <v>1440</v>
      </c>
      <c r="G4521" s="8">
        <f t="shared" si="290"/>
        <v>0</v>
      </c>
      <c r="H4521" s="104">
        <f t="shared" si="286"/>
        <v>1440</v>
      </c>
    </row>
    <row r="4522" ht="20.25" spans="1:8">
      <c r="A4522" s="10">
        <v>4516</v>
      </c>
      <c r="B4522" s="102" t="s">
        <v>3807</v>
      </c>
      <c r="C4522" s="103">
        <v>48</v>
      </c>
      <c r="D4522" s="103">
        <v>0</v>
      </c>
      <c r="E4522" s="8">
        <f t="shared" si="283"/>
        <v>48</v>
      </c>
      <c r="F4522" s="8">
        <f t="shared" si="289"/>
        <v>1440</v>
      </c>
      <c r="G4522" s="8">
        <f t="shared" si="290"/>
        <v>0</v>
      </c>
      <c r="H4522" s="104">
        <f t="shared" si="286"/>
        <v>1440</v>
      </c>
    </row>
    <row r="4523" ht="20.25" spans="1:8">
      <c r="A4523" s="10">
        <v>4517</v>
      </c>
      <c r="B4523" s="102" t="s">
        <v>3808</v>
      </c>
      <c r="C4523" s="103">
        <v>144</v>
      </c>
      <c r="D4523" s="103">
        <v>0</v>
      </c>
      <c r="E4523" s="8">
        <f t="shared" si="283"/>
        <v>144</v>
      </c>
      <c r="F4523" s="8">
        <f t="shared" si="289"/>
        <v>4320</v>
      </c>
      <c r="G4523" s="8">
        <f t="shared" si="290"/>
        <v>0</v>
      </c>
      <c r="H4523" s="104">
        <f t="shared" si="286"/>
        <v>4320</v>
      </c>
    </row>
    <row r="4524" ht="20.25" spans="1:8">
      <c r="A4524" s="10">
        <v>4518</v>
      </c>
      <c r="B4524" s="102" t="s">
        <v>3809</v>
      </c>
      <c r="C4524" s="103">
        <v>120</v>
      </c>
      <c r="D4524" s="103">
        <v>0</v>
      </c>
      <c r="E4524" s="8">
        <f t="shared" si="283"/>
        <v>120</v>
      </c>
      <c r="F4524" s="8">
        <f t="shared" si="289"/>
        <v>3600</v>
      </c>
      <c r="G4524" s="8">
        <f t="shared" si="290"/>
        <v>0</v>
      </c>
      <c r="H4524" s="104">
        <f t="shared" si="286"/>
        <v>3600</v>
      </c>
    </row>
    <row r="4525" ht="20.25" spans="1:8">
      <c r="A4525" s="10">
        <v>4519</v>
      </c>
      <c r="B4525" s="102" t="s">
        <v>3810</v>
      </c>
      <c r="C4525" s="103">
        <v>168</v>
      </c>
      <c r="D4525" s="103">
        <v>0</v>
      </c>
      <c r="E4525" s="8">
        <f t="shared" si="283"/>
        <v>168</v>
      </c>
      <c r="F4525" s="8">
        <f t="shared" si="289"/>
        <v>5040</v>
      </c>
      <c r="G4525" s="8">
        <f t="shared" si="290"/>
        <v>0</v>
      </c>
      <c r="H4525" s="104">
        <f t="shared" si="286"/>
        <v>5040</v>
      </c>
    </row>
    <row r="4526" ht="20.25" spans="1:8">
      <c r="A4526" s="10">
        <v>4520</v>
      </c>
      <c r="B4526" s="102" t="s">
        <v>3811</v>
      </c>
      <c r="C4526" s="103">
        <v>48</v>
      </c>
      <c r="D4526" s="103">
        <v>0</v>
      </c>
      <c r="E4526" s="8">
        <f t="shared" si="283"/>
        <v>48</v>
      </c>
      <c r="F4526" s="8">
        <f t="shared" si="289"/>
        <v>1440</v>
      </c>
      <c r="G4526" s="8">
        <f t="shared" si="290"/>
        <v>0</v>
      </c>
      <c r="H4526" s="104">
        <f t="shared" si="286"/>
        <v>1440</v>
      </c>
    </row>
    <row r="4527" ht="20.25" spans="1:8">
      <c r="A4527" s="10">
        <v>4521</v>
      </c>
      <c r="B4527" s="102" t="s">
        <v>3812</v>
      </c>
      <c r="C4527" s="103">
        <v>48</v>
      </c>
      <c r="D4527" s="103">
        <v>0</v>
      </c>
      <c r="E4527" s="8">
        <f t="shared" si="283"/>
        <v>48</v>
      </c>
      <c r="F4527" s="8">
        <f t="shared" si="289"/>
        <v>1440</v>
      </c>
      <c r="G4527" s="8">
        <f t="shared" si="290"/>
        <v>0</v>
      </c>
      <c r="H4527" s="104">
        <f t="shared" si="286"/>
        <v>1440</v>
      </c>
    </row>
    <row r="4528" ht="20.25" spans="1:8">
      <c r="A4528" s="10">
        <v>4522</v>
      </c>
      <c r="B4528" s="102" t="s">
        <v>3813</v>
      </c>
      <c r="C4528" s="103">
        <v>60</v>
      </c>
      <c r="D4528" s="103">
        <v>0</v>
      </c>
      <c r="E4528" s="8">
        <f t="shared" si="283"/>
        <v>60</v>
      </c>
      <c r="F4528" s="8">
        <f t="shared" si="289"/>
        <v>1800</v>
      </c>
      <c r="G4528" s="8">
        <f t="shared" si="290"/>
        <v>0</v>
      </c>
      <c r="H4528" s="104">
        <f t="shared" si="286"/>
        <v>1800</v>
      </c>
    </row>
    <row r="4529" ht="20.25" spans="1:8">
      <c r="A4529" s="10">
        <v>4523</v>
      </c>
      <c r="B4529" s="102" t="s">
        <v>3814</v>
      </c>
      <c r="C4529" s="103">
        <v>168</v>
      </c>
      <c r="D4529" s="103">
        <v>0</v>
      </c>
      <c r="E4529" s="8">
        <f t="shared" si="283"/>
        <v>168</v>
      </c>
      <c r="F4529" s="8">
        <f t="shared" si="289"/>
        <v>5040</v>
      </c>
      <c r="G4529" s="8">
        <f t="shared" si="290"/>
        <v>0</v>
      </c>
      <c r="H4529" s="104">
        <f t="shared" si="286"/>
        <v>5040</v>
      </c>
    </row>
    <row r="4530" ht="20.25" spans="1:8">
      <c r="A4530" s="10">
        <v>4524</v>
      </c>
      <c r="B4530" s="102" t="s">
        <v>3815</v>
      </c>
      <c r="C4530" s="103">
        <v>48</v>
      </c>
      <c r="D4530" s="103">
        <v>0</v>
      </c>
      <c r="E4530" s="8">
        <f t="shared" si="283"/>
        <v>48</v>
      </c>
      <c r="F4530" s="8">
        <f t="shared" si="289"/>
        <v>1440</v>
      </c>
      <c r="G4530" s="8">
        <f t="shared" si="290"/>
        <v>0</v>
      </c>
      <c r="H4530" s="104">
        <f t="shared" si="286"/>
        <v>1440</v>
      </c>
    </row>
    <row r="4531" ht="20.25" spans="1:8">
      <c r="A4531" s="10">
        <v>4525</v>
      </c>
      <c r="B4531" s="102" t="s">
        <v>3816</v>
      </c>
      <c r="C4531" s="103">
        <v>96</v>
      </c>
      <c r="D4531" s="103">
        <v>0</v>
      </c>
      <c r="E4531" s="8">
        <f t="shared" si="283"/>
        <v>96</v>
      </c>
      <c r="F4531" s="8">
        <f t="shared" si="289"/>
        <v>2880</v>
      </c>
      <c r="G4531" s="8">
        <f t="shared" si="290"/>
        <v>0</v>
      </c>
      <c r="H4531" s="104">
        <f t="shared" si="286"/>
        <v>2880</v>
      </c>
    </row>
    <row r="4532" ht="20.25" spans="1:8">
      <c r="A4532" s="10">
        <v>4526</v>
      </c>
      <c r="B4532" s="102" t="s">
        <v>3817</v>
      </c>
      <c r="C4532" s="103">
        <v>96</v>
      </c>
      <c r="D4532" s="103">
        <v>0</v>
      </c>
      <c r="E4532" s="8">
        <f t="shared" si="283"/>
        <v>96</v>
      </c>
      <c r="F4532" s="8">
        <f t="shared" si="289"/>
        <v>2880</v>
      </c>
      <c r="G4532" s="8">
        <f t="shared" si="290"/>
        <v>0</v>
      </c>
      <c r="H4532" s="104">
        <f t="shared" si="286"/>
        <v>2880</v>
      </c>
    </row>
    <row r="4533" ht="20.25" spans="1:8">
      <c r="A4533" s="10">
        <v>4527</v>
      </c>
      <c r="B4533" s="102" t="s">
        <v>3818</v>
      </c>
      <c r="C4533" s="103">
        <v>72</v>
      </c>
      <c r="D4533" s="103">
        <v>0</v>
      </c>
      <c r="E4533" s="8">
        <f t="shared" si="283"/>
        <v>72</v>
      </c>
      <c r="F4533" s="8">
        <f t="shared" si="289"/>
        <v>2160</v>
      </c>
      <c r="G4533" s="8">
        <f t="shared" si="290"/>
        <v>0</v>
      </c>
      <c r="H4533" s="104">
        <f t="shared" si="286"/>
        <v>2160</v>
      </c>
    </row>
    <row r="4534" ht="20.25" spans="1:8">
      <c r="A4534" s="10">
        <v>4528</v>
      </c>
      <c r="B4534" s="102" t="s">
        <v>3819</v>
      </c>
      <c r="C4534" s="103">
        <v>360</v>
      </c>
      <c r="D4534" s="103">
        <v>0</v>
      </c>
      <c r="E4534" s="8">
        <f t="shared" si="283"/>
        <v>360</v>
      </c>
      <c r="F4534" s="8">
        <f t="shared" si="289"/>
        <v>10800</v>
      </c>
      <c r="G4534" s="8">
        <f t="shared" si="290"/>
        <v>0</v>
      </c>
      <c r="H4534" s="104">
        <f t="shared" si="286"/>
        <v>10800</v>
      </c>
    </row>
    <row r="4535" ht="20.25" spans="1:8">
      <c r="A4535" s="10">
        <v>4529</v>
      </c>
      <c r="B4535" s="102" t="s">
        <v>3820</v>
      </c>
      <c r="C4535" s="103">
        <v>96</v>
      </c>
      <c r="D4535" s="103">
        <v>0</v>
      </c>
      <c r="E4535" s="8">
        <f t="shared" si="283"/>
        <v>96</v>
      </c>
      <c r="F4535" s="8">
        <f t="shared" si="289"/>
        <v>2880</v>
      </c>
      <c r="G4535" s="8">
        <f t="shared" si="290"/>
        <v>0</v>
      </c>
      <c r="H4535" s="104">
        <f t="shared" si="286"/>
        <v>2880</v>
      </c>
    </row>
    <row r="4536" ht="20.25" spans="1:8">
      <c r="A4536" s="10">
        <v>4530</v>
      </c>
      <c r="B4536" s="102" t="s">
        <v>3821</v>
      </c>
      <c r="C4536" s="103">
        <v>540</v>
      </c>
      <c r="D4536" s="103">
        <v>0</v>
      </c>
      <c r="E4536" s="8">
        <f t="shared" si="283"/>
        <v>540</v>
      </c>
      <c r="F4536" s="8">
        <f t="shared" si="289"/>
        <v>16200</v>
      </c>
      <c r="G4536" s="8">
        <f t="shared" si="290"/>
        <v>0</v>
      </c>
      <c r="H4536" s="104">
        <f t="shared" si="286"/>
        <v>16200</v>
      </c>
    </row>
    <row r="4537" ht="20.25" spans="1:8">
      <c r="A4537" s="10">
        <v>4531</v>
      </c>
      <c r="B4537" s="102" t="s">
        <v>3822</v>
      </c>
      <c r="C4537" s="103">
        <v>360</v>
      </c>
      <c r="D4537" s="103">
        <v>0</v>
      </c>
      <c r="E4537" s="8">
        <f t="shared" ref="E4537:E4600" si="291">C4537+D4537</f>
        <v>360</v>
      </c>
      <c r="F4537" s="8">
        <f t="shared" si="289"/>
        <v>10800</v>
      </c>
      <c r="G4537" s="8">
        <f t="shared" si="290"/>
        <v>0</v>
      </c>
      <c r="H4537" s="104">
        <f t="shared" ref="H4537:H4568" si="292">F4537+G4537</f>
        <v>10800</v>
      </c>
    </row>
    <row r="4538" ht="20.25" spans="1:8">
      <c r="A4538" s="10">
        <v>4532</v>
      </c>
      <c r="B4538" s="102" t="s">
        <v>3823</v>
      </c>
      <c r="C4538" s="103">
        <v>120</v>
      </c>
      <c r="D4538" s="103">
        <v>0</v>
      </c>
      <c r="E4538" s="8">
        <f t="shared" si="291"/>
        <v>120</v>
      </c>
      <c r="F4538" s="8">
        <f t="shared" si="289"/>
        <v>3600</v>
      </c>
      <c r="G4538" s="8">
        <f t="shared" si="290"/>
        <v>0</v>
      </c>
      <c r="H4538" s="104">
        <f t="shared" si="292"/>
        <v>3600</v>
      </c>
    </row>
    <row r="4539" ht="20.25" spans="1:8">
      <c r="A4539" s="10">
        <v>4533</v>
      </c>
      <c r="B4539" s="102" t="s">
        <v>3824</v>
      </c>
      <c r="C4539" s="103">
        <v>16</v>
      </c>
      <c r="D4539" s="103">
        <v>30</v>
      </c>
      <c r="E4539" s="8">
        <f t="shared" si="291"/>
        <v>46</v>
      </c>
      <c r="F4539" s="8">
        <f t="shared" si="289"/>
        <v>480</v>
      </c>
      <c r="G4539" s="8">
        <f t="shared" si="290"/>
        <v>1200</v>
      </c>
      <c r="H4539" s="104">
        <f t="shared" si="292"/>
        <v>1680</v>
      </c>
    </row>
    <row r="4540" ht="20.25" spans="1:8">
      <c r="A4540" s="10">
        <v>4534</v>
      </c>
      <c r="B4540" s="102" t="s">
        <v>3825</v>
      </c>
      <c r="C4540" s="103">
        <v>96</v>
      </c>
      <c r="D4540" s="103">
        <v>0</v>
      </c>
      <c r="E4540" s="8">
        <f t="shared" si="291"/>
        <v>96</v>
      </c>
      <c r="F4540" s="8">
        <f t="shared" si="289"/>
        <v>2880</v>
      </c>
      <c r="G4540" s="8">
        <f t="shared" si="290"/>
        <v>0</v>
      </c>
      <c r="H4540" s="104">
        <f t="shared" si="292"/>
        <v>2880</v>
      </c>
    </row>
    <row r="4541" ht="20.25" spans="1:8">
      <c r="A4541" s="10">
        <v>4535</v>
      </c>
      <c r="B4541" s="102" t="s">
        <v>3826</v>
      </c>
      <c r="C4541" s="103">
        <v>180</v>
      </c>
      <c r="D4541" s="103">
        <v>0</v>
      </c>
      <c r="E4541" s="8">
        <f t="shared" si="291"/>
        <v>180</v>
      </c>
      <c r="F4541" s="8">
        <f t="shared" si="289"/>
        <v>5400</v>
      </c>
      <c r="G4541" s="8">
        <f t="shared" si="290"/>
        <v>0</v>
      </c>
      <c r="H4541" s="104">
        <f t="shared" si="292"/>
        <v>5400</v>
      </c>
    </row>
    <row r="4542" ht="20.25" spans="1:8">
      <c r="A4542" s="10">
        <v>4536</v>
      </c>
      <c r="B4542" s="102" t="s">
        <v>3822</v>
      </c>
      <c r="C4542" s="103">
        <v>0</v>
      </c>
      <c r="D4542" s="103">
        <v>60</v>
      </c>
      <c r="E4542" s="8">
        <f t="shared" si="291"/>
        <v>60</v>
      </c>
      <c r="F4542" s="8">
        <f t="shared" si="289"/>
        <v>0</v>
      </c>
      <c r="G4542" s="8">
        <f t="shared" si="290"/>
        <v>2400</v>
      </c>
      <c r="H4542" s="104">
        <f t="shared" si="292"/>
        <v>2400</v>
      </c>
    </row>
    <row r="4543" ht="20.25" spans="1:8">
      <c r="A4543" s="10">
        <v>4537</v>
      </c>
      <c r="B4543" s="102" t="s">
        <v>3827</v>
      </c>
      <c r="C4543" s="103">
        <v>24</v>
      </c>
      <c r="D4543" s="103">
        <v>0</v>
      </c>
      <c r="E4543" s="8">
        <f t="shared" si="291"/>
        <v>24</v>
      </c>
      <c r="F4543" s="8">
        <f t="shared" si="289"/>
        <v>720</v>
      </c>
      <c r="G4543" s="8">
        <f t="shared" si="290"/>
        <v>0</v>
      </c>
      <c r="H4543" s="104">
        <f t="shared" si="292"/>
        <v>720</v>
      </c>
    </row>
    <row r="4544" ht="20.25" spans="1:8">
      <c r="A4544" s="10">
        <v>4538</v>
      </c>
      <c r="B4544" s="102" t="s">
        <v>1739</v>
      </c>
      <c r="C4544" s="103">
        <v>144</v>
      </c>
      <c r="D4544" s="103">
        <v>0</v>
      </c>
      <c r="E4544" s="8">
        <f t="shared" si="291"/>
        <v>144</v>
      </c>
      <c r="F4544" s="8">
        <f t="shared" si="289"/>
        <v>4320</v>
      </c>
      <c r="G4544" s="8">
        <f t="shared" si="290"/>
        <v>0</v>
      </c>
      <c r="H4544" s="104">
        <f t="shared" si="292"/>
        <v>4320</v>
      </c>
    </row>
    <row r="4545" ht="20.25" spans="1:8">
      <c r="A4545" s="10">
        <v>4539</v>
      </c>
      <c r="B4545" s="102" t="s">
        <v>3800</v>
      </c>
      <c r="C4545" s="103">
        <v>60</v>
      </c>
      <c r="D4545" s="103">
        <v>0</v>
      </c>
      <c r="E4545" s="8">
        <f t="shared" si="291"/>
        <v>60</v>
      </c>
      <c r="F4545" s="8">
        <f t="shared" si="289"/>
        <v>1800</v>
      </c>
      <c r="G4545" s="8">
        <f t="shared" si="290"/>
        <v>0</v>
      </c>
      <c r="H4545" s="104">
        <f t="shared" si="292"/>
        <v>1800</v>
      </c>
    </row>
    <row r="4546" ht="20.25" spans="1:8">
      <c r="A4546" s="10">
        <v>4540</v>
      </c>
      <c r="B4546" s="102" t="s">
        <v>3828</v>
      </c>
      <c r="C4546" s="103">
        <v>144</v>
      </c>
      <c r="D4546" s="103">
        <v>0</v>
      </c>
      <c r="E4546" s="8">
        <f t="shared" si="291"/>
        <v>144</v>
      </c>
      <c r="F4546" s="8">
        <f t="shared" si="289"/>
        <v>4320</v>
      </c>
      <c r="G4546" s="8">
        <f t="shared" si="290"/>
        <v>0</v>
      </c>
      <c r="H4546" s="104">
        <f t="shared" si="292"/>
        <v>4320</v>
      </c>
    </row>
    <row r="4547" ht="20.25" spans="1:8">
      <c r="A4547" s="10">
        <v>4541</v>
      </c>
      <c r="B4547" s="102" t="s">
        <v>3829</v>
      </c>
      <c r="C4547" s="103">
        <v>48</v>
      </c>
      <c r="D4547" s="103">
        <v>0</v>
      </c>
      <c r="E4547" s="8">
        <f t="shared" si="291"/>
        <v>48</v>
      </c>
      <c r="F4547" s="8">
        <f t="shared" si="289"/>
        <v>1440</v>
      </c>
      <c r="G4547" s="8">
        <f t="shared" si="290"/>
        <v>0</v>
      </c>
      <c r="H4547" s="104">
        <f t="shared" si="292"/>
        <v>1440</v>
      </c>
    </row>
    <row r="4548" ht="20.25" spans="1:8">
      <c r="A4548" s="10">
        <v>4542</v>
      </c>
      <c r="B4548" s="102" t="s">
        <v>3830</v>
      </c>
      <c r="C4548" s="103">
        <v>180</v>
      </c>
      <c r="D4548" s="103">
        <v>0</v>
      </c>
      <c r="E4548" s="8">
        <f t="shared" si="291"/>
        <v>180</v>
      </c>
      <c r="F4548" s="8">
        <f t="shared" si="289"/>
        <v>5400</v>
      </c>
      <c r="G4548" s="8">
        <f t="shared" si="290"/>
        <v>0</v>
      </c>
      <c r="H4548" s="104">
        <f t="shared" si="292"/>
        <v>5400</v>
      </c>
    </row>
    <row r="4549" ht="20.25" spans="1:8">
      <c r="A4549" s="10">
        <v>4543</v>
      </c>
      <c r="B4549" s="102" t="s">
        <v>3831</v>
      </c>
      <c r="C4549" s="103">
        <v>240</v>
      </c>
      <c r="D4549" s="103">
        <v>0</v>
      </c>
      <c r="E4549" s="8">
        <f t="shared" si="291"/>
        <v>240</v>
      </c>
      <c r="F4549" s="8">
        <f t="shared" si="289"/>
        <v>7200</v>
      </c>
      <c r="G4549" s="8">
        <f t="shared" si="290"/>
        <v>0</v>
      </c>
      <c r="H4549" s="104">
        <f t="shared" si="292"/>
        <v>7200</v>
      </c>
    </row>
    <row r="4550" ht="20.25" spans="1:8">
      <c r="A4550" s="10">
        <v>4544</v>
      </c>
      <c r="B4550" s="102" t="s">
        <v>3832</v>
      </c>
      <c r="C4550" s="103">
        <v>360</v>
      </c>
      <c r="D4550" s="103">
        <v>0</v>
      </c>
      <c r="E4550" s="8">
        <f t="shared" si="291"/>
        <v>360</v>
      </c>
      <c r="F4550" s="8">
        <f t="shared" si="289"/>
        <v>10800</v>
      </c>
      <c r="G4550" s="8">
        <f t="shared" si="290"/>
        <v>0</v>
      </c>
      <c r="H4550" s="104">
        <f t="shared" si="292"/>
        <v>10800</v>
      </c>
    </row>
    <row r="4551" ht="20.25" spans="1:8">
      <c r="A4551" s="10">
        <v>4545</v>
      </c>
      <c r="B4551" s="102" t="s">
        <v>3833</v>
      </c>
      <c r="C4551" s="103">
        <v>72</v>
      </c>
      <c r="D4551" s="103">
        <v>0</v>
      </c>
      <c r="E4551" s="8">
        <f t="shared" si="291"/>
        <v>72</v>
      </c>
      <c r="F4551" s="8">
        <f t="shared" si="289"/>
        <v>2160</v>
      </c>
      <c r="G4551" s="8">
        <f t="shared" si="290"/>
        <v>0</v>
      </c>
      <c r="H4551" s="104">
        <f t="shared" si="292"/>
        <v>2160</v>
      </c>
    </row>
    <row r="4552" ht="20.25" spans="1:8">
      <c r="A4552" s="10">
        <v>4546</v>
      </c>
      <c r="B4552" s="102" t="s">
        <v>3834</v>
      </c>
      <c r="C4552" s="103">
        <v>120</v>
      </c>
      <c r="D4552" s="103">
        <v>0</v>
      </c>
      <c r="E4552" s="8">
        <f t="shared" si="291"/>
        <v>120</v>
      </c>
      <c r="F4552" s="8">
        <f t="shared" si="289"/>
        <v>3600</v>
      </c>
      <c r="G4552" s="8">
        <f t="shared" si="290"/>
        <v>0</v>
      </c>
      <c r="H4552" s="104">
        <f t="shared" si="292"/>
        <v>3600</v>
      </c>
    </row>
    <row r="4553" ht="20.25" spans="1:8">
      <c r="A4553" s="10">
        <v>4547</v>
      </c>
      <c r="B4553" s="102" t="s">
        <v>3835</v>
      </c>
      <c r="C4553" s="103">
        <v>96</v>
      </c>
      <c r="D4553" s="103">
        <v>0</v>
      </c>
      <c r="E4553" s="8">
        <f t="shared" si="291"/>
        <v>96</v>
      </c>
      <c r="F4553" s="8">
        <f t="shared" si="289"/>
        <v>2880</v>
      </c>
      <c r="G4553" s="8">
        <f t="shared" si="290"/>
        <v>0</v>
      </c>
      <c r="H4553" s="104">
        <f t="shared" si="292"/>
        <v>2880</v>
      </c>
    </row>
    <row r="4554" ht="20.25" spans="1:8">
      <c r="A4554" s="10">
        <v>4548</v>
      </c>
      <c r="B4554" s="102" t="s">
        <v>3836</v>
      </c>
      <c r="C4554" s="103">
        <v>96</v>
      </c>
      <c r="D4554" s="103">
        <v>0</v>
      </c>
      <c r="E4554" s="8">
        <f t="shared" si="291"/>
        <v>96</v>
      </c>
      <c r="F4554" s="8">
        <f t="shared" si="289"/>
        <v>2880</v>
      </c>
      <c r="G4554" s="8">
        <f t="shared" si="290"/>
        <v>0</v>
      </c>
      <c r="H4554" s="104">
        <f t="shared" si="292"/>
        <v>2880</v>
      </c>
    </row>
    <row r="4555" ht="20.25" spans="1:8">
      <c r="A4555" s="10">
        <v>4549</v>
      </c>
      <c r="B4555" s="102" t="s">
        <v>3837</v>
      </c>
      <c r="C4555" s="103">
        <v>48</v>
      </c>
      <c r="D4555" s="103">
        <v>0</v>
      </c>
      <c r="E4555" s="8">
        <f t="shared" si="291"/>
        <v>48</v>
      </c>
      <c r="F4555" s="8">
        <f t="shared" si="289"/>
        <v>1440</v>
      </c>
      <c r="G4555" s="8">
        <f t="shared" si="290"/>
        <v>0</v>
      </c>
      <c r="H4555" s="104">
        <f t="shared" si="292"/>
        <v>1440</v>
      </c>
    </row>
    <row r="4556" ht="20.25" spans="1:8">
      <c r="A4556" s="10">
        <v>4550</v>
      </c>
      <c r="B4556" s="102" t="s">
        <v>3458</v>
      </c>
      <c r="C4556" s="103">
        <v>192</v>
      </c>
      <c r="D4556" s="103">
        <v>0</v>
      </c>
      <c r="E4556" s="8">
        <f t="shared" si="291"/>
        <v>192</v>
      </c>
      <c r="F4556" s="8">
        <f t="shared" si="289"/>
        <v>5760</v>
      </c>
      <c r="G4556" s="8">
        <f t="shared" si="290"/>
        <v>0</v>
      </c>
      <c r="H4556" s="104">
        <f t="shared" si="292"/>
        <v>5760</v>
      </c>
    </row>
    <row r="4557" ht="20.25" spans="1:8">
      <c r="A4557" s="10">
        <v>4551</v>
      </c>
      <c r="B4557" s="102" t="s">
        <v>3838</v>
      </c>
      <c r="C4557" s="103">
        <v>105</v>
      </c>
      <c r="D4557" s="103">
        <v>0</v>
      </c>
      <c r="E4557" s="8">
        <f t="shared" si="291"/>
        <v>105</v>
      </c>
      <c r="F4557" s="8">
        <f t="shared" si="289"/>
        <v>3150</v>
      </c>
      <c r="G4557" s="8">
        <f t="shared" si="290"/>
        <v>0</v>
      </c>
      <c r="H4557" s="104">
        <f t="shared" si="292"/>
        <v>3150</v>
      </c>
    </row>
    <row r="4558" ht="20.25" spans="1:8">
      <c r="A4558" s="10">
        <v>4552</v>
      </c>
      <c r="B4558" s="102" t="s">
        <v>3839</v>
      </c>
      <c r="C4558" s="103">
        <v>48</v>
      </c>
      <c r="D4558" s="103">
        <v>0</v>
      </c>
      <c r="E4558" s="8">
        <f t="shared" si="291"/>
        <v>48</v>
      </c>
      <c r="F4558" s="8">
        <f t="shared" ref="F4558:F4621" si="293">C4558*30</f>
        <v>1440</v>
      </c>
      <c r="G4558" s="8">
        <f t="shared" ref="G4558:G4568" si="294">D4558*40</f>
        <v>0</v>
      </c>
      <c r="H4558" s="104">
        <f t="shared" si="292"/>
        <v>1440</v>
      </c>
    </row>
    <row r="4559" ht="20.25" spans="1:8">
      <c r="A4559" s="10">
        <v>4553</v>
      </c>
      <c r="B4559" s="102" t="s">
        <v>3840</v>
      </c>
      <c r="C4559" s="103">
        <v>72</v>
      </c>
      <c r="D4559" s="103">
        <v>0</v>
      </c>
      <c r="E4559" s="8">
        <f t="shared" si="291"/>
        <v>72</v>
      </c>
      <c r="F4559" s="8">
        <f t="shared" si="293"/>
        <v>2160</v>
      </c>
      <c r="G4559" s="8">
        <f t="shared" si="294"/>
        <v>0</v>
      </c>
      <c r="H4559" s="104">
        <f t="shared" si="292"/>
        <v>2160</v>
      </c>
    </row>
    <row r="4560" ht="20.25" spans="1:8">
      <c r="A4560" s="10">
        <v>4554</v>
      </c>
      <c r="B4560" s="102" t="s">
        <v>3841</v>
      </c>
      <c r="C4560" s="103">
        <v>48</v>
      </c>
      <c r="D4560" s="103">
        <v>0</v>
      </c>
      <c r="E4560" s="8">
        <f t="shared" si="291"/>
        <v>48</v>
      </c>
      <c r="F4560" s="8">
        <f t="shared" si="293"/>
        <v>1440</v>
      </c>
      <c r="G4560" s="8">
        <f t="shared" si="294"/>
        <v>0</v>
      </c>
      <c r="H4560" s="104">
        <f t="shared" si="292"/>
        <v>1440</v>
      </c>
    </row>
    <row r="4561" ht="20.25" spans="1:8">
      <c r="A4561" s="10">
        <v>4555</v>
      </c>
      <c r="B4561" s="102" t="s">
        <v>3842</v>
      </c>
      <c r="C4561" s="103">
        <v>45</v>
      </c>
      <c r="D4561" s="103">
        <v>22.5</v>
      </c>
      <c r="E4561" s="8">
        <f t="shared" si="291"/>
        <v>67.5</v>
      </c>
      <c r="F4561" s="8">
        <f t="shared" si="293"/>
        <v>1350</v>
      </c>
      <c r="G4561" s="8">
        <f t="shared" si="294"/>
        <v>900</v>
      </c>
      <c r="H4561" s="104">
        <f t="shared" si="292"/>
        <v>2250</v>
      </c>
    </row>
    <row r="4562" ht="20.25" spans="1:8">
      <c r="A4562" s="10">
        <v>4556</v>
      </c>
      <c r="B4562" s="102" t="s">
        <v>3843</v>
      </c>
      <c r="C4562" s="103">
        <v>96</v>
      </c>
      <c r="D4562" s="103">
        <v>0</v>
      </c>
      <c r="E4562" s="8">
        <f t="shared" si="291"/>
        <v>96</v>
      </c>
      <c r="F4562" s="8">
        <f t="shared" si="293"/>
        <v>2880</v>
      </c>
      <c r="G4562" s="8">
        <f t="shared" si="294"/>
        <v>0</v>
      </c>
      <c r="H4562" s="104">
        <f t="shared" si="292"/>
        <v>2880</v>
      </c>
    </row>
    <row r="4563" ht="20.25" spans="1:8">
      <c r="A4563" s="10">
        <v>4557</v>
      </c>
      <c r="B4563" s="102" t="s">
        <v>3844</v>
      </c>
      <c r="C4563" s="103">
        <v>96</v>
      </c>
      <c r="D4563" s="103">
        <v>0</v>
      </c>
      <c r="E4563" s="8">
        <f t="shared" si="291"/>
        <v>96</v>
      </c>
      <c r="F4563" s="8">
        <f t="shared" si="293"/>
        <v>2880</v>
      </c>
      <c r="G4563" s="8">
        <f t="shared" si="294"/>
        <v>0</v>
      </c>
      <c r="H4563" s="104">
        <f t="shared" si="292"/>
        <v>2880</v>
      </c>
    </row>
    <row r="4564" ht="20.25" spans="1:8">
      <c r="A4564" s="10">
        <v>4558</v>
      </c>
      <c r="B4564" s="102" t="s">
        <v>3845</v>
      </c>
      <c r="C4564" s="103">
        <v>120</v>
      </c>
      <c r="D4564" s="103">
        <v>0</v>
      </c>
      <c r="E4564" s="8">
        <f t="shared" si="291"/>
        <v>120</v>
      </c>
      <c r="F4564" s="8">
        <f t="shared" si="293"/>
        <v>3600</v>
      </c>
      <c r="G4564" s="8">
        <f t="shared" si="294"/>
        <v>0</v>
      </c>
      <c r="H4564" s="104">
        <f t="shared" si="292"/>
        <v>3600</v>
      </c>
    </row>
    <row r="4565" ht="20.25" spans="1:8">
      <c r="A4565" s="10">
        <v>4559</v>
      </c>
      <c r="B4565" s="102" t="s">
        <v>3846</v>
      </c>
      <c r="C4565" s="103">
        <v>48</v>
      </c>
      <c r="D4565" s="103">
        <v>0</v>
      </c>
      <c r="E4565" s="8">
        <f t="shared" si="291"/>
        <v>48</v>
      </c>
      <c r="F4565" s="8">
        <f t="shared" si="293"/>
        <v>1440</v>
      </c>
      <c r="G4565" s="8">
        <f t="shared" si="294"/>
        <v>0</v>
      </c>
      <c r="H4565" s="104">
        <f t="shared" si="292"/>
        <v>1440</v>
      </c>
    </row>
    <row r="4566" ht="20.25" spans="1:8">
      <c r="A4566" s="10">
        <v>4560</v>
      </c>
      <c r="B4566" s="102" t="s">
        <v>3847</v>
      </c>
      <c r="C4566" s="103">
        <v>96</v>
      </c>
      <c r="D4566" s="103">
        <v>0</v>
      </c>
      <c r="E4566" s="8">
        <f t="shared" si="291"/>
        <v>96</v>
      </c>
      <c r="F4566" s="8">
        <f t="shared" si="293"/>
        <v>2880</v>
      </c>
      <c r="G4566" s="8">
        <f t="shared" si="294"/>
        <v>0</v>
      </c>
      <c r="H4566" s="104">
        <f t="shared" si="292"/>
        <v>2880</v>
      </c>
    </row>
    <row r="4567" ht="20.25" spans="1:8">
      <c r="A4567" s="10">
        <v>4561</v>
      </c>
      <c r="B4567" s="102" t="s">
        <v>3848</v>
      </c>
      <c r="C4567" s="103">
        <v>96</v>
      </c>
      <c r="D4567" s="103">
        <v>0</v>
      </c>
      <c r="E4567" s="8">
        <f t="shared" si="291"/>
        <v>96</v>
      </c>
      <c r="F4567" s="8">
        <f t="shared" si="293"/>
        <v>2880</v>
      </c>
      <c r="G4567" s="8">
        <f t="shared" si="294"/>
        <v>0</v>
      </c>
      <c r="H4567" s="104">
        <f t="shared" si="292"/>
        <v>2880</v>
      </c>
    </row>
    <row r="4568" ht="20.25" spans="1:8">
      <c r="A4568" s="10">
        <v>4562</v>
      </c>
      <c r="B4568" s="102" t="s">
        <v>3849</v>
      </c>
      <c r="C4568" s="103">
        <v>0</v>
      </c>
      <c r="D4568" s="103">
        <v>30</v>
      </c>
      <c r="E4568" s="8">
        <f t="shared" si="291"/>
        <v>30</v>
      </c>
      <c r="F4568" s="8">
        <f t="shared" si="293"/>
        <v>0</v>
      </c>
      <c r="G4568" s="8">
        <f t="shared" si="294"/>
        <v>1200</v>
      </c>
      <c r="H4568" s="104">
        <f t="shared" si="292"/>
        <v>1200</v>
      </c>
    </row>
    <row r="4569" ht="20.25" spans="1:8">
      <c r="A4569" s="10">
        <v>4563</v>
      </c>
      <c r="B4569" s="102" t="s">
        <v>3850</v>
      </c>
      <c r="C4569" s="103">
        <v>0</v>
      </c>
      <c r="D4569" s="103">
        <v>30</v>
      </c>
      <c r="E4569" s="8">
        <f t="shared" si="291"/>
        <v>30</v>
      </c>
      <c r="F4569" s="8">
        <f t="shared" si="293"/>
        <v>0</v>
      </c>
      <c r="G4569" s="8">
        <v>600</v>
      </c>
      <c r="H4569" s="104">
        <v>600</v>
      </c>
    </row>
    <row r="4570" ht="20.25" spans="1:8">
      <c r="A4570" s="10">
        <v>4564</v>
      </c>
      <c r="B4570" s="102" t="s">
        <v>3851</v>
      </c>
      <c r="C4570" s="103">
        <v>132</v>
      </c>
      <c r="D4570" s="103">
        <v>0</v>
      </c>
      <c r="E4570" s="8">
        <f t="shared" si="291"/>
        <v>132</v>
      </c>
      <c r="F4570" s="8">
        <f t="shared" si="293"/>
        <v>3960</v>
      </c>
      <c r="G4570" s="8">
        <f t="shared" ref="G4570:G4633" si="295">D4570*40</f>
        <v>0</v>
      </c>
      <c r="H4570" s="104">
        <f t="shared" ref="H4570:H4633" si="296">F4570+G4570</f>
        <v>3960</v>
      </c>
    </row>
    <row r="4571" ht="20.25" spans="1:8">
      <c r="A4571" s="10">
        <v>4565</v>
      </c>
      <c r="B4571" s="102" t="s">
        <v>3852</v>
      </c>
      <c r="C4571" s="103">
        <v>48</v>
      </c>
      <c r="D4571" s="103">
        <v>0</v>
      </c>
      <c r="E4571" s="8">
        <f t="shared" si="291"/>
        <v>48</v>
      </c>
      <c r="F4571" s="8">
        <f t="shared" si="293"/>
        <v>1440</v>
      </c>
      <c r="G4571" s="8">
        <f t="shared" si="295"/>
        <v>0</v>
      </c>
      <c r="H4571" s="104">
        <f t="shared" si="296"/>
        <v>1440</v>
      </c>
    </row>
    <row r="4572" ht="20.25" spans="1:8">
      <c r="A4572" s="10">
        <v>4566</v>
      </c>
      <c r="B4572" s="102" t="s">
        <v>3853</v>
      </c>
      <c r="C4572" s="103">
        <v>120</v>
      </c>
      <c r="D4572" s="103">
        <v>0</v>
      </c>
      <c r="E4572" s="8">
        <f t="shared" si="291"/>
        <v>120</v>
      </c>
      <c r="F4572" s="8">
        <f t="shared" si="293"/>
        <v>3600</v>
      </c>
      <c r="G4572" s="8">
        <f t="shared" si="295"/>
        <v>0</v>
      </c>
      <c r="H4572" s="104">
        <f t="shared" si="296"/>
        <v>3600</v>
      </c>
    </row>
    <row r="4573" ht="20.25" spans="1:8">
      <c r="A4573" s="10">
        <v>4567</v>
      </c>
      <c r="B4573" s="102" t="s">
        <v>3854</v>
      </c>
      <c r="C4573" s="103">
        <v>48</v>
      </c>
      <c r="D4573" s="103">
        <v>0</v>
      </c>
      <c r="E4573" s="8">
        <f t="shared" si="291"/>
        <v>48</v>
      </c>
      <c r="F4573" s="8">
        <f t="shared" si="293"/>
        <v>1440</v>
      </c>
      <c r="G4573" s="8">
        <f t="shared" si="295"/>
        <v>0</v>
      </c>
      <c r="H4573" s="104">
        <f t="shared" si="296"/>
        <v>1440</v>
      </c>
    </row>
    <row r="4574" ht="20.25" spans="1:8">
      <c r="A4574" s="10">
        <v>4568</v>
      </c>
      <c r="B4574" s="102" t="s">
        <v>3855</v>
      </c>
      <c r="C4574" s="103">
        <v>144</v>
      </c>
      <c r="D4574" s="103">
        <v>0</v>
      </c>
      <c r="E4574" s="8">
        <f t="shared" si="291"/>
        <v>144</v>
      </c>
      <c r="F4574" s="8">
        <f t="shared" si="293"/>
        <v>4320</v>
      </c>
      <c r="G4574" s="8">
        <f t="shared" si="295"/>
        <v>0</v>
      </c>
      <c r="H4574" s="104">
        <f t="shared" si="296"/>
        <v>4320</v>
      </c>
    </row>
    <row r="4575" ht="20.25" spans="1:8">
      <c r="A4575" s="10">
        <v>4569</v>
      </c>
      <c r="B4575" s="90" t="s">
        <v>3856</v>
      </c>
      <c r="C4575" s="7">
        <v>120</v>
      </c>
      <c r="D4575" s="7">
        <v>0</v>
      </c>
      <c r="E4575" s="7">
        <f t="shared" si="291"/>
        <v>120</v>
      </c>
      <c r="F4575" s="7">
        <f t="shared" si="293"/>
        <v>3600</v>
      </c>
      <c r="G4575" s="7">
        <f t="shared" si="295"/>
        <v>0</v>
      </c>
      <c r="H4575" s="109">
        <f t="shared" si="296"/>
        <v>3600</v>
      </c>
    </row>
    <row r="4576" ht="20.25" spans="1:8">
      <c r="A4576" s="10">
        <v>4570</v>
      </c>
      <c r="B4576" s="11" t="s">
        <v>227</v>
      </c>
      <c r="C4576" s="8">
        <v>96</v>
      </c>
      <c r="D4576" s="8">
        <v>0</v>
      </c>
      <c r="E4576" s="8">
        <f t="shared" si="291"/>
        <v>96</v>
      </c>
      <c r="F4576" s="8">
        <f t="shared" si="293"/>
        <v>2880</v>
      </c>
      <c r="G4576" s="8">
        <f t="shared" si="295"/>
        <v>0</v>
      </c>
      <c r="H4576" s="104">
        <f t="shared" si="296"/>
        <v>2880</v>
      </c>
    </row>
    <row r="4577" ht="20.25" spans="1:8">
      <c r="A4577" s="10">
        <v>4571</v>
      </c>
      <c r="B4577" s="102" t="s">
        <v>3857</v>
      </c>
      <c r="C4577" s="103">
        <v>720</v>
      </c>
      <c r="D4577" s="103">
        <v>0</v>
      </c>
      <c r="E4577" s="8">
        <f t="shared" si="291"/>
        <v>720</v>
      </c>
      <c r="F4577" s="8">
        <f t="shared" si="293"/>
        <v>21600</v>
      </c>
      <c r="G4577" s="8">
        <f t="shared" si="295"/>
        <v>0</v>
      </c>
      <c r="H4577" s="104">
        <f t="shared" si="296"/>
        <v>21600</v>
      </c>
    </row>
    <row r="4578" ht="20.25" spans="1:8">
      <c r="A4578" s="10">
        <v>4572</v>
      </c>
      <c r="B4578" s="102" t="s">
        <v>3858</v>
      </c>
      <c r="C4578" s="103">
        <v>48</v>
      </c>
      <c r="D4578" s="103">
        <v>0</v>
      </c>
      <c r="E4578" s="8">
        <f t="shared" si="291"/>
        <v>48</v>
      </c>
      <c r="F4578" s="8">
        <f t="shared" si="293"/>
        <v>1440</v>
      </c>
      <c r="G4578" s="8">
        <f t="shared" si="295"/>
        <v>0</v>
      </c>
      <c r="H4578" s="104">
        <f t="shared" si="296"/>
        <v>1440</v>
      </c>
    </row>
    <row r="4579" ht="20.25" spans="1:8">
      <c r="A4579" s="10">
        <v>4573</v>
      </c>
      <c r="B4579" s="102" t="s">
        <v>3859</v>
      </c>
      <c r="C4579" s="103">
        <v>144</v>
      </c>
      <c r="D4579" s="103">
        <v>0</v>
      </c>
      <c r="E4579" s="8">
        <f t="shared" si="291"/>
        <v>144</v>
      </c>
      <c r="F4579" s="8">
        <f t="shared" si="293"/>
        <v>4320</v>
      </c>
      <c r="G4579" s="8">
        <f t="shared" si="295"/>
        <v>0</v>
      </c>
      <c r="H4579" s="104">
        <f t="shared" si="296"/>
        <v>4320</v>
      </c>
    </row>
    <row r="4580" ht="20.25" spans="1:8">
      <c r="A4580" s="10">
        <v>4574</v>
      </c>
      <c r="B4580" s="102" t="s">
        <v>216</v>
      </c>
      <c r="C4580" s="103">
        <v>120</v>
      </c>
      <c r="D4580" s="103">
        <v>0</v>
      </c>
      <c r="E4580" s="8">
        <f t="shared" si="291"/>
        <v>120</v>
      </c>
      <c r="F4580" s="8">
        <f t="shared" si="293"/>
        <v>3600</v>
      </c>
      <c r="G4580" s="8">
        <f t="shared" si="295"/>
        <v>0</v>
      </c>
      <c r="H4580" s="104">
        <f t="shared" si="296"/>
        <v>3600</v>
      </c>
    </row>
    <row r="4581" ht="20.25" spans="1:8">
      <c r="A4581" s="10">
        <v>4575</v>
      </c>
      <c r="B4581" s="102" t="s">
        <v>3860</v>
      </c>
      <c r="C4581" s="103">
        <v>72</v>
      </c>
      <c r="D4581" s="103">
        <v>0</v>
      </c>
      <c r="E4581" s="8">
        <f t="shared" si="291"/>
        <v>72</v>
      </c>
      <c r="F4581" s="8">
        <f t="shared" si="293"/>
        <v>2160</v>
      </c>
      <c r="G4581" s="8">
        <f t="shared" si="295"/>
        <v>0</v>
      </c>
      <c r="H4581" s="104">
        <f t="shared" si="296"/>
        <v>2160</v>
      </c>
    </row>
    <row r="4582" ht="20.25" spans="1:8">
      <c r="A4582" s="10">
        <v>4576</v>
      </c>
      <c r="B4582" s="102" t="s">
        <v>3861</v>
      </c>
      <c r="C4582" s="103">
        <v>96</v>
      </c>
      <c r="D4582" s="103">
        <v>0</v>
      </c>
      <c r="E4582" s="8">
        <f t="shared" si="291"/>
        <v>96</v>
      </c>
      <c r="F4582" s="8">
        <f t="shared" si="293"/>
        <v>2880</v>
      </c>
      <c r="G4582" s="8">
        <f t="shared" si="295"/>
        <v>0</v>
      </c>
      <c r="H4582" s="104">
        <f t="shared" si="296"/>
        <v>2880</v>
      </c>
    </row>
    <row r="4583" ht="20.25" spans="1:8">
      <c r="A4583" s="10">
        <v>4577</v>
      </c>
      <c r="B4583" s="102" t="s">
        <v>3862</v>
      </c>
      <c r="C4583" s="103">
        <v>180</v>
      </c>
      <c r="D4583" s="103">
        <v>0</v>
      </c>
      <c r="E4583" s="8">
        <f t="shared" si="291"/>
        <v>180</v>
      </c>
      <c r="F4583" s="8">
        <f t="shared" si="293"/>
        <v>5400</v>
      </c>
      <c r="G4583" s="8">
        <f t="shared" si="295"/>
        <v>0</v>
      </c>
      <c r="H4583" s="104">
        <f t="shared" si="296"/>
        <v>5400</v>
      </c>
    </row>
    <row r="4584" ht="20.25" spans="1:8">
      <c r="A4584" s="10">
        <v>4578</v>
      </c>
      <c r="B4584" s="102" t="s">
        <v>3863</v>
      </c>
      <c r="C4584" s="103">
        <v>144</v>
      </c>
      <c r="D4584" s="103">
        <v>0</v>
      </c>
      <c r="E4584" s="8">
        <f t="shared" si="291"/>
        <v>144</v>
      </c>
      <c r="F4584" s="8">
        <f t="shared" si="293"/>
        <v>4320</v>
      </c>
      <c r="G4584" s="8">
        <f t="shared" si="295"/>
        <v>0</v>
      </c>
      <c r="H4584" s="104">
        <f t="shared" si="296"/>
        <v>4320</v>
      </c>
    </row>
    <row r="4585" ht="20.25" spans="1:8">
      <c r="A4585" s="10">
        <v>4579</v>
      </c>
      <c r="B4585" s="102" t="s">
        <v>3864</v>
      </c>
      <c r="C4585" s="103">
        <v>192</v>
      </c>
      <c r="D4585" s="103">
        <v>0</v>
      </c>
      <c r="E4585" s="8">
        <f t="shared" si="291"/>
        <v>192</v>
      </c>
      <c r="F4585" s="8">
        <f t="shared" si="293"/>
        <v>5760</v>
      </c>
      <c r="G4585" s="8">
        <f t="shared" si="295"/>
        <v>0</v>
      </c>
      <c r="H4585" s="104">
        <f t="shared" si="296"/>
        <v>5760</v>
      </c>
    </row>
    <row r="4586" ht="20.25" spans="1:8">
      <c r="A4586" s="10">
        <v>4580</v>
      </c>
      <c r="B4586" s="102" t="s">
        <v>3865</v>
      </c>
      <c r="C4586" s="103">
        <v>60</v>
      </c>
      <c r="D4586" s="103">
        <v>0</v>
      </c>
      <c r="E4586" s="8">
        <f t="shared" si="291"/>
        <v>60</v>
      </c>
      <c r="F4586" s="8">
        <f t="shared" si="293"/>
        <v>1800</v>
      </c>
      <c r="G4586" s="8">
        <f t="shared" si="295"/>
        <v>0</v>
      </c>
      <c r="H4586" s="104">
        <f t="shared" si="296"/>
        <v>1800</v>
      </c>
    </row>
    <row r="4587" ht="20.25" spans="1:8">
      <c r="A4587" s="10">
        <v>4581</v>
      </c>
      <c r="B4587" s="102" t="s">
        <v>3866</v>
      </c>
      <c r="C4587" s="103">
        <v>120</v>
      </c>
      <c r="D4587" s="103">
        <v>0</v>
      </c>
      <c r="E4587" s="8">
        <f t="shared" si="291"/>
        <v>120</v>
      </c>
      <c r="F4587" s="8">
        <f t="shared" si="293"/>
        <v>3600</v>
      </c>
      <c r="G4587" s="8">
        <f t="shared" si="295"/>
        <v>0</v>
      </c>
      <c r="H4587" s="104">
        <f t="shared" si="296"/>
        <v>3600</v>
      </c>
    </row>
    <row r="4588" ht="20.25" spans="1:8">
      <c r="A4588" s="10">
        <v>4582</v>
      </c>
      <c r="B4588" s="102" t="s">
        <v>3867</v>
      </c>
      <c r="C4588" s="103">
        <v>0</v>
      </c>
      <c r="D4588" s="103">
        <v>360</v>
      </c>
      <c r="E4588" s="8">
        <f t="shared" si="291"/>
        <v>360</v>
      </c>
      <c r="F4588" s="8">
        <f t="shared" si="293"/>
        <v>0</v>
      </c>
      <c r="G4588" s="8">
        <f t="shared" si="295"/>
        <v>14400</v>
      </c>
      <c r="H4588" s="104">
        <f t="shared" si="296"/>
        <v>14400</v>
      </c>
    </row>
    <row r="4589" ht="20.25" spans="1:8">
      <c r="A4589" s="10">
        <v>4583</v>
      </c>
      <c r="B4589" s="102" t="s">
        <v>3868</v>
      </c>
      <c r="C4589" s="103">
        <v>96</v>
      </c>
      <c r="D4589" s="103">
        <v>0</v>
      </c>
      <c r="E4589" s="8">
        <f t="shared" si="291"/>
        <v>96</v>
      </c>
      <c r="F4589" s="8">
        <f t="shared" si="293"/>
        <v>2880</v>
      </c>
      <c r="G4589" s="8">
        <f t="shared" si="295"/>
        <v>0</v>
      </c>
      <c r="H4589" s="104">
        <f t="shared" si="296"/>
        <v>2880</v>
      </c>
    </row>
    <row r="4590" ht="20.25" spans="1:8">
      <c r="A4590" s="10">
        <v>4584</v>
      </c>
      <c r="B4590" s="102" t="s">
        <v>3869</v>
      </c>
      <c r="C4590" s="103">
        <v>75</v>
      </c>
      <c r="D4590" s="103">
        <v>0</v>
      </c>
      <c r="E4590" s="8">
        <f t="shared" si="291"/>
        <v>75</v>
      </c>
      <c r="F4590" s="8">
        <f t="shared" si="293"/>
        <v>2250</v>
      </c>
      <c r="G4590" s="8">
        <f t="shared" si="295"/>
        <v>0</v>
      </c>
      <c r="H4590" s="104">
        <f t="shared" si="296"/>
        <v>2250</v>
      </c>
    </row>
    <row r="4591" ht="20.25" spans="1:8">
      <c r="A4591" s="10">
        <v>4585</v>
      </c>
      <c r="B4591" s="102" t="s">
        <v>3870</v>
      </c>
      <c r="C4591" s="103">
        <v>10</v>
      </c>
      <c r="D4591" s="103">
        <v>0</v>
      </c>
      <c r="E4591" s="8">
        <f t="shared" si="291"/>
        <v>10</v>
      </c>
      <c r="F4591" s="8">
        <f t="shared" si="293"/>
        <v>300</v>
      </c>
      <c r="G4591" s="8">
        <f t="shared" si="295"/>
        <v>0</v>
      </c>
      <c r="H4591" s="104">
        <f t="shared" si="296"/>
        <v>300</v>
      </c>
    </row>
    <row r="4592" ht="20.25" spans="1:8">
      <c r="A4592" s="10">
        <v>4586</v>
      </c>
      <c r="B4592" s="102" t="s">
        <v>3871</v>
      </c>
      <c r="C4592" s="103">
        <v>24</v>
      </c>
      <c r="D4592" s="103">
        <v>0</v>
      </c>
      <c r="E4592" s="8">
        <f t="shared" si="291"/>
        <v>24</v>
      </c>
      <c r="F4592" s="8">
        <f t="shared" si="293"/>
        <v>720</v>
      </c>
      <c r="G4592" s="8">
        <f t="shared" si="295"/>
        <v>0</v>
      </c>
      <c r="H4592" s="104">
        <f t="shared" si="296"/>
        <v>720</v>
      </c>
    </row>
    <row r="4593" ht="20.25" spans="1:8">
      <c r="A4593" s="10">
        <v>4587</v>
      </c>
      <c r="B4593" s="102" t="s">
        <v>3872</v>
      </c>
      <c r="C4593" s="103">
        <v>20</v>
      </c>
      <c r="D4593" s="103">
        <v>0</v>
      </c>
      <c r="E4593" s="8">
        <f t="shared" si="291"/>
        <v>20</v>
      </c>
      <c r="F4593" s="8">
        <f t="shared" si="293"/>
        <v>600</v>
      </c>
      <c r="G4593" s="8">
        <f t="shared" si="295"/>
        <v>0</v>
      </c>
      <c r="H4593" s="104">
        <f t="shared" si="296"/>
        <v>600</v>
      </c>
    </row>
    <row r="4594" ht="20.25" spans="1:8">
      <c r="A4594" s="10">
        <v>4588</v>
      </c>
      <c r="B4594" s="102" t="s">
        <v>3873</v>
      </c>
      <c r="C4594" s="103">
        <v>96</v>
      </c>
      <c r="D4594" s="103">
        <v>0</v>
      </c>
      <c r="E4594" s="8">
        <f t="shared" si="291"/>
        <v>96</v>
      </c>
      <c r="F4594" s="8">
        <f t="shared" si="293"/>
        <v>2880</v>
      </c>
      <c r="G4594" s="8">
        <f t="shared" si="295"/>
        <v>0</v>
      </c>
      <c r="H4594" s="104">
        <f t="shared" si="296"/>
        <v>2880</v>
      </c>
    </row>
    <row r="4595" ht="20.25" spans="1:8">
      <c r="A4595" s="10">
        <v>4589</v>
      </c>
      <c r="B4595" s="102" t="s">
        <v>3874</v>
      </c>
      <c r="C4595" s="103">
        <v>120</v>
      </c>
      <c r="D4595" s="103">
        <v>0</v>
      </c>
      <c r="E4595" s="8">
        <f t="shared" si="291"/>
        <v>120</v>
      </c>
      <c r="F4595" s="8">
        <f t="shared" si="293"/>
        <v>3600</v>
      </c>
      <c r="G4595" s="8">
        <f t="shared" si="295"/>
        <v>0</v>
      </c>
      <c r="H4595" s="104">
        <f t="shared" si="296"/>
        <v>3600</v>
      </c>
    </row>
    <row r="4596" ht="20.25" spans="1:8">
      <c r="A4596" s="10">
        <v>4590</v>
      </c>
      <c r="B4596" s="102" t="s">
        <v>3875</v>
      </c>
      <c r="C4596" s="103">
        <v>240</v>
      </c>
      <c r="D4596" s="103">
        <v>0</v>
      </c>
      <c r="E4596" s="8">
        <f t="shared" si="291"/>
        <v>240</v>
      </c>
      <c r="F4596" s="8">
        <f t="shared" si="293"/>
        <v>7200</v>
      </c>
      <c r="G4596" s="8">
        <f t="shared" si="295"/>
        <v>0</v>
      </c>
      <c r="H4596" s="104">
        <f t="shared" si="296"/>
        <v>7200</v>
      </c>
    </row>
    <row r="4597" ht="20.25" spans="1:8">
      <c r="A4597" s="10">
        <v>4591</v>
      </c>
      <c r="B4597" s="102" t="s">
        <v>3876</v>
      </c>
      <c r="C4597" s="103">
        <v>180</v>
      </c>
      <c r="D4597" s="103">
        <v>0</v>
      </c>
      <c r="E4597" s="8">
        <f t="shared" si="291"/>
        <v>180</v>
      </c>
      <c r="F4597" s="8">
        <f t="shared" si="293"/>
        <v>5400</v>
      </c>
      <c r="G4597" s="8">
        <f t="shared" si="295"/>
        <v>0</v>
      </c>
      <c r="H4597" s="104">
        <f t="shared" si="296"/>
        <v>5400</v>
      </c>
    </row>
    <row r="4598" ht="20.25" spans="1:8">
      <c r="A4598" s="10">
        <v>4592</v>
      </c>
      <c r="B4598" s="102" t="s">
        <v>3877</v>
      </c>
      <c r="C4598" s="103">
        <v>144</v>
      </c>
      <c r="D4598" s="103">
        <v>0</v>
      </c>
      <c r="E4598" s="8">
        <f t="shared" si="291"/>
        <v>144</v>
      </c>
      <c r="F4598" s="8">
        <f t="shared" si="293"/>
        <v>4320</v>
      </c>
      <c r="G4598" s="8">
        <f t="shared" si="295"/>
        <v>0</v>
      </c>
      <c r="H4598" s="104">
        <f t="shared" si="296"/>
        <v>4320</v>
      </c>
    </row>
    <row r="4599" ht="20.25" spans="1:8">
      <c r="A4599" s="10">
        <v>4593</v>
      </c>
      <c r="B4599" s="102" t="s">
        <v>3878</v>
      </c>
      <c r="C4599" s="103">
        <v>180</v>
      </c>
      <c r="D4599" s="103">
        <v>0</v>
      </c>
      <c r="E4599" s="8">
        <f t="shared" si="291"/>
        <v>180</v>
      </c>
      <c r="F4599" s="8">
        <f t="shared" si="293"/>
        <v>5400</v>
      </c>
      <c r="G4599" s="8">
        <f t="shared" si="295"/>
        <v>0</v>
      </c>
      <c r="H4599" s="104">
        <f t="shared" si="296"/>
        <v>5400</v>
      </c>
    </row>
    <row r="4600" ht="20.25" spans="1:8">
      <c r="A4600" s="10">
        <v>4594</v>
      </c>
      <c r="B4600" s="102" t="s">
        <v>3879</v>
      </c>
      <c r="C4600" s="103">
        <v>72</v>
      </c>
      <c r="D4600" s="103">
        <v>0</v>
      </c>
      <c r="E4600" s="8">
        <f t="shared" si="291"/>
        <v>72</v>
      </c>
      <c r="F4600" s="8">
        <f t="shared" si="293"/>
        <v>2160</v>
      </c>
      <c r="G4600" s="8">
        <f t="shared" si="295"/>
        <v>0</v>
      </c>
      <c r="H4600" s="104">
        <f t="shared" si="296"/>
        <v>2160</v>
      </c>
    </row>
    <row r="4601" ht="20.25" spans="1:8">
      <c r="A4601" s="10">
        <v>4595</v>
      </c>
      <c r="B4601" s="102" t="s">
        <v>3880</v>
      </c>
      <c r="C4601" s="103">
        <v>180</v>
      </c>
      <c r="D4601" s="103">
        <v>0</v>
      </c>
      <c r="E4601" s="8">
        <f t="shared" ref="E4601:E4664" si="297">C4601+D4601</f>
        <v>180</v>
      </c>
      <c r="F4601" s="8">
        <f t="shared" si="293"/>
        <v>5400</v>
      </c>
      <c r="G4601" s="8">
        <f t="shared" si="295"/>
        <v>0</v>
      </c>
      <c r="H4601" s="104">
        <f t="shared" si="296"/>
        <v>5400</v>
      </c>
    </row>
    <row r="4602" ht="20.25" spans="1:8">
      <c r="A4602" s="10">
        <v>4596</v>
      </c>
      <c r="B4602" s="102" t="s">
        <v>3881</v>
      </c>
      <c r="C4602" s="103">
        <v>720</v>
      </c>
      <c r="D4602" s="103">
        <v>60</v>
      </c>
      <c r="E4602" s="8">
        <f t="shared" si="297"/>
        <v>780</v>
      </c>
      <c r="F4602" s="8">
        <f t="shared" si="293"/>
        <v>21600</v>
      </c>
      <c r="G4602" s="8">
        <f t="shared" si="295"/>
        <v>2400</v>
      </c>
      <c r="H4602" s="104">
        <f t="shared" si="296"/>
        <v>24000</v>
      </c>
    </row>
    <row r="4603" ht="20.25" spans="1:8">
      <c r="A4603" s="10">
        <v>4597</v>
      </c>
      <c r="B4603" s="102" t="s">
        <v>3882</v>
      </c>
      <c r="C4603" s="103">
        <v>48</v>
      </c>
      <c r="D4603" s="103">
        <v>0</v>
      </c>
      <c r="E4603" s="8">
        <f t="shared" si="297"/>
        <v>48</v>
      </c>
      <c r="F4603" s="8">
        <f t="shared" si="293"/>
        <v>1440</v>
      </c>
      <c r="G4603" s="8">
        <f t="shared" si="295"/>
        <v>0</v>
      </c>
      <c r="H4603" s="104">
        <f t="shared" si="296"/>
        <v>1440</v>
      </c>
    </row>
    <row r="4604" ht="20.25" spans="1:8">
      <c r="A4604" s="10">
        <v>4598</v>
      </c>
      <c r="B4604" s="102" t="s">
        <v>3883</v>
      </c>
      <c r="C4604" s="103">
        <v>360</v>
      </c>
      <c r="D4604" s="103">
        <v>0</v>
      </c>
      <c r="E4604" s="8">
        <f t="shared" si="297"/>
        <v>360</v>
      </c>
      <c r="F4604" s="8">
        <f t="shared" si="293"/>
        <v>10800</v>
      </c>
      <c r="G4604" s="8">
        <f t="shared" si="295"/>
        <v>0</v>
      </c>
      <c r="H4604" s="104">
        <f t="shared" si="296"/>
        <v>10800</v>
      </c>
    </row>
    <row r="4605" ht="20.25" spans="1:8">
      <c r="A4605" s="10">
        <v>4599</v>
      </c>
      <c r="B4605" s="102" t="s">
        <v>3884</v>
      </c>
      <c r="C4605" s="103">
        <v>48</v>
      </c>
      <c r="D4605" s="103">
        <v>0</v>
      </c>
      <c r="E4605" s="8">
        <f t="shared" si="297"/>
        <v>48</v>
      </c>
      <c r="F4605" s="8">
        <f t="shared" si="293"/>
        <v>1440</v>
      </c>
      <c r="G4605" s="8">
        <f t="shared" si="295"/>
        <v>0</v>
      </c>
      <c r="H4605" s="104">
        <f t="shared" si="296"/>
        <v>1440</v>
      </c>
    </row>
    <row r="4606" ht="20.25" spans="1:8">
      <c r="A4606" s="10">
        <v>4600</v>
      </c>
      <c r="B4606" s="102" t="s">
        <v>3885</v>
      </c>
      <c r="C4606" s="103">
        <v>0</v>
      </c>
      <c r="D4606" s="103">
        <v>40</v>
      </c>
      <c r="E4606" s="8">
        <f t="shared" si="297"/>
        <v>40</v>
      </c>
      <c r="F4606" s="8">
        <f t="shared" si="293"/>
        <v>0</v>
      </c>
      <c r="G4606" s="8">
        <f t="shared" si="295"/>
        <v>1600</v>
      </c>
      <c r="H4606" s="104">
        <f t="shared" si="296"/>
        <v>1600</v>
      </c>
    </row>
    <row r="4607" ht="20.25" spans="1:8">
      <c r="A4607" s="10">
        <v>4601</v>
      </c>
      <c r="B4607" s="102" t="s">
        <v>3886</v>
      </c>
      <c r="C4607" s="103">
        <v>0</v>
      </c>
      <c r="D4607" s="103">
        <v>180</v>
      </c>
      <c r="E4607" s="8">
        <f t="shared" si="297"/>
        <v>180</v>
      </c>
      <c r="F4607" s="8">
        <f t="shared" si="293"/>
        <v>0</v>
      </c>
      <c r="G4607" s="8">
        <f t="shared" si="295"/>
        <v>7200</v>
      </c>
      <c r="H4607" s="104">
        <f t="shared" si="296"/>
        <v>7200</v>
      </c>
    </row>
    <row r="4608" ht="20.25" spans="1:8">
      <c r="A4608" s="10">
        <v>4602</v>
      </c>
      <c r="B4608" s="102" t="s">
        <v>3887</v>
      </c>
      <c r="C4608" s="103">
        <v>360</v>
      </c>
      <c r="D4608" s="103">
        <v>0</v>
      </c>
      <c r="E4608" s="8">
        <f t="shared" si="297"/>
        <v>360</v>
      </c>
      <c r="F4608" s="8">
        <f t="shared" si="293"/>
        <v>10800</v>
      </c>
      <c r="G4608" s="8">
        <f t="shared" si="295"/>
        <v>0</v>
      </c>
      <c r="H4608" s="104">
        <f t="shared" si="296"/>
        <v>10800</v>
      </c>
    </row>
    <row r="4609" ht="20.25" spans="1:8">
      <c r="A4609" s="10">
        <v>4603</v>
      </c>
      <c r="B4609" s="102" t="s">
        <v>3888</v>
      </c>
      <c r="C4609" s="103">
        <v>60</v>
      </c>
      <c r="D4609" s="103">
        <v>0</v>
      </c>
      <c r="E4609" s="8">
        <f t="shared" si="297"/>
        <v>60</v>
      </c>
      <c r="F4609" s="8">
        <f t="shared" si="293"/>
        <v>1800</v>
      </c>
      <c r="G4609" s="8">
        <f t="shared" si="295"/>
        <v>0</v>
      </c>
      <c r="H4609" s="104">
        <f t="shared" si="296"/>
        <v>1800</v>
      </c>
    </row>
    <row r="4610" ht="20.25" spans="1:8">
      <c r="A4610" s="10">
        <v>4604</v>
      </c>
      <c r="B4610" s="102" t="s">
        <v>3889</v>
      </c>
      <c r="C4610" s="103">
        <v>120</v>
      </c>
      <c r="D4610" s="103">
        <v>0</v>
      </c>
      <c r="E4610" s="8">
        <f t="shared" si="297"/>
        <v>120</v>
      </c>
      <c r="F4610" s="8">
        <f t="shared" si="293"/>
        <v>3600</v>
      </c>
      <c r="G4610" s="8">
        <f t="shared" si="295"/>
        <v>0</v>
      </c>
      <c r="H4610" s="104">
        <f t="shared" si="296"/>
        <v>3600</v>
      </c>
    </row>
    <row r="4611" ht="20.25" spans="1:8">
      <c r="A4611" s="10">
        <v>4605</v>
      </c>
      <c r="B4611" s="102" t="s">
        <v>3890</v>
      </c>
      <c r="C4611" s="103">
        <v>48</v>
      </c>
      <c r="D4611" s="103">
        <v>0</v>
      </c>
      <c r="E4611" s="8">
        <f t="shared" si="297"/>
        <v>48</v>
      </c>
      <c r="F4611" s="8">
        <f t="shared" si="293"/>
        <v>1440</v>
      </c>
      <c r="G4611" s="8">
        <f t="shared" si="295"/>
        <v>0</v>
      </c>
      <c r="H4611" s="104">
        <f t="shared" si="296"/>
        <v>1440</v>
      </c>
    </row>
    <row r="4612" ht="20.25" spans="1:8">
      <c r="A4612" s="10">
        <v>4606</v>
      </c>
      <c r="B4612" s="102" t="s">
        <v>3891</v>
      </c>
      <c r="C4612" s="103">
        <v>48</v>
      </c>
      <c r="D4612" s="103">
        <v>0</v>
      </c>
      <c r="E4612" s="8">
        <f t="shared" si="297"/>
        <v>48</v>
      </c>
      <c r="F4612" s="8">
        <f t="shared" si="293"/>
        <v>1440</v>
      </c>
      <c r="G4612" s="8">
        <f t="shared" si="295"/>
        <v>0</v>
      </c>
      <c r="H4612" s="104">
        <f t="shared" si="296"/>
        <v>1440</v>
      </c>
    </row>
    <row r="4613" ht="20.25" spans="1:8">
      <c r="A4613" s="10">
        <v>4607</v>
      </c>
      <c r="B4613" s="102" t="s">
        <v>3892</v>
      </c>
      <c r="C4613" s="103">
        <v>48</v>
      </c>
      <c r="D4613" s="103">
        <v>0</v>
      </c>
      <c r="E4613" s="8">
        <f t="shared" si="297"/>
        <v>48</v>
      </c>
      <c r="F4613" s="8">
        <f t="shared" si="293"/>
        <v>1440</v>
      </c>
      <c r="G4613" s="8">
        <f t="shared" si="295"/>
        <v>0</v>
      </c>
      <c r="H4613" s="104">
        <f t="shared" si="296"/>
        <v>1440</v>
      </c>
    </row>
    <row r="4614" ht="20.25" spans="1:8">
      <c r="A4614" s="10">
        <v>4608</v>
      </c>
      <c r="B4614" s="102" t="s">
        <v>3893</v>
      </c>
      <c r="C4614" s="103">
        <v>12</v>
      </c>
      <c r="D4614" s="103">
        <v>0</v>
      </c>
      <c r="E4614" s="8">
        <f t="shared" si="297"/>
        <v>12</v>
      </c>
      <c r="F4614" s="8">
        <f t="shared" si="293"/>
        <v>360</v>
      </c>
      <c r="G4614" s="8">
        <f t="shared" si="295"/>
        <v>0</v>
      </c>
      <c r="H4614" s="104">
        <f t="shared" si="296"/>
        <v>360</v>
      </c>
    </row>
    <row r="4615" ht="20.25" spans="1:8">
      <c r="A4615" s="10">
        <v>4609</v>
      </c>
      <c r="B4615" s="102" t="s">
        <v>3894</v>
      </c>
      <c r="C4615" s="103">
        <v>120</v>
      </c>
      <c r="D4615" s="103">
        <v>0</v>
      </c>
      <c r="E4615" s="8">
        <f t="shared" si="297"/>
        <v>120</v>
      </c>
      <c r="F4615" s="8">
        <f t="shared" si="293"/>
        <v>3600</v>
      </c>
      <c r="G4615" s="8">
        <f t="shared" si="295"/>
        <v>0</v>
      </c>
      <c r="H4615" s="104">
        <f t="shared" si="296"/>
        <v>3600</v>
      </c>
    </row>
    <row r="4616" ht="20.25" spans="1:8">
      <c r="A4616" s="10">
        <v>4610</v>
      </c>
      <c r="B4616" s="102" t="s">
        <v>3895</v>
      </c>
      <c r="C4616" s="103">
        <v>120</v>
      </c>
      <c r="D4616" s="103">
        <v>0</v>
      </c>
      <c r="E4616" s="8">
        <f t="shared" si="297"/>
        <v>120</v>
      </c>
      <c r="F4616" s="8">
        <f t="shared" si="293"/>
        <v>3600</v>
      </c>
      <c r="G4616" s="8">
        <f t="shared" si="295"/>
        <v>0</v>
      </c>
      <c r="H4616" s="104">
        <f t="shared" si="296"/>
        <v>3600</v>
      </c>
    </row>
    <row r="4617" ht="20.25" spans="1:8">
      <c r="A4617" s="10">
        <v>4611</v>
      </c>
      <c r="B4617" s="102" t="s">
        <v>3896</v>
      </c>
      <c r="C4617" s="103">
        <v>48</v>
      </c>
      <c r="D4617" s="103">
        <v>0</v>
      </c>
      <c r="E4617" s="8">
        <f t="shared" si="297"/>
        <v>48</v>
      </c>
      <c r="F4617" s="8">
        <f t="shared" si="293"/>
        <v>1440</v>
      </c>
      <c r="G4617" s="8">
        <f t="shared" si="295"/>
        <v>0</v>
      </c>
      <c r="H4617" s="104">
        <f t="shared" si="296"/>
        <v>1440</v>
      </c>
    </row>
    <row r="4618" ht="20.25" spans="1:8">
      <c r="A4618" s="10">
        <v>4612</v>
      </c>
      <c r="B4618" s="102" t="s">
        <v>3897</v>
      </c>
      <c r="C4618" s="103">
        <v>48</v>
      </c>
      <c r="D4618" s="103">
        <v>0</v>
      </c>
      <c r="E4618" s="8">
        <f t="shared" si="297"/>
        <v>48</v>
      </c>
      <c r="F4618" s="8">
        <f t="shared" si="293"/>
        <v>1440</v>
      </c>
      <c r="G4618" s="8">
        <f t="shared" si="295"/>
        <v>0</v>
      </c>
      <c r="H4618" s="104">
        <f t="shared" si="296"/>
        <v>1440</v>
      </c>
    </row>
    <row r="4619" ht="20.25" spans="1:8">
      <c r="A4619" s="10">
        <v>4613</v>
      </c>
      <c r="B4619" s="102" t="s">
        <v>3898</v>
      </c>
      <c r="C4619" s="103">
        <v>180</v>
      </c>
      <c r="D4619" s="103">
        <v>0</v>
      </c>
      <c r="E4619" s="8">
        <f t="shared" si="297"/>
        <v>180</v>
      </c>
      <c r="F4619" s="8">
        <f t="shared" si="293"/>
        <v>5400</v>
      </c>
      <c r="G4619" s="8">
        <f t="shared" si="295"/>
        <v>0</v>
      </c>
      <c r="H4619" s="104">
        <f t="shared" si="296"/>
        <v>5400</v>
      </c>
    </row>
    <row r="4620" ht="20.25" spans="1:8">
      <c r="A4620" s="10">
        <v>4614</v>
      </c>
      <c r="B4620" s="102" t="s">
        <v>3899</v>
      </c>
      <c r="C4620" s="103">
        <v>30</v>
      </c>
      <c r="D4620" s="103">
        <v>0</v>
      </c>
      <c r="E4620" s="8">
        <f t="shared" si="297"/>
        <v>30</v>
      </c>
      <c r="F4620" s="8">
        <f t="shared" si="293"/>
        <v>900</v>
      </c>
      <c r="G4620" s="8">
        <f t="shared" si="295"/>
        <v>0</v>
      </c>
      <c r="H4620" s="104">
        <f t="shared" si="296"/>
        <v>900</v>
      </c>
    </row>
    <row r="4621" ht="20.25" spans="1:8">
      <c r="A4621" s="10">
        <v>4615</v>
      </c>
      <c r="B4621" s="102" t="s">
        <v>3900</v>
      </c>
      <c r="C4621" s="103">
        <v>48</v>
      </c>
      <c r="D4621" s="103">
        <v>0</v>
      </c>
      <c r="E4621" s="8">
        <f t="shared" si="297"/>
        <v>48</v>
      </c>
      <c r="F4621" s="8">
        <f t="shared" si="293"/>
        <v>1440</v>
      </c>
      <c r="G4621" s="8">
        <f t="shared" si="295"/>
        <v>0</v>
      </c>
      <c r="H4621" s="104">
        <f t="shared" si="296"/>
        <v>1440</v>
      </c>
    </row>
    <row r="4622" ht="20.25" spans="1:8">
      <c r="A4622" s="10">
        <v>4616</v>
      </c>
      <c r="B4622" s="102" t="s">
        <v>3901</v>
      </c>
      <c r="C4622" s="103">
        <v>180</v>
      </c>
      <c r="D4622" s="103">
        <v>0</v>
      </c>
      <c r="E4622" s="8">
        <f t="shared" si="297"/>
        <v>180</v>
      </c>
      <c r="F4622" s="8">
        <f t="shared" ref="F4622:F4668" si="298">C4622*30</f>
        <v>5400</v>
      </c>
      <c r="G4622" s="8">
        <f t="shared" si="295"/>
        <v>0</v>
      </c>
      <c r="H4622" s="104">
        <f t="shared" si="296"/>
        <v>5400</v>
      </c>
    </row>
    <row r="4623" ht="20.25" spans="1:8">
      <c r="A4623" s="10">
        <v>4617</v>
      </c>
      <c r="B4623" s="102" t="s">
        <v>3902</v>
      </c>
      <c r="C4623" s="103">
        <v>120</v>
      </c>
      <c r="D4623" s="103">
        <v>0</v>
      </c>
      <c r="E4623" s="8">
        <f t="shared" si="297"/>
        <v>120</v>
      </c>
      <c r="F4623" s="8">
        <f t="shared" si="298"/>
        <v>3600</v>
      </c>
      <c r="G4623" s="8">
        <f t="shared" si="295"/>
        <v>0</v>
      </c>
      <c r="H4623" s="104">
        <f t="shared" si="296"/>
        <v>3600</v>
      </c>
    </row>
    <row r="4624" ht="20.25" spans="1:8">
      <c r="A4624" s="10">
        <v>4618</v>
      </c>
      <c r="B4624" s="102" t="s">
        <v>651</v>
      </c>
      <c r="C4624" s="103">
        <v>60</v>
      </c>
      <c r="D4624" s="103">
        <v>0</v>
      </c>
      <c r="E4624" s="8">
        <f t="shared" si="297"/>
        <v>60</v>
      </c>
      <c r="F4624" s="8">
        <f t="shared" si="298"/>
        <v>1800</v>
      </c>
      <c r="G4624" s="8">
        <f t="shared" si="295"/>
        <v>0</v>
      </c>
      <c r="H4624" s="104">
        <f t="shared" si="296"/>
        <v>1800</v>
      </c>
    </row>
    <row r="4625" ht="20.25" spans="1:8">
      <c r="A4625" s="10">
        <v>4619</v>
      </c>
      <c r="B4625" s="102" t="s">
        <v>3903</v>
      </c>
      <c r="C4625" s="103">
        <v>240</v>
      </c>
      <c r="D4625" s="103">
        <v>0</v>
      </c>
      <c r="E4625" s="8">
        <f t="shared" si="297"/>
        <v>240</v>
      </c>
      <c r="F4625" s="8">
        <f t="shared" si="298"/>
        <v>7200</v>
      </c>
      <c r="G4625" s="8">
        <f t="shared" si="295"/>
        <v>0</v>
      </c>
      <c r="H4625" s="104">
        <f t="shared" si="296"/>
        <v>7200</v>
      </c>
    </row>
    <row r="4626" ht="20.25" spans="1:8">
      <c r="A4626" s="10">
        <v>4620</v>
      </c>
      <c r="B4626" s="102" t="s">
        <v>3904</v>
      </c>
      <c r="C4626" s="103">
        <v>240</v>
      </c>
      <c r="D4626" s="103">
        <v>0</v>
      </c>
      <c r="E4626" s="8">
        <f t="shared" si="297"/>
        <v>240</v>
      </c>
      <c r="F4626" s="8">
        <f t="shared" si="298"/>
        <v>7200</v>
      </c>
      <c r="G4626" s="8">
        <f t="shared" si="295"/>
        <v>0</v>
      </c>
      <c r="H4626" s="104">
        <f t="shared" si="296"/>
        <v>7200</v>
      </c>
    </row>
    <row r="4627" ht="20.25" spans="1:8">
      <c r="A4627" s="10">
        <v>4621</v>
      </c>
      <c r="B4627" s="102" t="s">
        <v>3905</v>
      </c>
      <c r="C4627" s="103">
        <v>192</v>
      </c>
      <c r="D4627" s="103">
        <v>0</v>
      </c>
      <c r="E4627" s="8">
        <f t="shared" si="297"/>
        <v>192</v>
      </c>
      <c r="F4627" s="8">
        <f t="shared" si="298"/>
        <v>5760</v>
      </c>
      <c r="G4627" s="8">
        <f t="shared" si="295"/>
        <v>0</v>
      </c>
      <c r="H4627" s="104">
        <f t="shared" si="296"/>
        <v>5760</v>
      </c>
    </row>
    <row r="4628" ht="20.25" spans="1:8">
      <c r="A4628" s="10">
        <v>4622</v>
      </c>
      <c r="B4628" s="102" t="s">
        <v>3906</v>
      </c>
      <c r="C4628" s="103">
        <v>96</v>
      </c>
      <c r="D4628" s="103">
        <v>0</v>
      </c>
      <c r="E4628" s="8">
        <f t="shared" si="297"/>
        <v>96</v>
      </c>
      <c r="F4628" s="8">
        <f t="shared" si="298"/>
        <v>2880</v>
      </c>
      <c r="G4628" s="8">
        <f t="shared" si="295"/>
        <v>0</v>
      </c>
      <c r="H4628" s="104">
        <f t="shared" si="296"/>
        <v>2880</v>
      </c>
    </row>
    <row r="4629" ht="20.25" spans="1:8">
      <c r="A4629" s="10">
        <v>4623</v>
      </c>
      <c r="B4629" s="102" t="s">
        <v>3907</v>
      </c>
      <c r="C4629" s="103">
        <v>360</v>
      </c>
      <c r="D4629" s="103">
        <v>0</v>
      </c>
      <c r="E4629" s="8">
        <f t="shared" si="297"/>
        <v>360</v>
      </c>
      <c r="F4629" s="8">
        <f t="shared" si="298"/>
        <v>10800</v>
      </c>
      <c r="G4629" s="8">
        <f t="shared" si="295"/>
        <v>0</v>
      </c>
      <c r="H4629" s="104">
        <f t="shared" si="296"/>
        <v>10800</v>
      </c>
    </row>
    <row r="4630" ht="20.25" spans="1:8">
      <c r="A4630" s="10">
        <v>4624</v>
      </c>
      <c r="B4630" s="102" t="s">
        <v>3908</v>
      </c>
      <c r="C4630" s="103">
        <v>96</v>
      </c>
      <c r="D4630" s="103">
        <v>0</v>
      </c>
      <c r="E4630" s="8">
        <f t="shared" si="297"/>
        <v>96</v>
      </c>
      <c r="F4630" s="8">
        <f t="shared" si="298"/>
        <v>2880</v>
      </c>
      <c r="G4630" s="8">
        <f t="shared" si="295"/>
        <v>0</v>
      </c>
      <c r="H4630" s="104">
        <f t="shared" si="296"/>
        <v>2880</v>
      </c>
    </row>
    <row r="4631" ht="20.25" spans="1:8">
      <c r="A4631" s="10">
        <v>4625</v>
      </c>
      <c r="B4631" s="102" t="s">
        <v>3909</v>
      </c>
      <c r="C4631" s="103">
        <v>96</v>
      </c>
      <c r="D4631" s="103">
        <v>0</v>
      </c>
      <c r="E4631" s="8">
        <f t="shared" si="297"/>
        <v>96</v>
      </c>
      <c r="F4631" s="8">
        <f t="shared" si="298"/>
        <v>2880</v>
      </c>
      <c r="G4631" s="8">
        <f t="shared" si="295"/>
        <v>0</v>
      </c>
      <c r="H4631" s="104">
        <f t="shared" si="296"/>
        <v>2880</v>
      </c>
    </row>
    <row r="4632" ht="20.25" spans="1:8">
      <c r="A4632" s="10">
        <v>4626</v>
      </c>
      <c r="B4632" s="102" t="s">
        <v>3626</v>
      </c>
      <c r="C4632" s="103">
        <v>480</v>
      </c>
      <c r="D4632" s="103">
        <v>0</v>
      </c>
      <c r="E4632" s="8">
        <f t="shared" si="297"/>
        <v>480</v>
      </c>
      <c r="F4632" s="8">
        <f t="shared" si="298"/>
        <v>14400</v>
      </c>
      <c r="G4632" s="8">
        <f t="shared" si="295"/>
        <v>0</v>
      </c>
      <c r="H4632" s="104">
        <f t="shared" si="296"/>
        <v>14400</v>
      </c>
    </row>
    <row r="4633" ht="20.25" spans="1:8">
      <c r="A4633" s="10">
        <v>4627</v>
      </c>
      <c r="B4633" s="102" t="s">
        <v>3910</v>
      </c>
      <c r="C4633" s="103">
        <v>240</v>
      </c>
      <c r="D4633" s="103">
        <v>0</v>
      </c>
      <c r="E4633" s="8">
        <f t="shared" si="297"/>
        <v>240</v>
      </c>
      <c r="F4633" s="8">
        <f t="shared" si="298"/>
        <v>7200</v>
      </c>
      <c r="G4633" s="8">
        <f t="shared" si="295"/>
        <v>0</v>
      </c>
      <c r="H4633" s="104">
        <f t="shared" si="296"/>
        <v>7200</v>
      </c>
    </row>
    <row r="4634" ht="20.25" spans="1:8">
      <c r="A4634" s="10">
        <v>4628</v>
      </c>
      <c r="B4634" s="102" t="s">
        <v>3911</v>
      </c>
      <c r="C4634" s="103">
        <v>360</v>
      </c>
      <c r="D4634" s="103">
        <v>0</v>
      </c>
      <c r="E4634" s="8">
        <f t="shared" si="297"/>
        <v>360</v>
      </c>
      <c r="F4634" s="8">
        <f t="shared" si="298"/>
        <v>10800</v>
      </c>
      <c r="G4634" s="8">
        <f t="shared" ref="G4634:G4668" si="299">D4634*40</f>
        <v>0</v>
      </c>
      <c r="H4634" s="104">
        <f t="shared" ref="H4634:H4697" si="300">F4634+G4634</f>
        <v>10800</v>
      </c>
    </row>
    <row r="4635" ht="20.25" spans="1:8">
      <c r="A4635" s="10">
        <v>4629</v>
      </c>
      <c r="B4635" s="102" t="s">
        <v>3912</v>
      </c>
      <c r="C4635" s="103">
        <v>20</v>
      </c>
      <c r="D4635" s="103">
        <v>0</v>
      </c>
      <c r="E4635" s="8">
        <f t="shared" si="297"/>
        <v>20</v>
      </c>
      <c r="F4635" s="8">
        <f t="shared" si="298"/>
        <v>600</v>
      </c>
      <c r="G4635" s="8">
        <f t="shared" si="299"/>
        <v>0</v>
      </c>
      <c r="H4635" s="104">
        <f t="shared" si="300"/>
        <v>600</v>
      </c>
    </row>
    <row r="4636" ht="20.25" spans="1:8">
      <c r="A4636" s="10">
        <v>4630</v>
      </c>
      <c r="B4636" s="102" t="s">
        <v>3913</v>
      </c>
      <c r="C4636" s="103">
        <v>360</v>
      </c>
      <c r="D4636" s="103">
        <v>0</v>
      </c>
      <c r="E4636" s="8">
        <f t="shared" si="297"/>
        <v>360</v>
      </c>
      <c r="F4636" s="8">
        <f t="shared" si="298"/>
        <v>10800</v>
      </c>
      <c r="G4636" s="8">
        <f t="shared" si="299"/>
        <v>0</v>
      </c>
      <c r="H4636" s="104">
        <f t="shared" si="300"/>
        <v>10800</v>
      </c>
    </row>
    <row r="4637" ht="20.25" spans="1:8">
      <c r="A4637" s="10">
        <v>4631</v>
      </c>
      <c r="B4637" s="102" t="s">
        <v>3914</v>
      </c>
      <c r="C4637" s="103">
        <v>168</v>
      </c>
      <c r="D4637" s="103">
        <v>0</v>
      </c>
      <c r="E4637" s="8">
        <f t="shared" si="297"/>
        <v>168</v>
      </c>
      <c r="F4637" s="8">
        <f t="shared" si="298"/>
        <v>5040</v>
      </c>
      <c r="G4637" s="8">
        <f t="shared" si="299"/>
        <v>0</v>
      </c>
      <c r="H4637" s="104">
        <f t="shared" si="300"/>
        <v>5040</v>
      </c>
    </row>
    <row r="4638" ht="20.25" spans="1:8">
      <c r="A4638" s="10">
        <v>4632</v>
      </c>
      <c r="B4638" s="102" t="s">
        <v>3915</v>
      </c>
      <c r="C4638" s="103">
        <v>360</v>
      </c>
      <c r="D4638" s="103">
        <v>0</v>
      </c>
      <c r="E4638" s="8">
        <f t="shared" si="297"/>
        <v>360</v>
      </c>
      <c r="F4638" s="8">
        <f t="shared" si="298"/>
        <v>10800</v>
      </c>
      <c r="G4638" s="8">
        <f t="shared" si="299"/>
        <v>0</v>
      </c>
      <c r="H4638" s="104">
        <f t="shared" si="300"/>
        <v>10800</v>
      </c>
    </row>
    <row r="4639" ht="20.25" spans="1:8">
      <c r="A4639" s="10">
        <v>4633</v>
      </c>
      <c r="B4639" s="102" t="s">
        <v>3916</v>
      </c>
      <c r="C4639" s="103">
        <v>264</v>
      </c>
      <c r="D4639" s="103">
        <v>0</v>
      </c>
      <c r="E4639" s="8">
        <f t="shared" si="297"/>
        <v>264</v>
      </c>
      <c r="F4639" s="8">
        <f t="shared" si="298"/>
        <v>7920</v>
      </c>
      <c r="G4639" s="8">
        <f t="shared" si="299"/>
        <v>0</v>
      </c>
      <c r="H4639" s="104">
        <f t="shared" si="300"/>
        <v>7920</v>
      </c>
    </row>
    <row r="4640" ht="20.25" spans="1:8">
      <c r="A4640" s="10">
        <v>4634</v>
      </c>
      <c r="B4640" s="102" t="s">
        <v>3917</v>
      </c>
      <c r="C4640" s="103">
        <v>156</v>
      </c>
      <c r="D4640" s="103">
        <v>0</v>
      </c>
      <c r="E4640" s="8">
        <f t="shared" si="297"/>
        <v>156</v>
      </c>
      <c r="F4640" s="8">
        <f t="shared" si="298"/>
        <v>4680</v>
      </c>
      <c r="G4640" s="8">
        <f t="shared" si="299"/>
        <v>0</v>
      </c>
      <c r="H4640" s="104">
        <f t="shared" si="300"/>
        <v>4680</v>
      </c>
    </row>
    <row r="4641" ht="20.25" spans="1:8">
      <c r="A4641" s="10">
        <v>4635</v>
      </c>
      <c r="B4641" s="102" t="s">
        <v>406</v>
      </c>
      <c r="C4641" s="103">
        <v>240</v>
      </c>
      <c r="D4641" s="103">
        <v>0</v>
      </c>
      <c r="E4641" s="8">
        <f t="shared" si="297"/>
        <v>240</v>
      </c>
      <c r="F4641" s="8">
        <f t="shared" si="298"/>
        <v>7200</v>
      </c>
      <c r="G4641" s="8">
        <f t="shared" si="299"/>
        <v>0</v>
      </c>
      <c r="H4641" s="104">
        <f t="shared" si="300"/>
        <v>7200</v>
      </c>
    </row>
    <row r="4642" ht="20.25" spans="1:8">
      <c r="A4642" s="10">
        <v>4636</v>
      </c>
      <c r="B4642" s="102" t="s">
        <v>3918</v>
      </c>
      <c r="C4642" s="103">
        <v>48</v>
      </c>
      <c r="D4642" s="103">
        <v>0</v>
      </c>
      <c r="E4642" s="8">
        <f t="shared" si="297"/>
        <v>48</v>
      </c>
      <c r="F4642" s="8">
        <f t="shared" si="298"/>
        <v>1440</v>
      </c>
      <c r="G4642" s="8">
        <f t="shared" si="299"/>
        <v>0</v>
      </c>
      <c r="H4642" s="104">
        <f t="shared" si="300"/>
        <v>1440</v>
      </c>
    </row>
    <row r="4643" ht="20.25" spans="1:8">
      <c r="A4643" s="10">
        <v>4637</v>
      </c>
      <c r="B4643" s="102" t="s">
        <v>3919</v>
      </c>
      <c r="C4643" s="103">
        <v>360</v>
      </c>
      <c r="D4643" s="103">
        <v>0</v>
      </c>
      <c r="E4643" s="8">
        <f t="shared" si="297"/>
        <v>360</v>
      </c>
      <c r="F4643" s="8">
        <f t="shared" si="298"/>
        <v>10800</v>
      </c>
      <c r="G4643" s="8">
        <f t="shared" si="299"/>
        <v>0</v>
      </c>
      <c r="H4643" s="104">
        <f t="shared" si="300"/>
        <v>10800</v>
      </c>
    </row>
    <row r="4644" ht="20.25" spans="1:8">
      <c r="A4644" s="10">
        <v>4638</v>
      </c>
      <c r="B4644" s="102" t="s">
        <v>3920</v>
      </c>
      <c r="C4644" s="103">
        <v>360</v>
      </c>
      <c r="D4644" s="103">
        <v>0</v>
      </c>
      <c r="E4644" s="8">
        <f t="shared" si="297"/>
        <v>360</v>
      </c>
      <c r="F4644" s="8">
        <f t="shared" si="298"/>
        <v>10800</v>
      </c>
      <c r="G4644" s="8">
        <f t="shared" si="299"/>
        <v>0</v>
      </c>
      <c r="H4644" s="104">
        <f t="shared" si="300"/>
        <v>10800</v>
      </c>
    </row>
    <row r="4645" ht="20.25" spans="1:8">
      <c r="A4645" s="10">
        <v>4639</v>
      </c>
      <c r="B4645" s="102" t="s">
        <v>3921</v>
      </c>
      <c r="C4645" s="103">
        <v>60</v>
      </c>
      <c r="D4645" s="103">
        <v>0</v>
      </c>
      <c r="E4645" s="8">
        <f t="shared" si="297"/>
        <v>60</v>
      </c>
      <c r="F4645" s="8">
        <f t="shared" si="298"/>
        <v>1800</v>
      </c>
      <c r="G4645" s="8">
        <f t="shared" si="299"/>
        <v>0</v>
      </c>
      <c r="H4645" s="104">
        <f t="shared" si="300"/>
        <v>1800</v>
      </c>
    </row>
    <row r="4646" ht="20.25" spans="1:8">
      <c r="A4646" s="10">
        <v>4640</v>
      </c>
      <c r="B4646" s="102" t="s">
        <v>3922</v>
      </c>
      <c r="C4646" s="103">
        <v>270</v>
      </c>
      <c r="D4646" s="103">
        <v>165</v>
      </c>
      <c r="E4646" s="8">
        <f t="shared" si="297"/>
        <v>435</v>
      </c>
      <c r="F4646" s="8">
        <f t="shared" si="298"/>
        <v>8100</v>
      </c>
      <c r="G4646" s="8">
        <f t="shared" si="299"/>
        <v>6600</v>
      </c>
      <c r="H4646" s="104">
        <f t="shared" si="300"/>
        <v>14700</v>
      </c>
    </row>
    <row r="4647" ht="20.25" spans="1:8">
      <c r="A4647" s="10">
        <v>4641</v>
      </c>
      <c r="B4647" s="102" t="s">
        <v>3923</v>
      </c>
      <c r="C4647" s="103">
        <v>192</v>
      </c>
      <c r="D4647" s="103">
        <v>0</v>
      </c>
      <c r="E4647" s="8">
        <f t="shared" si="297"/>
        <v>192</v>
      </c>
      <c r="F4647" s="8">
        <f t="shared" si="298"/>
        <v>5760</v>
      </c>
      <c r="G4647" s="8">
        <f t="shared" si="299"/>
        <v>0</v>
      </c>
      <c r="H4647" s="104">
        <f t="shared" si="300"/>
        <v>5760</v>
      </c>
    </row>
    <row r="4648" ht="20.25" spans="1:8">
      <c r="A4648" s="10">
        <v>4642</v>
      </c>
      <c r="B4648" s="102" t="s">
        <v>1945</v>
      </c>
      <c r="C4648" s="103">
        <v>0</v>
      </c>
      <c r="D4648" s="103">
        <v>60</v>
      </c>
      <c r="E4648" s="8">
        <f t="shared" si="297"/>
        <v>60</v>
      </c>
      <c r="F4648" s="8">
        <f t="shared" si="298"/>
        <v>0</v>
      </c>
      <c r="G4648" s="8">
        <f t="shared" si="299"/>
        <v>2400</v>
      </c>
      <c r="H4648" s="104">
        <f t="shared" si="300"/>
        <v>2400</v>
      </c>
    </row>
    <row r="4649" ht="20.25" spans="1:8">
      <c r="A4649" s="10">
        <v>4643</v>
      </c>
      <c r="B4649" s="102" t="s">
        <v>1945</v>
      </c>
      <c r="C4649" s="103">
        <v>960</v>
      </c>
      <c r="D4649" s="103">
        <v>360</v>
      </c>
      <c r="E4649" s="8">
        <f t="shared" si="297"/>
        <v>1320</v>
      </c>
      <c r="F4649" s="8">
        <f t="shared" si="298"/>
        <v>28800</v>
      </c>
      <c r="G4649" s="8">
        <f t="shared" si="299"/>
        <v>14400</v>
      </c>
      <c r="H4649" s="104">
        <f t="shared" si="300"/>
        <v>43200</v>
      </c>
    </row>
    <row r="4650" ht="20.25" spans="1:8">
      <c r="A4650" s="10">
        <v>4644</v>
      </c>
      <c r="B4650" s="102" t="s">
        <v>3924</v>
      </c>
      <c r="C4650" s="103">
        <v>240</v>
      </c>
      <c r="D4650" s="103">
        <v>0</v>
      </c>
      <c r="E4650" s="8">
        <f t="shared" si="297"/>
        <v>240</v>
      </c>
      <c r="F4650" s="8">
        <f t="shared" si="298"/>
        <v>7200</v>
      </c>
      <c r="G4650" s="8">
        <f t="shared" si="299"/>
        <v>0</v>
      </c>
      <c r="H4650" s="104">
        <f t="shared" si="300"/>
        <v>7200</v>
      </c>
    </row>
    <row r="4651" ht="20.25" spans="1:8">
      <c r="A4651" s="10">
        <v>4645</v>
      </c>
      <c r="B4651" s="102" t="s">
        <v>3925</v>
      </c>
      <c r="C4651" s="103">
        <v>96</v>
      </c>
      <c r="D4651" s="103">
        <v>0</v>
      </c>
      <c r="E4651" s="8">
        <f t="shared" si="297"/>
        <v>96</v>
      </c>
      <c r="F4651" s="8">
        <f t="shared" si="298"/>
        <v>2880</v>
      </c>
      <c r="G4651" s="8">
        <f t="shared" si="299"/>
        <v>0</v>
      </c>
      <c r="H4651" s="104">
        <f t="shared" si="300"/>
        <v>2880</v>
      </c>
    </row>
    <row r="4652" ht="20.25" spans="1:8">
      <c r="A4652" s="10">
        <v>4646</v>
      </c>
      <c r="B4652" s="102" t="s">
        <v>3926</v>
      </c>
      <c r="C4652" s="103">
        <v>240</v>
      </c>
      <c r="D4652" s="103">
        <v>0</v>
      </c>
      <c r="E4652" s="8">
        <f t="shared" si="297"/>
        <v>240</v>
      </c>
      <c r="F4652" s="8">
        <f t="shared" si="298"/>
        <v>7200</v>
      </c>
      <c r="G4652" s="8">
        <f t="shared" si="299"/>
        <v>0</v>
      </c>
      <c r="H4652" s="104">
        <f t="shared" si="300"/>
        <v>7200</v>
      </c>
    </row>
    <row r="4653" ht="20.25" spans="1:8">
      <c r="A4653" s="10">
        <v>4647</v>
      </c>
      <c r="B4653" s="102" t="s">
        <v>3927</v>
      </c>
      <c r="C4653" s="103">
        <v>48</v>
      </c>
      <c r="D4653" s="103">
        <v>0</v>
      </c>
      <c r="E4653" s="8">
        <f t="shared" si="297"/>
        <v>48</v>
      </c>
      <c r="F4653" s="8">
        <f t="shared" si="298"/>
        <v>1440</v>
      </c>
      <c r="G4653" s="8">
        <f t="shared" si="299"/>
        <v>0</v>
      </c>
      <c r="H4653" s="104">
        <f t="shared" si="300"/>
        <v>1440</v>
      </c>
    </row>
    <row r="4654" ht="20.25" spans="1:8">
      <c r="A4654" s="10">
        <v>4648</v>
      </c>
      <c r="B4654" s="102" t="s">
        <v>3928</v>
      </c>
      <c r="C4654" s="103">
        <v>200</v>
      </c>
      <c r="D4654" s="103">
        <v>0</v>
      </c>
      <c r="E4654" s="8">
        <f t="shared" si="297"/>
        <v>200</v>
      </c>
      <c r="F4654" s="8">
        <f t="shared" si="298"/>
        <v>6000</v>
      </c>
      <c r="G4654" s="8">
        <f t="shared" si="299"/>
        <v>0</v>
      </c>
      <c r="H4654" s="104">
        <f t="shared" si="300"/>
        <v>6000</v>
      </c>
    </row>
    <row r="4655" ht="20.25" spans="1:8">
      <c r="A4655" s="10">
        <v>4649</v>
      </c>
      <c r="B4655" s="102" t="s">
        <v>3929</v>
      </c>
      <c r="C4655" s="103">
        <v>72</v>
      </c>
      <c r="D4655" s="103">
        <v>0</v>
      </c>
      <c r="E4655" s="8">
        <f t="shared" si="297"/>
        <v>72</v>
      </c>
      <c r="F4655" s="8">
        <f t="shared" si="298"/>
        <v>2160</v>
      </c>
      <c r="G4655" s="8">
        <f t="shared" si="299"/>
        <v>0</v>
      </c>
      <c r="H4655" s="104">
        <f t="shared" si="300"/>
        <v>2160</v>
      </c>
    </row>
    <row r="4656" ht="20.25" spans="1:8">
      <c r="A4656" s="10">
        <v>4650</v>
      </c>
      <c r="B4656" s="102" t="s">
        <v>3930</v>
      </c>
      <c r="C4656" s="103">
        <v>120</v>
      </c>
      <c r="D4656" s="103">
        <v>0</v>
      </c>
      <c r="E4656" s="8">
        <f t="shared" si="297"/>
        <v>120</v>
      </c>
      <c r="F4656" s="8">
        <f t="shared" si="298"/>
        <v>3600</v>
      </c>
      <c r="G4656" s="8">
        <f t="shared" si="299"/>
        <v>0</v>
      </c>
      <c r="H4656" s="104">
        <f t="shared" si="300"/>
        <v>3600</v>
      </c>
    </row>
    <row r="4657" ht="20.25" spans="1:8">
      <c r="A4657" s="10">
        <v>4651</v>
      </c>
      <c r="B4657" s="102" t="s">
        <v>3931</v>
      </c>
      <c r="C4657" s="103">
        <v>180</v>
      </c>
      <c r="D4657" s="103">
        <v>0</v>
      </c>
      <c r="E4657" s="8">
        <f t="shared" si="297"/>
        <v>180</v>
      </c>
      <c r="F4657" s="8">
        <f t="shared" si="298"/>
        <v>5400</v>
      </c>
      <c r="G4657" s="8">
        <f t="shared" si="299"/>
        <v>0</v>
      </c>
      <c r="H4657" s="104">
        <f t="shared" si="300"/>
        <v>5400</v>
      </c>
    </row>
    <row r="4658" ht="20.25" spans="1:8">
      <c r="A4658" s="10">
        <v>4652</v>
      </c>
      <c r="B4658" s="102" t="s">
        <v>3932</v>
      </c>
      <c r="C4658" s="103">
        <v>240</v>
      </c>
      <c r="D4658" s="103">
        <v>0</v>
      </c>
      <c r="E4658" s="8">
        <f t="shared" si="297"/>
        <v>240</v>
      </c>
      <c r="F4658" s="8">
        <f t="shared" si="298"/>
        <v>7200</v>
      </c>
      <c r="G4658" s="8">
        <f t="shared" si="299"/>
        <v>0</v>
      </c>
      <c r="H4658" s="104">
        <f t="shared" si="300"/>
        <v>7200</v>
      </c>
    </row>
    <row r="4659" ht="20.25" spans="1:8">
      <c r="A4659" s="10">
        <v>4653</v>
      </c>
      <c r="B4659" s="102" t="s">
        <v>3933</v>
      </c>
      <c r="C4659" s="103">
        <v>96</v>
      </c>
      <c r="D4659" s="103">
        <v>0</v>
      </c>
      <c r="E4659" s="8">
        <f t="shared" si="297"/>
        <v>96</v>
      </c>
      <c r="F4659" s="8">
        <f t="shared" si="298"/>
        <v>2880</v>
      </c>
      <c r="G4659" s="8">
        <f t="shared" si="299"/>
        <v>0</v>
      </c>
      <c r="H4659" s="104">
        <f t="shared" si="300"/>
        <v>2880</v>
      </c>
    </row>
    <row r="4660" ht="20.25" spans="1:8">
      <c r="A4660" s="10">
        <v>4654</v>
      </c>
      <c r="B4660" s="102" t="s">
        <v>3934</v>
      </c>
      <c r="C4660" s="103">
        <v>96</v>
      </c>
      <c r="D4660" s="103">
        <v>0</v>
      </c>
      <c r="E4660" s="8">
        <f t="shared" si="297"/>
        <v>96</v>
      </c>
      <c r="F4660" s="8">
        <f t="shared" si="298"/>
        <v>2880</v>
      </c>
      <c r="G4660" s="8">
        <f t="shared" si="299"/>
        <v>0</v>
      </c>
      <c r="H4660" s="104">
        <f t="shared" si="300"/>
        <v>2880</v>
      </c>
    </row>
    <row r="4661" ht="20.25" spans="1:8">
      <c r="A4661" s="10">
        <v>4655</v>
      </c>
      <c r="B4661" s="102" t="s">
        <v>3935</v>
      </c>
      <c r="C4661" s="103">
        <v>1440</v>
      </c>
      <c r="D4661" s="103">
        <v>0</v>
      </c>
      <c r="E4661" s="8">
        <f t="shared" si="297"/>
        <v>1440</v>
      </c>
      <c r="F4661" s="8">
        <f t="shared" si="298"/>
        <v>43200</v>
      </c>
      <c r="G4661" s="8">
        <f t="shared" si="299"/>
        <v>0</v>
      </c>
      <c r="H4661" s="104">
        <f t="shared" si="300"/>
        <v>43200</v>
      </c>
    </row>
    <row r="4662" ht="20.25" spans="1:8">
      <c r="A4662" s="10">
        <v>4656</v>
      </c>
      <c r="B4662" s="102" t="s">
        <v>3936</v>
      </c>
      <c r="C4662" s="103">
        <v>60</v>
      </c>
      <c r="D4662" s="103">
        <v>0</v>
      </c>
      <c r="E4662" s="8">
        <f t="shared" si="297"/>
        <v>60</v>
      </c>
      <c r="F4662" s="8">
        <f t="shared" si="298"/>
        <v>1800</v>
      </c>
      <c r="G4662" s="8">
        <f t="shared" si="299"/>
        <v>0</v>
      </c>
      <c r="H4662" s="104">
        <f t="shared" si="300"/>
        <v>1800</v>
      </c>
    </row>
    <row r="4663" ht="20.25" spans="1:8">
      <c r="A4663" s="10">
        <v>4657</v>
      </c>
      <c r="B4663" s="102" t="s">
        <v>3937</v>
      </c>
      <c r="C4663" s="103">
        <v>60</v>
      </c>
      <c r="D4663" s="103">
        <v>0</v>
      </c>
      <c r="E4663" s="8">
        <f t="shared" si="297"/>
        <v>60</v>
      </c>
      <c r="F4663" s="8">
        <f t="shared" si="298"/>
        <v>1800</v>
      </c>
      <c r="G4663" s="8">
        <f t="shared" si="299"/>
        <v>0</v>
      </c>
      <c r="H4663" s="104">
        <f t="shared" si="300"/>
        <v>1800</v>
      </c>
    </row>
    <row r="4664" ht="20.25" spans="1:8">
      <c r="A4664" s="10">
        <v>4658</v>
      </c>
      <c r="B4664" s="102" t="s">
        <v>3938</v>
      </c>
      <c r="C4664" s="103">
        <v>360</v>
      </c>
      <c r="D4664" s="103">
        <v>0</v>
      </c>
      <c r="E4664" s="8">
        <f t="shared" si="297"/>
        <v>360</v>
      </c>
      <c r="F4664" s="8">
        <f t="shared" si="298"/>
        <v>10800</v>
      </c>
      <c r="G4664" s="8">
        <f t="shared" si="299"/>
        <v>0</v>
      </c>
      <c r="H4664" s="104">
        <f t="shared" si="300"/>
        <v>10800</v>
      </c>
    </row>
    <row r="4665" ht="20.25" spans="1:8">
      <c r="A4665" s="10">
        <v>4659</v>
      </c>
      <c r="B4665" s="102" t="s">
        <v>3939</v>
      </c>
      <c r="C4665" s="103">
        <v>48</v>
      </c>
      <c r="D4665" s="103">
        <v>0</v>
      </c>
      <c r="E4665" s="8">
        <f t="shared" ref="E4665:E4717" si="301">C4665+D4665</f>
        <v>48</v>
      </c>
      <c r="F4665" s="8">
        <f t="shared" si="298"/>
        <v>1440</v>
      </c>
      <c r="G4665" s="8">
        <f t="shared" si="299"/>
        <v>0</v>
      </c>
      <c r="H4665" s="104">
        <f t="shared" si="300"/>
        <v>1440</v>
      </c>
    </row>
    <row r="4666" ht="20.25" spans="1:8">
      <c r="A4666" s="10">
        <v>4660</v>
      </c>
      <c r="B4666" s="102" t="s">
        <v>3940</v>
      </c>
      <c r="C4666" s="103">
        <v>60</v>
      </c>
      <c r="D4666" s="103">
        <v>0</v>
      </c>
      <c r="E4666" s="8">
        <f t="shared" si="301"/>
        <v>60</v>
      </c>
      <c r="F4666" s="8">
        <f t="shared" si="298"/>
        <v>1800</v>
      </c>
      <c r="G4666" s="8">
        <f t="shared" si="299"/>
        <v>0</v>
      </c>
      <c r="H4666" s="104">
        <f t="shared" si="300"/>
        <v>1800</v>
      </c>
    </row>
    <row r="4667" ht="20.25" spans="1:8">
      <c r="A4667" s="10">
        <v>4661</v>
      </c>
      <c r="B4667" s="102" t="s">
        <v>3941</v>
      </c>
      <c r="C4667" s="103">
        <v>48</v>
      </c>
      <c r="D4667" s="103">
        <v>0</v>
      </c>
      <c r="E4667" s="8">
        <f t="shared" si="301"/>
        <v>48</v>
      </c>
      <c r="F4667" s="8">
        <f t="shared" si="298"/>
        <v>1440</v>
      </c>
      <c r="G4667" s="8">
        <f t="shared" si="299"/>
        <v>0</v>
      </c>
      <c r="H4667" s="104">
        <f t="shared" si="300"/>
        <v>1440</v>
      </c>
    </row>
    <row r="4668" ht="20.25" spans="1:8">
      <c r="A4668" s="10">
        <v>4662</v>
      </c>
      <c r="B4668" s="102" t="s">
        <v>3942</v>
      </c>
      <c r="C4668" s="103">
        <v>48</v>
      </c>
      <c r="D4668" s="103">
        <v>0</v>
      </c>
      <c r="E4668" s="8">
        <f t="shared" si="301"/>
        <v>48</v>
      </c>
      <c r="F4668" s="8">
        <f t="shared" si="298"/>
        <v>1440</v>
      </c>
      <c r="G4668" s="8">
        <f t="shared" si="299"/>
        <v>0</v>
      </c>
      <c r="H4668" s="104">
        <f t="shared" si="300"/>
        <v>1440</v>
      </c>
    </row>
    <row r="4669" ht="20.25" spans="1:8">
      <c r="A4669" s="10">
        <v>4663</v>
      </c>
      <c r="B4669" s="102" t="s">
        <v>3943</v>
      </c>
      <c r="C4669" s="103">
        <v>6</v>
      </c>
      <c r="D4669" s="103">
        <v>22.5</v>
      </c>
      <c r="E4669" s="8">
        <f t="shared" si="301"/>
        <v>28.5</v>
      </c>
      <c r="F4669" s="8">
        <v>90</v>
      </c>
      <c r="G4669" s="8">
        <v>450</v>
      </c>
      <c r="H4669" s="104">
        <f t="shared" si="300"/>
        <v>540</v>
      </c>
    </row>
    <row r="4670" ht="20.25" spans="1:8">
      <c r="A4670" s="10">
        <v>4664</v>
      </c>
      <c r="B4670" s="102" t="s">
        <v>3944</v>
      </c>
      <c r="C4670" s="103">
        <v>96</v>
      </c>
      <c r="D4670" s="103">
        <v>0</v>
      </c>
      <c r="E4670" s="8">
        <f t="shared" si="301"/>
        <v>96</v>
      </c>
      <c r="F4670" s="8">
        <f t="shared" ref="F4670:F4672" si="302">C4670*30</f>
        <v>2880</v>
      </c>
      <c r="G4670" s="8">
        <f t="shared" ref="G4670:G4672" si="303">D4670*40</f>
        <v>0</v>
      </c>
      <c r="H4670" s="104">
        <f t="shared" si="300"/>
        <v>2880</v>
      </c>
    </row>
    <row r="4671" ht="20.25" spans="1:8">
      <c r="A4671" s="10">
        <v>4665</v>
      </c>
      <c r="B4671" s="102" t="s">
        <v>3907</v>
      </c>
      <c r="C4671" s="103">
        <v>0</v>
      </c>
      <c r="D4671" s="103">
        <v>60</v>
      </c>
      <c r="E4671" s="8">
        <f t="shared" si="301"/>
        <v>60</v>
      </c>
      <c r="F4671" s="8">
        <f t="shared" si="302"/>
        <v>0</v>
      </c>
      <c r="G4671" s="8">
        <f t="shared" si="303"/>
        <v>2400</v>
      </c>
      <c r="H4671" s="104">
        <f t="shared" si="300"/>
        <v>2400</v>
      </c>
    </row>
    <row r="4672" ht="20.25" spans="1:8">
      <c r="A4672" s="10">
        <v>4666</v>
      </c>
      <c r="B4672" s="102" t="s">
        <v>3945</v>
      </c>
      <c r="C4672" s="103">
        <v>180</v>
      </c>
      <c r="D4672" s="103">
        <v>0</v>
      </c>
      <c r="E4672" s="8">
        <f t="shared" si="301"/>
        <v>180</v>
      </c>
      <c r="F4672" s="8">
        <f t="shared" si="302"/>
        <v>5400</v>
      </c>
      <c r="G4672" s="8">
        <f t="shared" si="303"/>
        <v>0</v>
      </c>
      <c r="H4672" s="104">
        <f t="shared" si="300"/>
        <v>5400</v>
      </c>
    </row>
    <row r="4673" ht="20.25" spans="1:8">
      <c r="A4673" s="10">
        <v>4667</v>
      </c>
      <c r="B4673" s="102" t="s">
        <v>3515</v>
      </c>
      <c r="C4673" s="103">
        <v>4</v>
      </c>
      <c r="D4673" s="103">
        <v>30</v>
      </c>
      <c r="E4673" s="103">
        <f t="shared" si="301"/>
        <v>34</v>
      </c>
      <c r="F4673" s="8">
        <v>60</v>
      </c>
      <c r="G4673" s="8">
        <v>600</v>
      </c>
      <c r="H4673" s="104">
        <f t="shared" si="300"/>
        <v>660</v>
      </c>
    </row>
    <row r="4674" ht="20.25" spans="1:8">
      <c r="A4674" s="10">
        <v>4668</v>
      </c>
      <c r="B4674" s="102" t="s">
        <v>3946</v>
      </c>
      <c r="C4674" s="103">
        <v>48</v>
      </c>
      <c r="D4674" s="103">
        <v>0</v>
      </c>
      <c r="E4674" s="103">
        <f t="shared" si="301"/>
        <v>48</v>
      </c>
      <c r="F4674" s="8">
        <f t="shared" ref="F4674:F4700" si="304">C4674*30</f>
        <v>1440</v>
      </c>
      <c r="G4674" s="8">
        <f t="shared" ref="G4674:G4700" si="305">D4674*40</f>
        <v>0</v>
      </c>
      <c r="H4674" s="104">
        <f t="shared" si="300"/>
        <v>1440</v>
      </c>
    </row>
    <row r="4675" ht="20.25" spans="1:8">
      <c r="A4675" s="10">
        <v>4669</v>
      </c>
      <c r="B4675" s="102" t="s">
        <v>3686</v>
      </c>
      <c r="C4675" s="103">
        <f>F4675/30</f>
        <v>15833.3333333333</v>
      </c>
      <c r="D4675" s="103">
        <f>G4675/40</f>
        <v>4375</v>
      </c>
      <c r="E4675" s="8">
        <f t="shared" si="301"/>
        <v>20208.3333333333</v>
      </c>
      <c r="F4675" s="8">
        <v>475000</v>
      </c>
      <c r="G4675" s="8">
        <v>175000</v>
      </c>
      <c r="H4675" s="104">
        <f t="shared" si="300"/>
        <v>650000</v>
      </c>
    </row>
    <row r="4676" ht="20.25" spans="1:8">
      <c r="A4676" s="10">
        <v>4670</v>
      </c>
      <c r="B4676" s="102" t="s">
        <v>3947</v>
      </c>
      <c r="C4676" s="103">
        <v>120</v>
      </c>
      <c r="D4676" s="103">
        <v>0</v>
      </c>
      <c r="E4676" s="8">
        <f t="shared" si="301"/>
        <v>120</v>
      </c>
      <c r="F4676" s="8">
        <f t="shared" si="304"/>
        <v>3600</v>
      </c>
      <c r="G4676" s="8">
        <f t="shared" si="305"/>
        <v>0</v>
      </c>
      <c r="H4676" s="104">
        <f t="shared" si="300"/>
        <v>3600</v>
      </c>
    </row>
    <row r="4677" ht="20.25" spans="1:8">
      <c r="A4677" s="10">
        <v>4671</v>
      </c>
      <c r="B4677" s="102" t="s">
        <v>3948</v>
      </c>
      <c r="C4677" s="103">
        <v>180</v>
      </c>
      <c r="D4677" s="103">
        <v>0</v>
      </c>
      <c r="E4677" s="8">
        <f t="shared" si="301"/>
        <v>180</v>
      </c>
      <c r="F4677" s="8">
        <f t="shared" si="304"/>
        <v>5400</v>
      </c>
      <c r="G4677" s="8">
        <f t="shared" si="305"/>
        <v>0</v>
      </c>
      <c r="H4677" s="104">
        <f t="shared" si="300"/>
        <v>5400</v>
      </c>
    </row>
    <row r="4678" ht="20.25" spans="1:8">
      <c r="A4678" s="10">
        <v>4672</v>
      </c>
      <c r="B4678" s="102" t="s">
        <v>3949</v>
      </c>
      <c r="C4678" s="103">
        <v>360</v>
      </c>
      <c r="D4678" s="103">
        <v>0</v>
      </c>
      <c r="E4678" s="8">
        <f t="shared" si="301"/>
        <v>360</v>
      </c>
      <c r="F4678" s="8">
        <f t="shared" si="304"/>
        <v>10800</v>
      </c>
      <c r="G4678" s="8">
        <f t="shared" si="305"/>
        <v>0</v>
      </c>
      <c r="H4678" s="104">
        <f t="shared" si="300"/>
        <v>10800</v>
      </c>
    </row>
    <row r="4679" ht="20.25" spans="1:8">
      <c r="A4679" s="10">
        <v>4673</v>
      </c>
      <c r="B4679" s="102" t="s">
        <v>3950</v>
      </c>
      <c r="C4679" s="103">
        <v>66</v>
      </c>
      <c r="D4679" s="103">
        <v>0</v>
      </c>
      <c r="E4679" s="8">
        <f t="shared" si="301"/>
        <v>66</v>
      </c>
      <c r="F4679" s="8">
        <f t="shared" si="304"/>
        <v>1980</v>
      </c>
      <c r="G4679" s="8">
        <f t="shared" si="305"/>
        <v>0</v>
      </c>
      <c r="H4679" s="104">
        <f t="shared" si="300"/>
        <v>1980</v>
      </c>
    </row>
    <row r="4680" ht="20.25" spans="1:8">
      <c r="A4680" s="10">
        <v>4674</v>
      </c>
      <c r="B4680" s="102" t="s">
        <v>3951</v>
      </c>
      <c r="C4680" s="103">
        <v>60</v>
      </c>
      <c r="D4680" s="103">
        <v>0</v>
      </c>
      <c r="E4680" s="8">
        <f t="shared" si="301"/>
        <v>60</v>
      </c>
      <c r="F4680" s="8">
        <f t="shared" si="304"/>
        <v>1800</v>
      </c>
      <c r="G4680" s="8">
        <f t="shared" si="305"/>
        <v>0</v>
      </c>
      <c r="H4680" s="104">
        <f t="shared" si="300"/>
        <v>1800</v>
      </c>
    </row>
    <row r="4681" ht="20.25" spans="1:8">
      <c r="A4681" s="10">
        <v>4675</v>
      </c>
      <c r="B4681" s="102" t="s">
        <v>3952</v>
      </c>
      <c r="C4681" s="103">
        <v>144</v>
      </c>
      <c r="D4681" s="103">
        <v>0</v>
      </c>
      <c r="E4681" s="8">
        <f t="shared" si="301"/>
        <v>144</v>
      </c>
      <c r="F4681" s="8">
        <f t="shared" si="304"/>
        <v>4320</v>
      </c>
      <c r="G4681" s="8">
        <f t="shared" si="305"/>
        <v>0</v>
      </c>
      <c r="H4681" s="104">
        <f t="shared" si="300"/>
        <v>4320</v>
      </c>
    </row>
    <row r="4682" ht="20.25" spans="1:8">
      <c r="A4682" s="10">
        <v>4676</v>
      </c>
      <c r="B4682" s="102" t="s">
        <v>3953</v>
      </c>
      <c r="C4682" s="103">
        <v>72</v>
      </c>
      <c r="D4682" s="103">
        <v>0</v>
      </c>
      <c r="E4682" s="8">
        <f t="shared" si="301"/>
        <v>72</v>
      </c>
      <c r="F4682" s="8">
        <f t="shared" si="304"/>
        <v>2160</v>
      </c>
      <c r="G4682" s="8">
        <f t="shared" si="305"/>
        <v>0</v>
      </c>
      <c r="H4682" s="104">
        <f t="shared" si="300"/>
        <v>2160</v>
      </c>
    </row>
    <row r="4683" ht="20.25" spans="1:8">
      <c r="A4683" s="10">
        <v>4677</v>
      </c>
      <c r="B4683" s="102" t="s">
        <v>3954</v>
      </c>
      <c r="C4683" s="103">
        <v>180</v>
      </c>
      <c r="D4683" s="103">
        <v>180</v>
      </c>
      <c r="E4683" s="8">
        <f t="shared" si="301"/>
        <v>360</v>
      </c>
      <c r="F4683" s="8">
        <f t="shared" si="304"/>
        <v>5400</v>
      </c>
      <c r="G4683" s="8">
        <f t="shared" si="305"/>
        <v>7200</v>
      </c>
      <c r="H4683" s="104">
        <f t="shared" si="300"/>
        <v>12600</v>
      </c>
    </row>
    <row r="4684" ht="20.25" spans="1:8">
      <c r="A4684" s="10">
        <v>4678</v>
      </c>
      <c r="B4684" s="102" t="s">
        <v>3955</v>
      </c>
      <c r="C4684" s="103">
        <v>72</v>
      </c>
      <c r="D4684" s="103">
        <v>0</v>
      </c>
      <c r="E4684" s="8">
        <f t="shared" si="301"/>
        <v>72</v>
      </c>
      <c r="F4684" s="8">
        <f t="shared" si="304"/>
        <v>2160</v>
      </c>
      <c r="G4684" s="8">
        <f t="shared" si="305"/>
        <v>0</v>
      </c>
      <c r="H4684" s="104">
        <f t="shared" si="300"/>
        <v>2160</v>
      </c>
    </row>
    <row r="4685" ht="20.25" spans="1:8">
      <c r="A4685" s="10">
        <v>4679</v>
      </c>
      <c r="B4685" s="102" t="s">
        <v>3956</v>
      </c>
      <c r="C4685" s="103">
        <v>180</v>
      </c>
      <c r="D4685" s="103">
        <v>0</v>
      </c>
      <c r="E4685" s="8">
        <f t="shared" si="301"/>
        <v>180</v>
      </c>
      <c r="F4685" s="8">
        <f t="shared" si="304"/>
        <v>5400</v>
      </c>
      <c r="G4685" s="8">
        <f t="shared" si="305"/>
        <v>0</v>
      </c>
      <c r="H4685" s="104">
        <f t="shared" si="300"/>
        <v>5400</v>
      </c>
    </row>
    <row r="4686" ht="20.25" spans="1:8">
      <c r="A4686" s="10">
        <v>4680</v>
      </c>
      <c r="B4686" s="102" t="s">
        <v>3957</v>
      </c>
      <c r="C4686" s="103">
        <v>96</v>
      </c>
      <c r="D4686" s="103">
        <v>0</v>
      </c>
      <c r="E4686" s="8">
        <f t="shared" si="301"/>
        <v>96</v>
      </c>
      <c r="F4686" s="8">
        <f t="shared" si="304"/>
        <v>2880</v>
      </c>
      <c r="G4686" s="8">
        <f t="shared" si="305"/>
        <v>0</v>
      </c>
      <c r="H4686" s="104">
        <f t="shared" si="300"/>
        <v>2880</v>
      </c>
    </row>
    <row r="4687" ht="20.25" spans="1:8">
      <c r="A4687" s="10">
        <v>4681</v>
      </c>
      <c r="B4687" s="102" t="s">
        <v>3958</v>
      </c>
      <c r="C4687" s="103">
        <v>180</v>
      </c>
      <c r="D4687" s="103">
        <v>0</v>
      </c>
      <c r="E4687" s="8">
        <f t="shared" si="301"/>
        <v>180</v>
      </c>
      <c r="F4687" s="8">
        <f t="shared" si="304"/>
        <v>5400</v>
      </c>
      <c r="G4687" s="8">
        <f t="shared" si="305"/>
        <v>0</v>
      </c>
      <c r="H4687" s="104">
        <f t="shared" si="300"/>
        <v>5400</v>
      </c>
    </row>
    <row r="4688" ht="20.25" spans="1:8">
      <c r="A4688" s="10">
        <v>4682</v>
      </c>
      <c r="B4688" s="102" t="s">
        <v>3959</v>
      </c>
      <c r="C4688" s="103">
        <v>900</v>
      </c>
      <c r="D4688" s="103">
        <v>0</v>
      </c>
      <c r="E4688" s="8">
        <f t="shared" si="301"/>
        <v>900</v>
      </c>
      <c r="F4688" s="8">
        <f t="shared" si="304"/>
        <v>27000</v>
      </c>
      <c r="G4688" s="8">
        <f t="shared" si="305"/>
        <v>0</v>
      </c>
      <c r="H4688" s="104">
        <f t="shared" si="300"/>
        <v>27000</v>
      </c>
    </row>
    <row r="4689" ht="20.25" spans="1:8">
      <c r="A4689" s="10">
        <v>4683</v>
      </c>
      <c r="B4689" s="102" t="s">
        <v>3960</v>
      </c>
      <c r="C4689" s="103">
        <v>120</v>
      </c>
      <c r="D4689" s="103">
        <v>0</v>
      </c>
      <c r="E4689" s="8">
        <f t="shared" si="301"/>
        <v>120</v>
      </c>
      <c r="F4689" s="8">
        <f t="shared" si="304"/>
        <v>3600</v>
      </c>
      <c r="G4689" s="8">
        <f t="shared" si="305"/>
        <v>0</v>
      </c>
      <c r="H4689" s="104">
        <f t="shared" si="300"/>
        <v>3600</v>
      </c>
    </row>
    <row r="4690" ht="20.25" spans="1:8">
      <c r="A4690" s="10">
        <v>4684</v>
      </c>
      <c r="B4690" s="102" t="s">
        <v>3503</v>
      </c>
      <c r="C4690" s="103">
        <v>624</v>
      </c>
      <c r="D4690" s="103">
        <v>0</v>
      </c>
      <c r="E4690" s="8">
        <f t="shared" si="301"/>
        <v>624</v>
      </c>
      <c r="F4690" s="8">
        <f t="shared" si="304"/>
        <v>18720</v>
      </c>
      <c r="G4690" s="8">
        <f t="shared" si="305"/>
        <v>0</v>
      </c>
      <c r="H4690" s="104">
        <f t="shared" si="300"/>
        <v>18720</v>
      </c>
    </row>
    <row r="4691" ht="20.25" spans="1:8">
      <c r="A4691" s="10">
        <v>4685</v>
      </c>
      <c r="B4691" s="102" t="s">
        <v>3961</v>
      </c>
      <c r="C4691" s="103">
        <v>300</v>
      </c>
      <c r="D4691" s="103">
        <v>0</v>
      </c>
      <c r="E4691" s="8">
        <f t="shared" si="301"/>
        <v>300</v>
      </c>
      <c r="F4691" s="8">
        <f t="shared" si="304"/>
        <v>9000</v>
      </c>
      <c r="G4691" s="8">
        <f t="shared" si="305"/>
        <v>0</v>
      </c>
      <c r="H4691" s="104">
        <f t="shared" si="300"/>
        <v>9000</v>
      </c>
    </row>
    <row r="4692" ht="20.25" spans="1:8">
      <c r="A4692" s="10">
        <v>4686</v>
      </c>
      <c r="B4692" s="102" t="s">
        <v>3962</v>
      </c>
      <c r="C4692" s="103">
        <v>360</v>
      </c>
      <c r="D4692" s="103">
        <v>0</v>
      </c>
      <c r="E4692" s="8">
        <f t="shared" si="301"/>
        <v>360</v>
      </c>
      <c r="F4692" s="8">
        <f t="shared" si="304"/>
        <v>10800</v>
      </c>
      <c r="G4692" s="8">
        <f t="shared" si="305"/>
        <v>0</v>
      </c>
      <c r="H4692" s="104">
        <f t="shared" si="300"/>
        <v>10800</v>
      </c>
    </row>
    <row r="4693" ht="20.25" spans="1:8">
      <c r="A4693" s="10">
        <v>4687</v>
      </c>
      <c r="B4693" s="102" t="s">
        <v>3963</v>
      </c>
      <c r="C4693" s="103">
        <v>12</v>
      </c>
      <c r="D4693" s="103">
        <v>90</v>
      </c>
      <c r="E4693" s="8">
        <f t="shared" si="301"/>
        <v>102</v>
      </c>
      <c r="F4693" s="8">
        <f t="shared" si="304"/>
        <v>360</v>
      </c>
      <c r="G4693" s="8">
        <f t="shared" si="305"/>
        <v>3600</v>
      </c>
      <c r="H4693" s="104">
        <f t="shared" si="300"/>
        <v>3960</v>
      </c>
    </row>
    <row r="4694" ht="20.25" spans="1:8">
      <c r="A4694" s="10">
        <v>4688</v>
      </c>
      <c r="B4694" s="102" t="s">
        <v>3964</v>
      </c>
      <c r="C4694" s="103">
        <v>48</v>
      </c>
      <c r="D4694" s="103">
        <v>0</v>
      </c>
      <c r="E4694" s="8">
        <f t="shared" si="301"/>
        <v>48</v>
      </c>
      <c r="F4694" s="8">
        <f t="shared" si="304"/>
        <v>1440</v>
      </c>
      <c r="G4694" s="8">
        <f t="shared" si="305"/>
        <v>0</v>
      </c>
      <c r="H4694" s="104">
        <f t="shared" si="300"/>
        <v>1440</v>
      </c>
    </row>
    <row r="4695" ht="20.25" spans="1:8">
      <c r="A4695" s="10">
        <v>4689</v>
      </c>
      <c r="B4695" s="102" t="s">
        <v>3965</v>
      </c>
      <c r="C4695" s="103">
        <v>48</v>
      </c>
      <c r="D4695" s="103">
        <v>0</v>
      </c>
      <c r="E4695" s="8">
        <f t="shared" si="301"/>
        <v>48</v>
      </c>
      <c r="F4695" s="8">
        <f t="shared" si="304"/>
        <v>1440</v>
      </c>
      <c r="G4695" s="8">
        <f t="shared" si="305"/>
        <v>0</v>
      </c>
      <c r="H4695" s="104">
        <f t="shared" si="300"/>
        <v>1440</v>
      </c>
    </row>
    <row r="4696" ht="20.25" spans="1:8">
      <c r="A4696" s="10">
        <v>4690</v>
      </c>
      <c r="B4696" s="102" t="s">
        <v>3571</v>
      </c>
      <c r="C4696" s="103">
        <v>0</v>
      </c>
      <c r="D4696" s="103">
        <v>165</v>
      </c>
      <c r="E4696" s="8">
        <f t="shared" si="301"/>
        <v>165</v>
      </c>
      <c r="F4696" s="8">
        <f t="shared" si="304"/>
        <v>0</v>
      </c>
      <c r="G4696" s="8">
        <f t="shared" si="305"/>
        <v>6600</v>
      </c>
      <c r="H4696" s="104">
        <f t="shared" si="300"/>
        <v>6600</v>
      </c>
    </row>
    <row r="4697" ht="20.25" spans="1:8">
      <c r="A4697" s="10">
        <v>4691</v>
      </c>
      <c r="B4697" s="102" t="s">
        <v>1945</v>
      </c>
      <c r="C4697" s="103">
        <v>480</v>
      </c>
      <c r="D4697" s="103">
        <v>0</v>
      </c>
      <c r="E4697" s="8">
        <f t="shared" si="301"/>
        <v>480</v>
      </c>
      <c r="F4697" s="8">
        <f t="shared" si="304"/>
        <v>14400</v>
      </c>
      <c r="G4697" s="8">
        <f t="shared" si="305"/>
        <v>0</v>
      </c>
      <c r="H4697" s="104">
        <f t="shared" si="300"/>
        <v>14400</v>
      </c>
    </row>
    <row r="4698" ht="20.25" spans="1:8">
      <c r="A4698" s="10">
        <v>4692</v>
      </c>
      <c r="B4698" s="102" t="s">
        <v>3966</v>
      </c>
      <c r="C4698" s="103">
        <v>1020</v>
      </c>
      <c r="D4698" s="103">
        <v>360</v>
      </c>
      <c r="E4698" s="8">
        <f t="shared" si="301"/>
        <v>1380</v>
      </c>
      <c r="F4698" s="8">
        <f t="shared" si="304"/>
        <v>30600</v>
      </c>
      <c r="G4698" s="8">
        <f t="shared" si="305"/>
        <v>14400</v>
      </c>
      <c r="H4698" s="104">
        <f t="shared" ref="H4698:H4717" si="306">F4698+G4698</f>
        <v>45000</v>
      </c>
    </row>
    <row r="4699" ht="20.25" spans="1:8">
      <c r="A4699" s="10">
        <v>4693</v>
      </c>
      <c r="B4699" s="102" t="s">
        <v>3967</v>
      </c>
      <c r="C4699" s="103">
        <v>360</v>
      </c>
      <c r="D4699" s="103">
        <v>0</v>
      </c>
      <c r="E4699" s="8">
        <f t="shared" si="301"/>
        <v>360</v>
      </c>
      <c r="F4699" s="8">
        <f t="shared" si="304"/>
        <v>10800</v>
      </c>
      <c r="G4699" s="8">
        <f t="shared" si="305"/>
        <v>0</v>
      </c>
      <c r="H4699" s="104">
        <f t="shared" si="306"/>
        <v>10800</v>
      </c>
    </row>
    <row r="4700" ht="20.25" spans="1:8">
      <c r="A4700" s="10">
        <v>4694</v>
      </c>
      <c r="B4700" s="102" t="s">
        <v>3501</v>
      </c>
      <c r="C4700" s="103">
        <v>960</v>
      </c>
      <c r="D4700" s="103">
        <v>360</v>
      </c>
      <c r="E4700" s="8">
        <f t="shared" si="301"/>
        <v>1320</v>
      </c>
      <c r="F4700" s="8">
        <f t="shared" si="304"/>
        <v>28800</v>
      </c>
      <c r="G4700" s="8">
        <f t="shared" si="305"/>
        <v>14400</v>
      </c>
      <c r="H4700" s="104">
        <f t="shared" si="306"/>
        <v>43200</v>
      </c>
    </row>
    <row r="4701" ht="20.25" spans="1:8">
      <c r="A4701" s="10">
        <v>4695</v>
      </c>
      <c r="B4701" s="11" t="s">
        <v>3968</v>
      </c>
      <c r="C4701" s="12"/>
      <c r="D4701" s="12">
        <v>1050</v>
      </c>
      <c r="E4701" s="12">
        <f t="shared" si="301"/>
        <v>1050</v>
      </c>
      <c r="F4701" s="12"/>
      <c r="G4701" s="12">
        <v>42000</v>
      </c>
      <c r="H4701" s="19">
        <f t="shared" si="306"/>
        <v>42000</v>
      </c>
    </row>
    <row r="4702" ht="20.25" spans="1:8">
      <c r="A4702" s="10">
        <v>4696</v>
      </c>
      <c r="B4702" s="11" t="s">
        <v>3968</v>
      </c>
      <c r="C4702" s="12">
        <v>1080</v>
      </c>
      <c r="D4702" s="12"/>
      <c r="E4702" s="12">
        <f t="shared" si="301"/>
        <v>1080</v>
      </c>
      <c r="F4702" s="12">
        <v>32400</v>
      </c>
      <c r="G4702" s="12"/>
      <c r="H4702" s="19">
        <f t="shared" si="306"/>
        <v>32400</v>
      </c>
    </row>
    <row r="4703" ht="20.25" spans="1:8">
      <c r="A4703" s="10">
        <v>4697</v>
      </c>
      <c r="B4703" s="11" t="s">
        <v>3969</v>
      </c>
      <c r="C4703" s="12">
        <v>1080</v>
      </c>
      <c r="D4703" s="12"/>
      <c r="E4703" s="12">
        <f t="shared" si="301"/>
        <v>1080</v>
      </c>
      <c r="F4703" s="12">
        <v>32400</v>
      </c>
      <c r="G4703" s="12"/>
      <c r="H4703" s="19">
        <f t="shared" si="306"/>
        <v>32400</v>
      </c>
    </row>
    <row r="4704" ht="20.25" spans="1:8">
      <c r="A4704" s="10">
        <v>4698</v>
      </c>
      <c r="B4704" s="11" t="s">
        <v>3970</v>
      </c>
      <c r="C4704" s="12">
        <v>476</v>
      </c>
      <c r="D4704" s="12">
        <v>410</v>
      </c>
      <c r="E4704" s="12">
        <f t="shared" si="301"/>
        <v>886</v>
      </c>
      <c r="F4704" s="12">
        <v>14280</v>
      </c>
      <c r="G4704" s="12">
        <v>16400</v>
      </c>
      <c r="H4704" s="19">
        <f t="shared" si="306"/>
        <v>30680</v>
      </c>
    </row>
    <row r="4705" ht="20.25" spans="1:8">
      <c r="A4705" s="10">
        <v>4699</v>
      </c>
      <c r="B4705" s="11" t="s">
        <v>3971</v>
      </c>
      <c r="C4705" s="12">
        <v>2880</v>
      </c>
      <c r="D4705" s="12">
        <v>420</v>
      </c>
      <c r="E4705" s="12">
        <f t="shared" si="301"/>
        <v>3300</v>
      </c>
      <c r="F4705" s="12">
        <v>86400</v>
      </c>
      <c r="G4705" s="12">
        <v>16800</v>
      </c>
      <c r="H4705" s="19">
        <f t="shared" si="306"/>
        <v>103200</v>
      </c>
    </row>
    <row r="4706" ht="20.25" spans="1:8">
      <c r="A4706" s="10">
        <v>4700</v>
      </c>
      <c r="B4706" s="11" t="s">
        <v>3972</v>
      </c>
      <c r="C4706" s="12">
        <v>360</v>
      </c>
      <c r="D4706" s="12">
        <v>360</v>
      </c>
      <c r="E4706" s="12">
        <f t="shared" si="301"/>
        <v>720</v>
      </c>
      <c r="F4706" s="12">
        <v>10800</v>
      </c>
      <c r="G4706" s="12">
        <v>14400</v>
      </c>
      <c r="H4706" s="19">
        <f t="shared" si="306"/>
        <v>25200</v>
      </c>
    </row>
    <row r="4707" ht="20.25" spans="1:8">
      <c r="A4707" s="10">
        <v>4701</v>
      </c>
      <c r="B4707" s="11" t="s">
        <v>20</v>
      </c>
      <c r="C4707" s="12">
        <v>70</v>
      </c>
      <c r="D4707" s="12"/>
      <c r="E4707" s="12">
        <f t="shared" si="301"/>
        <v>70</v>
      </c>
      <c r="F4707" s="12">
        <v>2100</v>
      </c>
      <c r="G4707" s="12"/>
      <c r="H4707" s="19">
        <f t="shared" si="306"/>
        <v>2100</v>
      </c>
    </row>
    <row r="4708" ht="20.25" spans="1:8">
      <c r="A4708" s="10">
        <v>4702</v>
      </c>
      <c r="B4708" s="11" t="s">
        <v>20</v>
      </c>
      <c r="C4708" s="12">
        <v>70</v>
      </c>
      <c r="D4708" s="12"/>
      <c r="E4708" s="12">
        <f t="shared" si="301"/>
        <v>70</v>
      </c>
      <c r="F4708" s="12">
        <v>2100</v>
      </c>
      <c r="G4708" s="12"/>
      <c r="H4708" s="19">
        <f t="shared" si="306"/>
        <v>2100</v>
      </c>
    </row>
    <row r="4709" ht="20.25" spans="1:8">
      <c r="A4709" s="10">
        <v>4703</v>
      </c>
      <c r="B4709" s="11" t="s">
        <v>20</v>
      </c>
      <c r="C4709" s="12">
        <v>70</v>
      </c>
      <c r="D4709" s="12"/>
      <c r="E4709" s="12">
        <f t="shared" si="301"/>
        <v>70</v>
      </c>
      <c r="F4709" s="12">
        <v>2100</v>
      </c>
      <c r="G4709" s="12"/>
      <c r="H4709" s="19">
        <f t="shared" si="306"/>
        <v>2100</v>
      </c>
    </row>
    <row r="4710" ht="20.25" spans="1:8">
      <c r="A4710" s="10">
        <v>4704</v>
      </c>
      <c r="B4710" s="11" t="s">
        <v>20</v>
      </c>
      <c r="C4710" s="12">
        <v>74</v>
      </c>
      <c r="D4710" s="12"/>
      <c r="E4710" s="12">
        <f t="shared" si="301"/>
        <v>74</v>
      </c>
      <c r="F4710" s="12">
        <v>2220</v>
      </c>
      <c r="G4710" s="12"/>
      <c r="H4710" s="19">
        <f t="shared" si="306"/>
        <v>2220</v>
      </c>
    </row>
    <row r="4711" ht="20.25" spans="1:8">
      <c r="A4711" s="10">
        <v>4705</v>
      </c>
      <c r="B4711" s="11" t="s">
        <v>20</v>
      </c>
      <c r="C4711" s="12">
        <v>74</v>
      </c>
      <c r="D4711" s="12"/>
      <c r="E4711" s="12">
        <f t="shared" si="301"/>
        <v>74</v>
      </c>
      <c r="F4711" s="12">
        <v>2220</v>
      </c>
      <c r="G4711" s="12"/>
      <c r="H4711" s="19">
        <f t="shared" si="306"/>
        <v>2220</v>
      </c>
    </row>
    <row r="4712" ht="20.25" spans="1:8">
      <c r="A4712" s="10">
        <v>4706</v>
      </c>
      <c r="B4712" s="11" t="s">
        <v>3973</v>
      </c>
      <c r="C4712" s="12">
        <v>720</v>
      </c>
      <c r="D4712" s="12"/>
      <c r="E4712" s="12">
        <f t="shared" si="301"/>
        <v>720</v>
      </c>
      <c r="F4712" s="12">
        <v>21600</v>
      </c>
      <c r="G4712" s="12"/>
      <c r="H4712" s="19">
        <f t="shared" si="306"/>
        <v>21600</v>
      </c>
    </row>
    <row r="4713" ht="20.25" spans="1:8">
      <c r="A4713" s="10">
        <v>4707</v>
      </c>
      <c r="B4713" s="11" t="s">
        <v>3974</v>
      </c>
      <c r="C4713" s="12">
        <v>360</v>
      </c>
      <c r="D4713" s="12">
        <v>210</v>
      </c>
      <c r="E4713" s="12">
        <f t="shared" si="301"/>
        <v>570</v>
      </c>
      <c r="F4713" s="12">
        <v>10800</v>
      </c>
      <c r="G4713" s="12">
        <v>8400</v>
      </c>
      <c r="H4713" s="19">
        <f t="shared" si="306"/>
        <v>19200</v>
      </c>
    </row>
    <row r="4714" ht="20.25" spans="1:8">
      <c r="A4714" s="10">
        <v>4708</v>
      </c>
      <c r="B4714" s="11" t="s">
        <v>3975</v>
      </c>
      <c r="C4714" s="12"/>
      <c r="D4714" s="12">
        <v>90</v>
      </c>
      <c r="E4714" s="12">
        <f t="shared" si="301"/>
        <v>90</v>
      </c>
      <c r="F4714" s="12"/>
      <c r="G4714" s="12">
        <v>3600</v>
      </c>
      <c r="H4714" s="19">
        <f t="shared" si="306"/>
        <v>3600</v>
      </c>
    </row>
    <row r="4715" ht="20.25" spans="1:8">
      <c r="A4715" s="10">
        <v>4709</v>
      </c>
      <c r="B4715" s="11" t="s">
        <v>3976</v>
      </c>
      <c r="C4715" s="12"/>
      <c r="D4715" s="12">
        <v>127.5</v>
      </c>
      <c r="E4715" s="12">
        <f t="shared" si="301"/>
        <v>127.5</v>
      </c>
      <c r="F4715" s="12"/>
      <c r="G4715" s="12">
        <v>5100</v>
      </c>
      <c r="H4715" s="19">
        <f t="shared" si="306"/>
        <v>5100</v>
      </c>
    </row>
    <row r="4716" ht="20.25" spans="1:8">
      <c r="A4716" s="10">
        <v>4710</v>
      </c>
      <c r="B4716" s="11" t="s">
        <v>3977</v>
      </c>
      <c r="C4716" s="12">
        <v>1260</v>
      </c>
      <c r="D4716" s="12"/>
      <c r="E4716" s="12">
        <f t="shared" si="301"/>
        <v>1260</v>
      </c>
      <c r="F4716" s="12">
        <v>37800</v>
      </c>
      <c r="G4716" s="12"/>
      <c r="H4716" s="19">
        <f t="shared" si="306"/>
        <v>37800</v>
      </c>
    </row>
    <row r="4717" ht="20.25" spans="1:8">
      <c r="A4717" s="10">
        <v>4711</v>
      </c>
      <c r="B4717" s="11" t="s">
        <v>3978</v>
      </c>
      <c r="C4717" s="12"/>
      <c r="D4717" s="12">
        <v>97.5</v>
      </c>
      <c r="E4717" s="12">
        <f t="shared" si="301"/>
        <v>97.5</v>
      </c>
      <c r="F4717" s="12"/>
      <c r="G4717" s="12">
        <v>3900</v>
      </c>
      <c r="H4717" s="19">
        <f t="shared" si="306"/>
        <v>3900</v>
      </c>
    </row>
    <row r="4718" ht="20.25" spans="1:8">
      <c r="A4718" s="10">
        <v>4712</v>
      </c>
      <c r="B4718" s="11" t="s">
        <v>3979</v>
      </c>
      <c r="C4718" s="12">
        <v>52</v>
      </c>
      <c r="D4718" s="12"/>
      <c r="E4718" s="12">
        <f>SUM(C4718:D4718)</f>
        <v>52</v>
      </c>
      <c r="F4718" s="12">
        <v>1560</v>
      </c>
      <c r="G4718" s="12"/>
      <c r="H4718" s="19">
        <f>SUM(F4718:G4718)</f>
        <v>1560</v>
      </c>
    </row>
    <row r="4719" ht="20.25" spans="1:8">
      <c r="A4719" s="10">
        <v>4713</v>
      </c>
      <c r="B4719" s="11" t="s">
        <v>3980</v>
      </c>
      <c r="C4719" s="12">
        <v>1800</v>
      </c>
      <c r="D4719" s="12">
        <v>270</v>
      </c>
      <c r="E4719" s="12">
        <f>SUM(C4719:D4719)</f>
        <v>2070</v>
      </c>
      <c r="F4719" s="12">
        <v>54000</v>
      </c>
      <c r="G4719" s="12">
        <v>10800</v>
      </c>
      <c r="H4719" s="19">
        <f>SUM(F4719:G4719)</f>
        <v>64800</v>
      </c>
    </row>
    <row r="4720" ht="20.25" spans="1:8">
      <c r="A4720" s="10">
        <v>4714</v>
      </c>
      <c r="B4720" s="11" t="s">
        <v>956</v>
      </c>
      <c r="C4720" s="12">
        <v>45</v>
      </c>
      <c r="D4720" s="12">
        <v>45</v>
      </c>
      <c r="E4720" s="12">
        <f>SUM(C4720:D4720)</f>
        <v>90</v>
      </c>
      <c r="F4720" s="12">
        <v>1350</v>
      </c>
      <c r="G4720" s="12">
        <v>1800</v>
      </c>
      <c r="H4720" s="19">
        <f>SUM(F4720:G4720)</f>
        <v>3150</v>
      </c>
    </row>
    <row r="4721" ht="20.25" spans="1:8">
      <c r="A4721" s="10">
        <v>4715</v>
      </c>
      <c r="B4721" s="11" t="s">
        <v>3981</v>
      </c>
      <c r="C4721" s="12"/>
      <c r="D4721" s="12">
        <v>180</v>
      </c>
      <c r="E4721" s="12">
        <f t="shared" ref="E4721:E4737" si="307">SUM(C4721:D4721)</f>
        <v>180</v>
      </c>
      <c r="F4721" s="12"/>
      <c r="G4721" s="12">
        <v>7200</v>
      </c>
      <c r="H4721" s="19">
        <f t="shared" ref="H4721:H4737" si="308">SUM(F4721:G4721)</f>
        <v>7200</v>
      </c>
    </row>
    <row r="4722" ht="20.25" spans="1:8">
      <c r="A4722" s="10">
        <v>4716</v>
      </c>
      <c r="B4722" s="11" t="s">
        <v>3982</v>
      </c>
      <c r="C4722" s="12">
        <v>100</v>
      </c>
      <c r="D4722" s="12">
        <v>90</v>
      </c>
      <c r="E4722" s="12">
        <f t="shared" si="307"/>
        <v>190</v>
      </c>
      <c r="F4722" s="12">
        <v>3000</v>
      </c>
      <c r="G4722" s="12">
        <v>3600</v>
      </c>
      <c r="H4722" s="19">
        <f t="shared" si="308"/>
        <v>6600</v>
      </c>
    </row>
    <row r="4723" ht="20.25" spans="1:8">
      <c r="A4723" s="10">
        <v>4717</v>
      </c>
      <c r="B4723" s="11" t="s">
        <v>3983</v>
      </c>
      <c r="C4723" s="12">
        <v>50</v>
      </c>
      <c r="D4723" s="12"/>
      <c r="E4723" s="12">
        <f t="shared" si="307"/>
        <v>50</v>
      </c>
      <c r="F4723" s="12">
        <v>1500</v>
      </c>
      <c r="G4723" s="12"/>
      <c r="H4723" s="19">
        <f t="shared" si="308"/>
        <v>1500</v>
      </c>
    </row>
    <row r="4724" ht="20.25" spans="1:8">
      <c r="A4724" s="10">
        <v>4718</v>
      </c>
      <c r="B4724" s="11" t="s">
        <v>3984</v>
      </c>
      <c r="C4724" s="12">
        <v>100</v>
      </c>
      <c r="D4724" s="12"/>
      <c r="E4724" s="12">
        <f t="shared" si="307"/>
        <v>100</v>
      </c>
      <c r="F4724" s="12">
        <v>3000</v>
      </c>
      <c r="G4724" s="12"/>
      <c r="H4724" s="19">
        <f t="shared" si="308"/>
        <v>3000</v>
      </c>
    </row>
    <row r="4725" ht="20.25" spans="1:8">
      <c r="A4725" s="10">
        <v>4719</v>
      </c>
      <c r="B4725" s="11" t="s">
        <v>3985</v>
      </c>
      <c r="C4725" s="12">
        <v>480</v>
      </c>
      <c r="D4725" s="12">
        <v>420</v>
      </c>
      <c r="E4725" s="12">
        <f t="shared" si="307"/>
        <v>900</v>
      </c>
      <c r="F4725" s="12">
        <v>14400</v>
      </c>
      <c r="G4725" s="12">
        <v>16800</v>
      </c>
      <c r="H4725" s="19">
        <f t="shared" si="308"/>
        <v>31200</v>
      </c>
    </row>
    <row r="4726" ht="20.25" spans="1:8">
      <c r="A4726" s="10">
        <v>4720</v>
      </c>
      <c r="B4726" s="11" t="s">
        <v>564</v>
      </c>
      <c r="C4726" s="12"/>
      <c r="D4726" s="12">
        <v>20</v>
      </c>
      <c r="E4726" s="12">
        <f t="shared" si="307"/>
        <v>20</v>
      </c>
      <c r="F4726" s="12"/>
      <c r="G4726" s="12">
        <v>800</v>
      </c>
      <c r="H4726" s="19">
        <f t="shared" si="308"/>
        <v>800</v>
      </c>
    </row>
    <row r="4727" ht="20.25" spans="1:8">
      <c r="A4727" s="10">
        <v>4721</v>
      </c>
      <c r="B4727" s="11" t="s">
        <v>3315</v>
      </c>
      <c r="C4727" s="12">
        <v>360</v>
      </c>
      <c r="D4727" s="12"/>
      <c r="E4727" s="12">
        <f t="shared" si="307"/>
        <v>360</v>
      </c>
      <c r="F4727" s="12">
        <v>10800</v>
      </c>
      <c r="G4727" s="12"/>
      <c r="H4727" s="19">
        <f t="shared" si="308"/>
        <v>10800</v>
      </c>
    </row>
    <row r="4728" ht="20.25" spans="1:8">
      <c r="A4728" s="10">
        <v>4722</v>
      </c>
      <c r="B4728" s="11" t="s">
        <v>3986</v>
      </c>
      <c r="C4728" s="12">
        <v>720</v>
      </c>
      <c r="D4728" s="12">
        <v>260</v>
      </c>
      <c r="E4728" s="12">
        <f t="shared" si="307"/>
        <v>980</v>
      </c>
      <c r="F4728" s="12"/>
      <c r="G4728" s="12"/>
      <c r="H4728" s="19">
        <f t="shared" si="308"/>
        <v>0</v>
      </c>
    </row>
    <row r="4729" ht="20.25" spans="1:8">
      <c r="A4729" s="10">
        <v>4723</v>
      </c>
      <c r="B4729" s="11" t="s">
        <v>3987</v>
      </c>
      <c r="C4729" s="12">
        <v>90</v>
      </c>
      <c r="D4729" s="12"/>
      <c r="E4729" s="12">
        <f t="shared" si="307"/>
        <v>90</v>
      </c>
      <c r="F4729" s="12">
        <v>2700</v>
      </c>
      <c r="G4729" s="12"/>
      <c r="H4729" s="19">
        <f t="shared" si="308"/>
        <v>2700</v>
      </c>
    </row>
    <row r="4730" ht="20.25" spans="1:8">
      <c r="A4730" s="10">
        <v>4724</v>
      </c>
      <c r="B4730" s="11" t="s">
        <v>3988</v>
      </c>
      <c r="C4730" s="12">
        <v>720</v>
      </c>
      <c r="D4730" s="12">
        <v>1080</v>
      </c>
      <c r="E4730" s="12">
        <f t="shared" si="307"/>
        <v>1800</v>
      </c>
      <c r="F4730" s="12">
        <v>21600</v>
      </c>
      <c r="G4730" s="12">
        <v>43200</v>
      </c>
      <c r="H4730" s="19">
        <f t="shared" si="308"/>
        <v>64800</v>
      </c>
    </row>
    <row r="4731" ht="20.25" spans="1:8">
      <c r="A4731" s="10">
        <v>4725</v>
      </c>
      <c r="B4731" s="11" t="s">
        <v>3989</v>
      </c>
      <c r="C4731" s="12"/>
      <c r="D4731" s="12">
        <v>435</v>
      </c>
      <c r="E4731" s="12">
        <f t="shared" si="307"/>
        <v>435</v>
      </c>
      <c r="F4731" s="12"/>
      <c r="G4731" s="12">
        <v>17400</v>
      </c>
      <c r="H4731" s="19">
        <f t="shared" si="308"/>
        <v>17400</v>
      </c>
    </row>
    <row r="4732" ht="20.25" spans="1:8">
      <c r="A4732" s="10">
        <v>4726</v>
      </c>
      <c r="B4732" s="11" t="s">
        <v>3990</v>
      </c>
      <c r="C4732" s="12">
        <v>96</v>
      </c>
      <c r="D4732" s="12">
        <v>360</v>
      </c>
      <c r="E4732" s="12">
        <f t="shared" si="307"/>
        <v>456</v>
      </c>
      <c r="F4732" s="12">
        <v>2880</v>
      </c>
      <c r="G4732" s="12">
        <v>6600</v>
      </c>
      <c r="H4732" s="19">
        <f t="shared" si="308"/>
        <v>9480</v>
      </c>
    </row>
    <row r="4733" ht="20.25" spans="1:8">
      <c r="A4733" s="10">
        <v>4727</v>
      </c>
      <c r="B4733" s="11" t="s">
        <v>3991</v>
      </c>
      <c r="C4733" s="12">
        <v>90</v>
      </c>
      <c r="D4733" s="12">
        <v>180</v>
      </c>
      <c r="E4733" s="12">
        <f t="shared" si="307"/>
        <v>270</v>
      </c>
      <c r="F4733" s="12">
        <v>2700</v>
      </c>
      <c r="G4733" s="12">
        <v>7200</v>
      </c>
      <c r="H4733" s="19">
        <f t="shared" si="308"/>
        <v>9900</v>
      </c>
    </row>
    <row r="4734" ht="20.25" spans="1:8">
      <c r="A4734" s="10">
        <v>4728</v>
      </c>
      <c r="B4734" s="11" t="s">
        <v>3992</v>
      </c>
      <c r="C4734" s="12">
        <v>412</v>
      </c>
      <c r="D4734" s="12"/>
      <c r="E4734" s="12">
        <f t="shared" si="307"/>
        <v>412</v>
      </c>
      <c r="F4734" s="12">
        <v>12360</v>
      </c>
      <c r="G4734" s="12"/>
      <c r="H4734" s="19">
        <f t="shared" si="308"/>
        <v>12360</v>
      </c>
    </row>
    <row r="4735" ht="20.25" spans="1:8">
      <c r="A4735" s="10">
        <v>4729</v>
      </c>
      <c r="B4735" s="11" t="s">
        <v>3993</v>
      </c>
      <c r="C4735" s="12">
        <v>300</v>
      </c>
      <c r="D4735" s="12"/>
      <c r="E4735" s="12">
        <f t="shared" si="307"/>
        <v>300</v>
      </c>
      <c r="F4735" s="12">
        <v>9000</v>
      </c>
      <c r="G4735" s="12"/>
      <c r="H4735" s="19">
        <f t="shared" si="308"/>
        <v>9000</v>
      </c>
    </row>
    <row r="4736" ht="20.25" spans="1:8">
      <c r="A4736" s="10">
        <v>4730</v>
      </c>
      <c r="B4736" s="11" t="s">
        <v>3994</v>
      </c>
      <c r="C4736" s="12">
        <v>24</v>
      </c>
      <c r="D4736" s="12"/>
      <c r="E4736" s="12">
        <f t="shared" si="307"/>
        <v>24</v>
      </c>
      <c r="F4736" s="12">
        <v>720</v>
      </c>
      <c r="G4736" s="12"/>
      <c r="H4736" s="19">
        <f t="shared" si="308"/>
        <v>720</v>
      </c>
    </row>
    <row r="4737" ht="20.25" spans="1:8">
      <c r="A4737" s="10">
        <v>4731</v>
      </c>
      <c r="B4737" s="11" t="s">
        <v>3995</v>
      </c>
      <c r="C4737" s="12">
        <v>104</v>
      </c>
      <c r="D4737" s="12"/>
      <c r="E4737" s="12">
        <f t="shared" si="307"/>
        <v>104</v>
      </c>
      <c r="F4737" s="12">
        <v>3120</v>
      </c>
      <c r="G4737" s="12"/>
      <c r="H4737" s="19">
        <f t="shared" si="308"/>
        <v>3120</v>
      </c>
    </row>
    <row r="4738" ht="20.25" spans="1:8">
      <c r="A4738" s="10">
        <v>4732</v>
      </c>
      <c r="B4738" s="11" t="s">
        <v>3996</v>
      </c>
      <c r="C4738" s="12">
        <v>52</v>
      </c>
      <c r="D4738" s="12"/>
      <c r="E4738" s="12">
        <v>52</v>
      </c>
      <c r="F4738" s="12">
        <v>1560</v>
      </c>
      <c r="G4738" s="12"/>
      <c r="H4738" s="19">
        <v>1560</v>
      </c>
    </row>
    <row r="4739" ht="20.25" spans="1:8">
      <c r="A4739" s="10">
        <v>4733</v>
      </c>
      <c r="B4739" s="11" t="s">
        <v>3997</v>
      </c>
      <c r="C4739" s="12">
        <v>60</v>
      </c>
      <c r="D4739" s="12">
        <v>135</v>
      </c>
      <c r="E4739" s="12">
        <v>195</v>
      </c>
      <c r="F4739" s="12">
        <v>1800</v>
      </c>
      <c r="G4739" s="12">
        <v>5400</v>
      </c>
      <c r="H4739" s="19">
        <v>7200</v>
      </c>
    </row>
    <row r="4740" ht="20.25" spans="1:8">
      <c r="A4740" s="10">
        <v>4734</v>
      </c>
      <c r="B4740" s="11" t="s">
        <v>3998</v>
      </c>
      <c r="C4740" s="12">
        <v>90</v>
      </c>
      <c r="D4740" s="12">
        <v>157.5</v>
      </c>
      <c r="E4740" s="12">
        <v>247.5</v>
      </c>
      <c r="F4740" s="12">
        <v>2700</v>
      </c>
      <c r="G4740" s="12">
        <v>6300</v>
      </c>
      <c r="H4740" s="19">
        <v>9000</v>
      </c>
    </row>
    <row r="4741" ht="40.5" spans="1:8">
      <c r="A4741" s="10">
        <v>4735</v>
      </c>
      <c r="B4741" s="11" t="s">
        <v>3999</v>
      </c>
      <c r="C4741" s="12">
        <v>270</v>
      </c>
      <c r="D4741" s="12">
        <v>210</v>
      </c>
      <c r="E4741" s="12">
        <v>480</v>
      </c>
      <c r="F4741" s="12">
        <v>8100</v>
      </c>
      <c r="G4741" s="12">
        <v>8400</v>
      </c>
      <c r="H4741" s="19">
        <v>16500</v>
      </c>
    </row>
    <row r="4742" ht="40.5" spans="1:8">
      <c r="A4742" s="10">
        <v>4736</v>
      </c>
      <c r="B4742" s="11" t="s">
        <v>4000</v>
      </c>
      <c r="C4742" s="12">
        <v>60</v>
      </c>
      <c r="D4742" s="12">
        <v>90</v>
      </c>
      <c r="E4742" s="12">
        <v>150</v>
      </c>
      <c r="F4742" s="12">
        <v>1800</v>
      </c>
      <c r="G4742" s="12">
        <v>3600</v>
      </c>
      <c r="H4742" s="19">
        <v>5400</v>
      </c>
    </row>
    <row r="4743" ht="40.5" spans="1:8">
      <c r="A4743" s="10">
        <v>4737</v>
      </c>
      <c r="B4743" s="11" t="s">
        <v>4001</v>
      </c>
      <c r="C4743" s="12"/>
      <c r="D4743" s="12">
        <v>105</v>
      </c>
      <c r="E4743" s="12">
        <v>105</v>
      </c>
      <c r="F4743" s="12"/>
      <c r="G4743" s="12">
        <v>4200</v>
      </c>
      <c r="H4743" s="19">
        <v>4200</v>
      </c>
    </row>
    <row r="4744" ht="20.25" spans="1:8">
      <c r="A4744" s="10">
        <v>4738</v>
      </c>
      <c r="B4744" s="11" t="s">
        <v>4002</v>
      </c>
      <c r="C4744" s="12">
        <v>120</v>
      </c>
      <c r="D4744" s="12"/>
      <c r="E4744" s="12">
        <v>120</v>
      </c>
      <c r="F4744" s="12">
        <v>3600</v>
      </c>
      <c r="G4744" s="12"/>
      <c r="H4744" s="19">
        <v>3600</v>
      </c>
    </row>
    <row r="4745" ht="20.25" spans="1:8">
      <c r="A4745" s="10">
        <v>4739</v>
      </c>
      <c r="B4745" s="11" t="s">
        <v>4003</v>
      </c>
      <c r="C4745" s="12">
        <v>360</v>
      </c>
      <c r="D4745" s="12">
        <v>90</v>
      </c>
      <c r="E4745" s="12">
        <f t="shared" ref="E4745:E4754" si="309">SUM(C4745:D4745)</f>
        <v>450</v>
      </c>
      <c r="F4745" s="12">
        <v>10800</v>
      </c>
      <c r="G4745" s="12">
        <v>3600</v>
      </c>
      <c r="H4745" s="19">
        <f t="shared" ref="H4745:H4754" si="310">SUM(F4745:G4745)</f>
        <v>14400</v>
      </c>
    </row>
    <row r="4746" ht="20.25" spans="1:8">
      <c r="A4746" s="10">
        <v>4740</v>
      </c>
      <c r="B4746" s="11" t="s">
        <v>4004</v>
      </c>
      <c r="C4746" s="12">
        <v>2880</v>
      </c>
      <c r="D4746" s="12"/>
      <c r="E4746" s="12">
        <f t="shared" si="309"/>
        <v>2880</v>
      </c>
      <c r="F4746" s="12">
        <v>86400</v>
      </c>
      <c r="G4746" s="12"/>
      <c r="H4746" s="19">
        <f t="shared" si="310"/>
        <v>86400</v>
      </c>
    </row>
    <row r="4747" ht="20.25" spans="1:8">
      <c r="A4747" s="10">
        <v>4741</v>
      </c>
      <c r="B4747" s="11" t="s">
        <v>973</v>
      </c>
      <c r="C4747" s="12">
        <v>48</v>
      </c>
      <c r="D4747" s="12"/>
      <c r="E4747" s="12">
        <f t="shared" si="309"/>
        <v>48</v>
      </c>
      <c r="F4747" s="12">
        <v>1440</v>
      </c>
      <c r="G4747" s="12"/>
      <c r="H4747" s="19">
        <f t="shared" si="310"/>
        <v>1440</v>
      </c>
    </row>
    <row r="4748" ht="20.25" spans="1:8">
      <c r="A4748" s="10">
        <v>4742</v>
      </c>
      <c r="B4748" s="11" t="s">
        <v>4005</v>
      </c>
      <c r="C4748" s="12">
        <v>180</v>
      </c>
      <c r="D4748" s="12"/>
      <c r="E4748" s="12">
        <f t="shared" si="309"/>
        <v>180</v>
      </c>
      <c r="F4748" s="12">
        <v>5400</v>
      </c>
      <c r="G4748" s="12"/>
      <c r="H4748" s="19">
        <f t="shared" si="310"/>
        <v>5400</v>
      </c>
    </row>
    <row r="4749" ht="20.25" spans="1:8">
      <c r="A4749" s="10">
        <v>4743</v>
      </c>
      <c r="B4749" s="22" t="s">
        <v>4006</v>
      </c>
      <c r="C4749" s="12"/>
      <c r="D4749" s="12">
        <v>105</v>
      </c>
      <c r="E4749" s="12">
        <f t="shared" si="309"/>
        <v>105</v>
      </c>
      <c r="F4749" s="12"/>
      <c r="G4749" s="12">
        <v>4200</v>
      </c>
      <c r="H4749" s="19">
        <f t="shared" si="310"/>
        <v>4200</v>
      </c>
    </row>
    <row r="4750" ht="20.25" spans="1:8">
      <c r="A4750" s="10">
        <v>4744</v>
      </c>
      <c r="B4750" s="22" t="s">
        <v>3969</v>
      </c>
      <c r="C4750" s="12"/>
      <c r="D4750" s="12">
        <v>600</v>
      </c>
      <c r="E4750" s="12">
        <f t="shared" si="309"/>
        <v>600</v>
      </c>
      <c r="F4750" s="12"/>
      <c r="G4750" s="12">
        <v>24000</v>
      </c>
      <c r="H4750" s="19">
        <f t="shared" si="310"/>
        <v>24000</v>
      </c>
    </row>
    <row r="4751" ht="20.25" spans="1:8">
      <c r="A4751" s="10">
        <v>4745</v>
      </c>
      <c r="B4751" s="11" t="s">
        <v>4007</v>
      </c>
      <c r="C4751" s="12">
        <v>24</v>
      </c>
      <c r="D4751" s="12"/>
      <c r="E4751" s="12">
        <f t="shared" si="309"/>
        <v>24</v>
      </c>
      <c r="F4751" s="12">
        <v>720</v>
      </c>
      <c r="G4751" s="12"/>
      <c r="H4751" s="19">
        <f t="shared" si="310"/>
        <v>720</v>
      </c>
    </row>
    <row r="4752" ht="20.25" spans="1:8">
      <c r="A4752" s="10">
        <v>4746</v>
      </c>
      <c r="B4752" s="11" t="s">
        <v>4008</v>
      </c>
      <c r="C4752" s="12">
        <v>96</v>
      </c>
      <c r="D4752" s="12"/>
      <c r="E4752" s="12">
        <f t="shared" si="309"/>
        <v>96</v>
      </c>
      <c r="F4752" s="12">
        <v>2880</v>
      </c>
      <c r="G4752" s="12"/>
      <c r="H4752" s="19">
        <f t="shared" si="310"/>
        <v>2880</v>
      </c>
    </row>
    <row r="4753" ht="20.25" spans="1:8">
      <c r="A4753" s="10">
        <v>4747</v>
      </c>
      <c r="B4753" s="11" t="s">
        <v>4009</v>
      </c>
      <c r="C4753" s="12">
        <v>52</v>
      </c>
      <c r="D4753" s="12"/>
      <c r="E4753" s="12">
        <f t="shared" si="309"/>
        <v>52</v>
      </c>
      <c r="F4753" s="12">
        <v>1560</v>
      </c>
      <c r="G4753" s="12"/>
      <c r="H4753" s="19">
        <f t="shared" si="310"/>
        <v>1560</v>
      </c>
    </row>
    <row r="4754" ht="20.25" spans="1:8">
      <c r="A4754" s="10">
        <v>4748</v>
      </c>
      <c r="B4754" s="11" t="s">
        <v>4010</v>
      </c>
      <c r="C4754" s="12">
        <v>24</v>
      </c>
      <c r="D4754" s="12"/>
      <c r="E4754" s="12">
        <f t="shared" si="309"/>
        <v>24</v>
      </c>
      <c r="F4754" s="12">
        <v>720</v>
      </c>
      <c r="G4754" s="12"/>
      <c r="H4754" s="19">
        <f t="shared" si="310"/>
        <v>720</v>
      </c>
    </row>
    <row r="4755" ht="20.25" spans="1:8">
      <c r="A4755" s="10">
        <v>4749</v>
      </c>
      <c r="B4755" s="11" t="s">
        <v>4011</v>
      </c>
      <c r="C4755" s="12">
        <v>52</v>
      </c>
      <c r="D4755" s="12"/>
      <c r="E4755" s="12">
        <f t="shared" ref="E4755:E4759" si="311">SUM(C4755:D4755)</f>
        <v>52</v>
      </c>
      <c r="F4755" s="12">
        <v>1560</v>
      </c>
      <c r="G4755" s="12"/>
      <c r="H4755" s="19">
        <f t="shared" ref="H4755:H4759" si="312">SUM(F4755:G4755)</f>
        <v>1560</v>
      </c>
    </row>
    <row r="4756" ht="20.25" spans="1:8">
      <c r="A4756" s="10">
        <v>4750</v>
      </c>
      <c r="B4756" s="11" t="s">
        <v>4012</v>
      </c>
      <c r="C4756" s="12"/>
      <c r="D4756" s="12">
        <v>90</v>
      </c>
      <c r="E4756" s="12">
        <f t="shared" si="311"/>
        <v>90</v>
      </c>
      <c r="F4756" s="12"/>
      <c r="G4756" s="12">
        <v>3600</v>
      </c>
      <c r="H4756" s="19">
        <f t="shared" si="312"/>
        <v>3600</v>
      </c>
    </row>
    <row r="4757" ht="20.25" spans="1:8">
      <c r="A4757" s="10">
        <v>4751</v>
      </c>
      <c r="B4757" s="11" t="s">
        <v>4013</v>
      </c>
      <c r="C4757" s="12">
        <v>82</v>
      </c>
      <c r="D4757" s="12"/>
      <c r="E4757" s="12">
        <f t="shared" si="311"/>
        <v>82</v>
      </c>
      <c r="F4757" s="12">
        <v>2460</v>
      </c>
      <c r="G4757" s="12"/>
      <c r="H4757" s="19">
        <f t="shared" si="312"/>
        <v>2460</v>
      </c>
    </row>
    <row r="4758" ht="20.25" spans="1:8">
      <c r="A4758" s="10">
        <v>4752</v>
      </c>
      <c r="B4758" s="11" t="s">
        <v>4014</v>
      </c>
      <c r="C4758" s="12">
        <v>144</v>
      </c>
      <c r="D4758" s="12"/>
      <c r="E4758" s="12">
        <f t="shared" si="311"/>
        <v>144</v>
      </c>
      <c r="F4758" s="12">
        <v>4320</v>
      </c>
      <c r="G4758" s="12"/>
      <c r="H4758" s="19">
        <f t="shared" si="312"/>
        <v>4320</v>
      </c>
    </row>
    <row r="4759" ht="20.25" spans="1:8">
      <c r="A4759" s="10">
        <v>4753</v>
      </c>
      <c r="B4759" s="11" t="s">
        <v>4015</v>
      </c>
      <c r="C4759" s="12">
        <v>120</v>
      </c>
      <c r="D4759" s="12"/>
      <c r="E4759" s="12">
        <f t="shared" si="311"/>
        <v>120</v>
      </c>
      <c r="F4759" s="12">
        <v>3600</v>
      </c>
      <c r="G4759" s="12"/>
      <c r="H4759" s="19">
        <f t="shared" si="312"/>
        <v>3600</v>
      </c>
    </row>
    <row r="4760" ht="20.25" spans="1:8">
      <c r="A4760" s="10">
        <v>4754</v>
      </c>
      <c r="B4760" s="22" t="s">
        <v>4016</v>
      </c>
      <c r="C4760" s="12">
        <v>96</v>
      </c>
      <c r="D4760" s="12">
        <v>360</v>
      </c>
      <c r="E4760" s="12">
        <f t="shared" ref="E4760:E4765" si="313">SUM(C4760:D4760)</f>
        <v>456</v>
      </c>
      <c r="F4760" s="12">
        <v>2880</v>
      </c>
      <c r="G4760" s="12">
        <v>14400</v>
      </c>
      <c r="H4760" s="19">
        <f t="shared" ref="H4760:H4765" si="314">SUM(F4760:G4760)</f>
        <v>17280</v>
      </c>
    </row>
    <row r="4761" ht="20.25" spans="1:8">
      <c r="A4761" s="10">
        <v>4755</v>
      </c>
      <c r="B4761" s="11" t="s">
        <v>4017</v>
      </c>
      <c r="C4761" s="12">
        <v>312</v>
      </c>
      <c r="D4761" s="12"/>
      <c r="E4761" s="12">
        <f t="shared" si="313"/>
        <v>312</v>
      </c>
      <c r="F4761" s="12">
        <v>9360</v>
      </c>
      <c r="G4761" s="12"/>
      <c r="H4761" s="19">
        <f t="shared" si="314"/>
        <v>9360</v>
      </c>
    </row>
    <row r="4762" ht="20.25" spans="1:8">
      <c r="A4762" s="10">
        <v>4756</v>
      </c>
      <c r="B4762" s="11" t="s">
        <v>4018</v>
      </c>
      <c r="C4762" s="12">
        <v>52</v>
      </c>
      <c r="D4762" s="12"/>
      <c r="E4762" s="12">
        <f t="shared" si="313"/>
        <v>52</v>
      </c>
      <c r="F4762" s="12">
        <v>1560</v>
      </c>
      <c r="G4762" s="12"/>
      <c r="H4762" s="19">
        <f t="shared" si="314"/>
        <v>1560</v>
      </c>
    </row>
    <row r="4763" ht="20.25" spans="1:8">
      <c r="A4763" s="10">
        <v>4757</v>
      </c>
      <c r="B4763" s="11" t="s">
        <v>4019</v>
      </c>
      <c r="C4763" s="12">
        <v>60</v>
      </c>
      <c r="D4763" s="12"/>
      <c r="E4763" s="12">
        <f t="shared" si="313"/>
        <v>60</v>
      </c>
      <c r="F4763" s="12">
        <v>1800</v>
      </c>
      <c r="G4763" s="12"/>
      <c r="H4763" s="19">
        <f t="shared" si="314"/>
        <v>1800</v>
      </c>
    </row>
    <row r="4764" ht="20.25" spans="1:8">
      <c r="A4764" s="10">
        <v>4758</v>
      </c>
      <c r="B4764" s="11" t="s">
        <v>4020</v>
      </c>
      <c r="C4764" s="12"/>
      <c r="D4764" s="12">
        <v>90</v>
      </c>
      <c r="E4764" s="12">
        <f t="shared" si="313"/>
        <v>90</v>
      </c>
      <c r="F4764" s="12"/>
      <c r="G4764" s="12">
        <v>3600</v>
      </c>
      <c r="H4764" s="19">
        <f t="shared" si="314"/>
        <v>3600</v>
      </c>
    </row>
    <row r="4765" ht="20.25" spans="1:8">
      <c r="A4765" s="10">
        <v>4759</v>
      </c>
      <c r="B4765" s="11" t="s">
        <v>4021</v>
      </c>
      <c r="C4765" s="12"/>
      <c r="D4765" s="12">
        <v>45</v>
      </c>
      <c r="E4765" s="12">
        <f t="shared" si="313"/>
        <v>45</v>
      </c>
      <c r="F4765" s="12"/>
      <c r="G4765" s="12">
        <v>1800</v>
      </c>
      <c r="H4765" s="19">
        <f t="shared" si="314"/>
        <v>1800</v>
      </c>
    </row>
    <row r="4766" ht="40.5" spans="1:8">
      <c r="A4766" s="10">
        <v>4760</v>
      </c>
      <c r="B4766" s="11" t="s">
        <v>4001</v>
      </c>
      <c r="C4766" s="12">
        <v>990</v>
      </c>
      <c r="D4766" s="12"/>
      <c r="E4766" s="12">
        <v>990</v>
      </c>
      <c r="F4766" s="12">
        <v>29700</v>
      </c>
      <c r="G4766" s="12"/>
      <c r="H4766" s="19">
        <v>29700</v>
      </c>
    </row>
    <row r="4767" ht="20.25" spans="1:8">
      <c r="A4767" s="10">
        <v>4761</v>
      </c>
      <c r="B4767" s="11" t="s">
        <v>4022</v>
      </c>
      <c r="C4767" s="12">
        <v>52</v>
      </c>
      <c r="D4767" s="12"/>
      <c r="E4767" s="12">
        <f t="shared" ref="E4767:E4773" si="315">SUM(C4767:D4767)</f>
        <v>52</v>
      </c>
      <c r="F4767" s="12">
        <v>1560</v>
      </c>
      <c r="G4767" s="12"/>
      <c r="H4767" s="19">
        <f t="shared" ref="H4767:H4773" si="316">SUM(F4767:G4767)</f>
        <v>1560</v>
      </c>
    </row>
    <row r="4768" ht="20.25" spans="1:8">
      <c r="A4768" s="10">
        <v>4762</v>
      </c>
      <c r="B4768" s="11" t="s">
        <v>4023</v>
      </c>
      <c r="C4768" s="12">
        <v>360</v>
      </c>
      <c r="D4768" s="12"/>
      <c r="E4768" s="12">
        <f t="shared" si="315"/>
        <v>360</v>
      </c>
      <c r="F4768" s="12">
        <v>10800</v>
      </c>
      <c r="G4768" s="12"/>
      <c r="H4768" s="19">
        <f t="shared" si="316"/>
        <v>10800</v>
      </c>
    </row>
    <row r="4769" ht="20.25" spans="1:8">
      <c r="A4769" s="10">
        <v>4763</v>
      </c>
      <c r="B4769" s="11" t="s">
        <v>4024</v>
      </c>
      <c r="C4769" s="12">
        <v>720</v>
      </c>
      <c r="D4769" s="12">
        <v>60</v>
      </c>
      <c r="E4769" s="12">
        <f t="shared" si="315"/>
        <v>780</v>
      </c>
      <c r="F4769" s="12">
        <v>21600</v>
      </c>
      <c r="G4769" s="12">
        <v>2400</v>
      </c>
      <c r="H4769" s="19">
        <f t="shared" si="316"/>
        <v>24000</v>
      </c>
    </row>
    <row r="4770" ht="20.25" spans="1:8">
      <c r="A4770" s="10">
        <v>4764</v>
      </c>
      <c r="B4770" s="11" t="s">
        <v>4025</v>
      </c>
      <c r="C4770" s="12">
        <v>720</v>
      </c>
      <c r="D4770" s="12">
        <v>150</v>
      </c>
      <c r="E4770" s="12">
        <f t="shared" si="315"/>
        <v>870</v>
      </c>
      <c r="F4770" s="12">
        <v>21600</v>
      </c>
      <c r="G4770" s="12">
        <v>6000</v>
      </c>
      <c r="H4770" s="19">
        <f t="shared" si="316"/>
        <v>27600</v>
      </c>
    </row>
    <row r="4771" ht="20.25" spans="1:8">
      <c r="A4771" s="10">
        <v>4765</v>
      </c>
      <c r="B4771" s="11" t="s">
        <v>4026</v>
      </c>
      <c r="C4771" s="12">
        <v>60</v>
      </c>
      <c r="D4771" s="12"/>
      <c r="E4771" s="12">
        <f t="shared" si="315"/>
        <v>60</v>
      </c>
      <c r="F4771" s="12">
        <v>1800</v>
      </c>
      <c r="G4771" s="12"/>
      <c r="H4771" s="19">
        <f t="shared" si="316"/>
        <v>1800</v>
      </c>
    </row>
    <row r="4772" ht="20.25" spans="1:8">
      <c r="A4772" s="10">
        <v>4766</v>
      </c>
      <c r="B4772" s="11" t="s">
        <v>4027</v>
      </c>
      <c r="C4772" s="12">
        <v>60</v>
      </c>
      <c r="D4772" s="12"/>
      <c r="E4772" s="12">
        <f t="shared" si="315"/>
        <v>60</v>
      </c>
      <c r="F4772" s="12">
        <v>1800</v>
      </c>
      <c r="G4772" s="12"/>
      <c r="H4772" s="19">
        <f t="shared" si="316"/>
        <v>1800</v>
      </c>
    </row>
    <row r="4773" ht="20.25" spans="1:8">
      <c r="A4773" s="10">
        <v>4767</v>
      </c>
      <c r="B4773" s="11" t="s">
        <v>4028</v>
      </c>
      <c r="C4773" s="12">
        <v>360</v>
      </c>
      <c r="D4773" s="12"/>
      <c r="E4773" s="12">
        <f t="shared" si="315"/>
        <v>360</v>
      </c>
      <c r="F4773" s="12">
        <v>10800</v>
      </c>
      <c r="G4773" s="12"/>
      <c r="H4773" s="19">
        <f t="shared" si="316"/>
        <v>10800</v>
      </c>
    </row>
    <row r="4774" ht="20.25" spans="1:8">
      <c r="A4774" s="10">
        <v>4768</v>
      </c>
      <c r="B4774" s="11" t="s">
        <v>4029</v>
      </c>
      <c r="C4774" s="12">
        <v>72</v>
      </c>
      <c r="D4774" s="12"/>
      <c r="E4774" s="12">
        <f t="shared" ref="E4774:E4789" si="317">SUM(C4774:D4774)</f>
        <v>72</v>
      </c>
      <c r="F4774" s="12">
        <v>2160</v>
      </c>
      <c r="G4774" s="12"/>
      <c r="H4774" s="19">
        <f t="shared" ref="H4774:H4789" si="318">SUM(F4774:G4774)</f>
        <v>2160</v>
      </c>
    </row>
    <row r="4775" ht="20.25" spans="1:8">
      <c r="A4775" s="10">
        <v>4769</v>
      </c>
      <c r="B4775" s="11" t="s">
        <v>4030</v>
      </c>
      <c r="C4775" s="12">
        <v>180</v>
      </c>
      <c r="D4775" s="12"/>
      <c r="E4775" s="12">
        <f t="shared" si="317"/>
        <v>180</v>
      </c>
      <c r="F4775" s="12">
        <v>5400</v>
      </c>
      <c r="G4775" s="12"/>
      <c r="H4775" s="19">
        <f t="shared" si="318"/>
        <v>5400</v>
      </c>
    </row>
    <row r="4776" ht="20.25" spans="1:8">
      <c r="A4776" s="10">
        <v>4770</v>
      </c>
      <c r="B4776" s="11" t="s">
        <v>4031</v>
      </c>
      <c r="C4776" s="12">
        <v>36</v>
      </c>
      <c r="D4776" s="12"/>
      <c r="E4776" s="12">
        <f t="shared" si="317"/>
        <v>36</v>
      </c>
      <c r="F4776" s="12">
        <v>1080</v>
      </c>
      <c r="G4776" s="12"/>
      <c r="H4776" s="19">
        <f t="shared" si="318"/>
        <v>1080</v>
      </c>
    </row>
    <row r="4777" ht="20.25" spans="1:8">
      <c r="A4777" s="10">
        <v>4771</v>
      </c>
      <c r="B4777" s="11" t="s">
        <v>4032</v>
      </c>
      <c r="C4777" s="12">
        <v>360</v>
      </c>
      <c r="D4777" s="12"/>
      <c r="E4777" s="12">
        <f t="shared" si="317"/>
        <v>360</v>
      </c>
      <c r="F4777" s="12">
        <v>10800</v>
      </c>
      <c r="G4777" s="12"/>
      <c r="H4777" s="19">
        <f t="shared" si="318"/>
        <v>10800</v>
      </c>
    </row>
    <row r="4778" ht="20.25" spans="1:8">
      <c r="A4778" s="10">
        <v>4772</v>
      </c>
      <c r="B4778" s="11" t="s">
        <v>4033</v>
      </c>
      <c r="C4778" s="12">
        <v>120</v>
      </c>
      <c r="D4778" s="12">
        <v>131</v>
      </c>
      <c r="E4778" s="12">
        <f t="shared" si="317"/>
        <v>251</v>
      </c>
      <c r="F4778" s="12">
        <v>3600</v>
      </c>
      <c r="G4778" s="12">
        <v>5240</v>
      </c>
      <c r="H4778" s="19">
        <f t="shared" si="318"/>
        <v>8840</v>
      </c>
    </row>
    <row r="4779" ht="20.25" spans="1:8">
      <c r="A4779" s="10">
        <v>4773</v>
      </c>
      <c r="B4779" s="11" t="s">
        <v>4034</v>
      </c>
      <c r="C4779" s="12">
        <v>285</v>
      </c>
      <c r="D4779" s="12"/>
      <c r="E4779" s="12">
        <f t="shared" si="317"/>
        <v>285</v>
      </c>
      <c r="F4779" s="12">
        <v>8550</v>
      </c>
      <c r="G4779" s="12"/>
      <c r="H4779" s="19">
        <f t="shared" si="318"/>
        <v>8550</v>
      </c>
    </row>
    <row r="4780" ht="20.25" spans="1:8">
      <c r="A4780" s="10">
        <v>4774</v>
      </c>
      <c r="B4780" s="11" t="s">
        <v>4035</v>
      </c>
      <c r="C4780" s="12">
        <v>180</v>
      </c>
      <c r="D4780" s="12"/>
      <c r="E4780" s="12">
        <f t="shared" si="317"/>
        <v>180</v>
      </c>
      <c r="F4780" s="12">
        <v>5400</v>
      </c>
      <c r="G4780" s="12"/>
      <c r="H4780" s="19">
        <f t="shared" si="318"/>
        <v>5400</v>
      </c>
    </row>
    <row r="4781" ht="20.25" spans="1:8">
      <c r="A4781" s="10">
        <v>4775</v>
      </c>
      <c r="B4781" s="11" t="s">
        <v>4036</v>
      </c>
      <c r="C4781" s="12">
        <v>100</v>
      </c>
      <c r="D4781" s="12"/>
      <c r="E4781" s="12">
        <f t="shared" si="317"/>
        <v>100</v>
      </c>
      <c r="F4781" s="12">
        <v>3000</v>
      </c>
      <c r="G4781" s="12"/>
      <c r="H4781" s="19">
        <f t="shared" si="318"/>
        <v>3000</v>
      </c>
    </row>
    <row r="4782" ht="20.25" spans="1:8">
      <c r="A4782" s="10">
        <v>4776</v>
      </c>
      <c r="B4782" s="11" t="s">
        <v>4037</v>
      </c>
      <c r="C4782" s="12">
        <v>310</v>
      </c>
      <c r="D4782" s="12"/>
      <c r="E4782" s="12">
        <f t="shared" si="317"/>
        <v>310</v>
      </c>
      <c r="F4782" s="12">
        <v>9300</v>
      </c>
      <c r="G4782" s="12"/>
      <c r="H4782" s="19">
        <f t="shared" si="318"/>
        <v>9300</v>
      </c>
    </row>
    <row r="4783" ht="20.25" spans="1:8">
      <c r="A4783" s="10">
        <v>4777</v>
      </c>
      <c r="B4783" s="11" t="s">
        <v>3985</v>
      </c>
      <c r="C4783" s="12">
        <v>180</v>
      </c>
      <c r="D4783" s="12"/>
      <c r="E4783" s="12">
        <f t="shared" si="317"/>
        <v>180</v>
      </c>
      <c r="F4783" s="12">
        <v>5400</v>
      </c>
      <c r="G4783" s="12"/>
      <c r="H4783" s="19">
        <f t="shared" si="318"/>
        <v>5400</v>
      </c>
    </row>
    <row r="4784" ht="20.25" spans="1:8">
      <c r="A4784" s="10">
        <v>4778</v>
      </c>
      <c r="B4784" s="11" t="s">
        <v>4038</v>
      </c>
      <c r="C4784" s="12">
        <v>100</v>
      </c>
      <c r="D4784" s="12"/>
      <c r="E4784" s="12">
        <f t="shared" si="317"/>
        <v>100</v>
      </c>
      <c r="F4784" s="12">
        <v>3000</v>
      </c>
      <c r="G4784" s="12"/>
      <c r="H4784" s="19">
        <f t="shared" si="318"/>
        <v>3000</v>
      </c>
    </row>
    <row r="4785" ht="20.25" spans="1:8">
      <c r="A4785" s="10">
        <v>4779</v>
      </c>
      <c r="B4785" s="11" t="s">
        <v>4039</v>
      </c>
      <c r="C4785" s="12">
        <v>20</v>
      </c>
      <c r="D4785" s="12"/>
      <c r="E4785" s="12">
        <f t="shared" si="317"/>
        <v>20</v>
      </c>
      <c r="F4785" s="12">
        <v>600</v>
      </c>
      <c r="G4785" s="12"/>
      <c r="H4785" s="19">
        <f t="shared" si="318"/>
        <v>600</v>
      </c>
    </row>
    <row r="4786" ht="20.25" spans="1:8">
      <c r="A4786" s="10">
        <v>4780</v>
      </c>
      <c r="B4786" s="11" t="s">
        <v>4040</v>
      </c>
      <c r="C4786" s="12">
        <v>100</v>
      </c>
      <c r="D4786" s="12"/>
      <c r="E4786" s="12">
        <f t="shared" si="317"/>
        <v>100</v>
      </c>
      <c r="F4786" s="12">
        <v>3000</v>
      </c>
      <c r="G4786" s="12"/>
      <c r="H4786" s="19">
        <f t="shared" si="318"/>
        <v>3000</v>
      </c>
    </row>
    <row r="4787" ht="20.25" spans="1:8">
      <c r="A4787" s="10">
        <v>4781</v>
      </c>
      <c r="B4787" s="22" t="s">
        <v>4041</v>
      </c>
      <c r="C4787" s="12">
        <v>180</v>
      </c>
      <c r="D4787" s="12">
        <v>675</v>
      </c>
      <c r="E4787" s="12">
        <f t="shared" si="317"/>
        <v>855</v>
      </c>
      <c r="F4787" s="12">
        <v>5400</v>
      </c>
      <c r="G4787" s="12">
        <v>27000</v>
      </c>
      <c r="H4787" s="19">
        <f t="shared" si="318"/>
        <v>32400</v>
      </c>
    </row>
    <row r="4788" ht="20.25" spans="1:8">
      <c r="A4788" s="10">
        <v>4782</v>
      </c>
      <c r="B4788" s="22" t="s">
        <v>4042</v>
      </c>
      <c r="C4788" s="12"/>
      <c r="D4788" s="12">
        <v>150</v>
      </c>
      <c r="E4788" s="12">
        <f t="shared" si="317"/>
        <v>150</v>
      </c>
      <c r="F4788" s="12"/>
      <c r="G4788" s="12">
        <v>6000</v>
      </c>
      <c r="H4788" s="19">
        <f t="shared" si="318"/>
        <v>6000</v>
      </c>
    </row>
    <row r="4789" ht="20.25" spans="1:8">
      <c r="A4789" s="10">
        <v>4783</v>
      </c>
      <c r="B4789" s="11" t="s">
        <v>4043</v>
      </c>
      <c r="C4789" s="12">
        <v>360</v>
      </c>
      <c r="D4789" s="12">
        <v>360</v>
      </c>
      <c r="E4789" s="12">
        <f t="shared" si="317"/>
        <v>720</v>
      </c>
      <c r="F4789" s="12">
        <v>10800</v>
      </c>
      <c r="G4789" s="12">
        <v>14400</v>
      </c>
      <c r="H4789" s="19">
        <f t="shared" si="318"/>
        <v>25200</v>
      </c>
    </row>
    <row r="4790" ht="20.25" spans="1:8">
      <c r="A4790" s="10">
        <v>4784</v>
      </c>
      <c r="B4790" s="11" t="s">
        <v>1985</v>
      </c>
      <c r="C4790" s="12">
        <v>360</v>
      </c>
      <c r="D4790" s="12"/>
      <c r="E4790" s="12">
        <v>360</v>
      </c>
      <c r="F4790" s="12">
        <v>10800</v>
      </c>
      <c r="G4790" s="12"/>
      <c r="H4790" s="19">
        <v>10800</v>
      </c>
    </row>
    <row r="4791" ht="20.25" spans="1:8">
      <c r="A4791" s="10">
        <v>4785</v>
      </c>
      <c r="B4791" s="11" t="s">
        <v>4044</v>
      </c>
      <c r="C4791" s="12">
        <v>600</v>
      </c>
      <c r="D4791" s="12">
        <v>165</v>
      </c>
      <c r="E4791" s="12">
        <f>SUM(C4791:D4791)</f>
        <v>765</v>
      </c>
      <c r="F4791" s="12">
        <v>18000</v>
      </c>
      <c r="G4791" s="12">
        <v>6600</v>
      </c>
      <c r="H4791" s="19">
        <f>SUM(F4791:G4791)</f>
        <v>24600</v>
      </c>
    </row>
    <row r="4792" ht="20.25" spans="1:8">
      <c r="A4792" s="10">
        <v>4786</v>
      </c>
      <c r="B4792" s="11" t="s">
        <v>4045</v>
      </c>
      <c r="C4792" s="12">
        <v>256</v>
      </c>
      <c r="D4792" s="12"/>
      <c r="E4792" s="12">
        <f>SUM(C4792:D4792)</f>
        <v>256</v>
      </c>
      <c r="F4792" s="12">
        <v>7680</v>
      </c>
      <c r="G4792" s="12"/>
      <c r="H4792" s="19">
        <f>SUM(F4792:G4792)</f>
        <v>7680</v>
      </c>
    </row>
    <row r="4793" ht="40.5" spans="1:8">
      <c r="A4793" s="10">
        <v>4787</v>
      </c>
      <c r="B4793" s="26" t="s">
        <v>4046</v>
      </c>
      <c r="C4793" s="12">
        <v>60</v>
      </c>
      <c r="D4793" s="12"/>
      <c r="E4793" s="12">
        <v>60</v>
      </c>
      <c r="F4793" s="12">
        <v>1800</v>
      </c>
      <c r="G4793" s="12"/>
      <c r="H4793" s="19">
        <v>1800</v>
      </c>
    </row>
    <row r="4794" ht="20.25" spans="1:8">
      <c r="A4794" s="10">
        <v>4788</v>
      </c>
      <c r="B4794" s="11" t="s">
        <v>4047</v>
      </c>
      <c r="C4794" s="12">
        <v>60</v>
      </c>
      <c r="D4794" s="12"/>
      <c r="E4794" s="12">
        <v>60</v>
      </c>
      <c r="F4794" s="12">
        <v>1800</v>
      </c>
      <c r="G4794" s="12"/>
      <c r="H4794" s="19">
        <v>1800</v>
      </c>
    </row>
    <row r="4795" ht="20.25" spans="1:8">
      <c r="A4795" s="10">
        <v>4789</v>
      </c>
      <c r="B4795" s="11" t="s">
        <v>4048</v>
      </c>
      <c r="C4795" s="12">
        <v>110</v>
      </c>
      <c r="D4795" s="12">
        <v>165</v>
      </c>
      <c r="E4795" s="12">
        <v>275</v>
      </c>
      <c r="F4795" s="12">
        <v>3300</v>
      </c>
      <c r="G4795" s="12">
        <v>6600</v>
      </c>
      <c r="H4795" s="19">
        <v>9900</v>
      </c>
    </row>
    <row r="4796" ht="20.25" spans="1:8">
      <c r="A4796" s="10">
        <v>4790</v>
      </c>
      <c r="B4796" s="11" t="s">
        <v>4049</v>
      </c>
      <c r="C4796" s="12">
        <v>110</v>
      </c>
      <c r="D4796" s="12">
        <v>165</v>
      </c>
      <c r="E4796" s="12">
        <v>275</v>
      </c>
      <c r="F4796" s="12">
        <v>3300</v>
      </c>
      <c r="G4796" s="12">
        <v>6600</v>
      </c>
      <c r="H4796" s="19">
        <v>9900</v>
      </c>
    </row>
    <row r="4797" ht="20.25" spans="1:8">
      <c r="A4797" s="10">
        <v>4791</v>
      </c>
      <c r="B4797" s="11" t="s">
        <v>4050</v>
      </c>
      <c r="C4797" s="12">
        <v>180</v>
      </c>
      <c r="D4797" s="12"/>
      <c r="E4797" s="12">
        <v>180</v>
      </c>
      <c r="F4797" s="12">
        <v>5400</v>
      </c>
      <c r="G4797" s="12"/>
      <c r="H4797" s="19">
        <v>5400</v>
      </c>
    </row>
    <row r="4798" ht="20.25" spans="1:8">
      <c r="A4798" s="10">
        <v>4792</v>
      </c>
      <c r="B4798" s="11" t="s">
        <v>4051</v>
      </c>
      <c r="C4798" s="12">
        <v>180</v>
      </c>
      <c r="D4798" s="12"/>
      <c r="E4798" s="12">
        <v>180</v>
      </c>
      <c r="F4798" s="12">
        <v>5400</v>
      </c>
      <c r="G4798" s="12"/>
      <c r="H4798" s="19">
        <v>5400</v>
      </c>
    </row>
    <row r="4799" ht="20.25" spans="1:8">
      <c r="A4799" s="10">
        <v>4793</v>
      </c>
      <c r="B4799" s="11" t="s">
        <v>4052</v>
      </c>
      <c r="C4799" s="12">
        <v>540</v>
      </c>
      <c r="D4799" s="12">
        <v>360</v>
      </c>
      <c r="E4799" s="12">
        <v>840</v>
      </c>
      <c r="F4799" s="12">
        <v>16200</v>
      </c>
      <c r="G4799" s="12">
        <v>14400</v>
      </c>
      <c r="H4799" s="19">
        <v>30600</v>
      </c>
    </row>
    <row r="4800" ht="20.25" spans="1:8">
      <c r="A4800" s="10">
        <v>4794</v>
      </c>
      <c r="B4800" s="11" t="s">
        <v>4053</v>
      </c>
      <c r="C4800" s="12">
        <v>360</v>
      </c>
      <c r="D4800" s="12"/>
      <c r="E4800" s="12">
        <v>360</v>
      </c>
      <c r="F4800" s="12">
        <v>10800</v>
      </c>
      <c r="G4800" s="12"/>
      <c r="H4800" s="19">
        <v>10800</v>
      </c>
    </row>
    <row r="4801" ht="20.25" spans="1:8">
      <c r="A4801" s="10">
        <v>4795</v>
      </c>
      <c r="B4801" s="11" t="s">
        <v>4054</v>
      </c>
      <c r="C4801" s="12">
        <v>360</v>
      </c>
      <c r="D4801" s="12"/>
      <c r="E4801" s="12">
        <v>360</v>
      </c>
      <c r="F4801" s="12">
        <v>10800</v>
      </c>
      <c r="G4801" s="12"/>
      <c r="H4801" s="19">
        <v>10800</v>
      </c>
    </row>
    <row r="4802" ht="20.25" spans="1:8">
      <c r="A4802" s="10">
        <v>4796</v>
      </c>
      <c r="B4802" s="11" t="s">
        <v>4055</v>
      </c>
      <c r="C4802" s="12"/>
      <c r="D4802" s="12">
        <v>360</v>
      </c>
      <c r="E4802" s="12">
        <v>360</v>
      </c>
      <c r="F4802" s="12"/>
      <c r="G4802" s="12">
        <v>14400</v>
      </c>
      <c r="H4802" s="19">
        <v>14400</v>
      </c>
    </row>
    <row r="4803" ht="20.25" spans="1:8">
      <c r="A4803" s="10">
        <v>4797</v>
      </c>
      <c r="B4803" s="11" t="s">
        <v>4056</v>
      </c>
      <c r="C4803" s="12">
        <v>180</v>
      </c>
      <c r="D4803" s="12">
        <v>150</v>
      </c>
      <c r="E4803" s="12">
        <v>330</v>
      </c>
      <c r="F4803" s="12">
        <v>5400</v>
      </c>
      <c r="G4803" s="12">
        <v>6000</v>
      </c>
      <c r="H4803" s="19">
        <v>11400</v>
      </c>
    </row>
    <row r="4804" ht="20.25" spans="1:8">
      <c r="A4804" s="10">
        <v>4798</v>
      </c>
      <c r="B4804" s="90" t="s">
        <v>4057</v>
      </c>
      <c r="C4804" s="91">
        <v>90</v>
      </c>
      <c r="D4804" s="91">
        <v>75</v>
      </c>
      <c r="E4804" s="91">
        <v>165</v>
      </c>
      <c r="F4804" s="91">
        <v>2700</v>
      </c>
      <c r="G4804" s="91">
        <v>3000</v>
      </c>
      <c r="H4804" s="116">
        <v>5700</v>
      </c>
    </row>
    <row r="4805" ht="20.25" spans="1:8">
      <c r="A4805" s="10">
        <v>4799</v>
      </c>
      <c r="B4805" s="113"/>
      <c r="C4805" s="114"/>
      <c r="D4805" s="114"/>
      <c r="E4805" s="114"/>
      <c r="F4805" s="114"/>
      <c r="G4805" s="114"/>
      <c r="H4805" s="117"/>
    </row>
    <row r="4806" ht="20.25" spans="1:8">
      <c r="A4806" s="10">
        <v>4800</v>
      </c>
      <c r="B4806" s="115"/>
      <c r="C4806" s="36"/>
      <c r="D4806" s="36"/>
      <c r="E4806" s="36"/>
      <c r="F4806" s="36"/>
      <c r="G4806" s="36"/>
      <c r="H4806" s="118"/>
    </row>
    <row r="4807" ht="20.25" spans="1:8">
      <c r="A4807" s="10">
        <v>4801</v>
      </c>
      <c r="B4807" s="11" t="s">
        <v>4058</v>
      </c>
      <c r="C4807" s="12">
        <v>180</v>
      </c>
      <c r="D4807" s="12"/>
      <c r="E4807" s="12">
        <v>180</v>
      </c>
      <c r="F4807" s="12">
        <v>5400</v>
      </c>
      <c r="G4807" s="12"/>
      <c r="H4807" s="19">
        <v>5400</v>
      </c>
    </row>
    <row r="4808" ht="20.25" spans="1:8">
      <c r="A4808" s="10">
        <v>4802</v>
      </c>
      <c r="B4808" s="11" t="s">
        <v>4059</v>
      </c>
      <c r="C4808" s="12">
        <v>60</v>
      </c>
      <c r="D4808" s="12"/>
      <c r="E4808" s="12">
        <v>60</v>
      </c>
      <c r="F4808" s="12">
        <v>1800</v>
      </c>
      <c r="G4808" s="12"/>
      <c r="H4808" s="19">
        <v>1800</v>
      </c>
    </row>
    <row r="4809" ht="20.25" spans="1:8">
      <c r="A4809" s="10">
        <v>4803</v>
      </c>
      <c r="B4809" s="11" t="s">
        <v>4060</v>
      </c>
      <c r="C4809" s="12">
        <v>180</v>
      </c>
      <c r="D4809" s="12"/>
      <c r="E4809" s="12">
        <v>180</v>
      </c>
      <c r="F4809" s="12">
        <v>5400</v>
      </c>
      <c r="G4809" s="12"/>
      <c r="H4809" s="19">
        <v>5400</v>
      </c>
    </row>
    <row r="4810" ht="20.25" spans="1:8">
      <c r="A4810" s="10">
        <v>4804</v>
      </c>
      <c r="B4810" s="11" t="s">
        <v>4061</v>
      </c>
      <c r="C4810" s="12">
        <v>12</v>
      </c>
      <c r="D4810" s="12"/>
      <c r="E4810" s="12">
        <v>12</v>
      </c>
      <c r="F4810" s="12">
        <v>360</v>
      </c>
      <c r="G4810" s="12"/>
      <c r="H4810" s="19">
        <v>360</v>
      </c>
    </row>
    <row r="4811" ht="20.25" spans="1:8">
      <c r="A4811" s="10">
        <v>4805</v>
      </c>
      <c r="B4811" s="11" t="s">
        <v>4062</v>
      </c>
      <c r="C4811" s="12">
        <v>180</v>
      </c>
      <c r="D4811" s="12"/>
      <c r="E4811" s="12">
        <v>180</v>
      </c>
      <c r="F4811" s="12">
        <v>5400</v>
      </c>
      <c r="G4811" s="12"/>
      <c r="H4811" s="19">
        <v>5400</v>
      </c>
    </row>
    <row r="4812" ht="20.25" spans="1:8">
      <c r="A4812" s="10">
        <v>4806</v>
      </c>
      <c r="B4812" s="11" t="s">
        <v>4063</v>
      </c>
      <c r="C4812" s="12">
        <v>360</v>
      </c>
      <c r="D4812" s="12"/>
      <c r="E4812" s="12">
        <v>360</v>
      </c>
      <c r="F4812" s="12">
        <v>10800</v>
      </c>
      <c r="G4812" s="12"/>
      <c r="H4812" s="19">
        <v>10800</v>
      </c>
    </row>
    <row r="4813" ht="20.25" spans="1:8">
      <c r="A4813" s="10">
        <v>4807</v>
      </c>
      <c r="B4813" s="11" t="s">
        <v>4064</v>
      </c>
      <c r="C4813" s="12">
        <v>100</v>
      </c>
      <c r="D4813" s="12"/>
      <c r="E4813" s="12">
        <v>100</v>
      </c>
      <c r="F4813" s="12">
        <v>3000</v>
      </c>
      <c r="G4813" s="12"/>
      <c r="H4813" s="19">
        <v>3000</v>
      </c>
    </row>
    <row r="4814" ht="20.25" spans="1:8">
      <c r="A4814" s="10">
        <v>4808</v>
      </c>
      <c r="B4814" s="11" t="s">
        <v>4065</v>
      </c>
      <c r="C4814" s="12">
        <v>100</v>
      </c>
      <c r="D4814" s="12"/>
      <c r="E4814" s="12">
        <v>100</v>
      </c>
      <c r="F4814" s="12">
        <v>3000</v>
      </c>
      <c r="G4814" s="12"/>
      <c r="H4814" s="19">
        <v>3000</v>
      </c>
    </row>
    <row r="4815" ht="20.25" spans="1:8">
      <c r="A4815" s="10">
        <v>4809</v>
      </c>
      <c r="B4815" s="90" t="s">
        <v>4066</v>
      </c>
      <c r="C4815" s="91">
        <v>150</v>
      </c>
      <c r="D4815" s="91"/>
      <c r="E4815" s="91">
        <v>150</v>
      </c>
      <c r="F4815" s="91">
        <v>4500</v>
      </c>
      <c r="G4815" s="91"/>
      <c r="H4815" s="116">
        <v>4500</v>
      </c>
    </row>
    <row r="4816" ht="20.25" spans="1:8">
      <c r="A4816" s="10">
        <v>4810</v>
      </c>
      <c r="B4816" s="113"/>
      <c r="C4816" s="114"/>
      <c r="D4816" s="114"/>
      <c r="E4816" s="114"/>
      <c r="F4816" s="114"/>
      <c r="G4816" s="114"/>
      <c r="H4816" s="117"/>
    </row>
    <row r="4817" ht="20.25" spans="1:8">
      <c r="A4817" s="10">
        <v>4811</v>
      </c>
      <c r="B4817" s="115"/>
      <c r="C4817" s="36"/>
      <c r="D4817" s="36"/>
      <c r="E4817" s="36"/>
      <c r="F4817" s="36"/>
      <c r="G4817" s="36"/>
      <c r="H4817" s="118"/>
    </row>
    <row r="4818" ht="20.25" spans="1:8">
      <c r="A4818" s="10">
        <v>4812</v>
      </c>
      <c r="B4818" s="11" t="s">
        <v>4067</v>
      </c>
      <c r="C4818" s="12">
        <v>180</v>
      </c>
      <c r="D4818" s="12"/>
      <c r="E4818" s="12">
        <v>180</v>
      </c>
      <c r="F4818" s="12">
        <v>5400</v>
      </c>
      <c r="G4818" s="12"/>
      <c r="H4818" s="19">
        <v>5400</v>
      </c>
    </row>
    <row r="4819" ht="20.25" spans="1:8">
      <c r="A4819" s="10">
        <v>4813</v>
      </c>
      <c r="B4819" s="11" t="s">
        <v>4068</v>
      </c>
      <c r="C4819" s="12">
        <v>24</v>
      </c>
      <c r="D4819" s="12"/>
      <c r="E4819" s="12">
        <v>24</v>
      </c>
      <c r="F4819" s="12">
        <v>720</v>
      </c>
      <c r="G4819" s="12"/>
      <c r="H4819" s="19">
        <v>720</v>
      </c>
    </row>
    <row r="4820" ht="20.25" spans="1:8">
      <c r="A4820" s="10">
        <v>4814</v>
      </c>
      <c r="B4820" s="22" t="s">
        <v>4069</v>
      </c>
      <c r="C4820" s="12">
        <v>50</v>
      </c>
      <c r="D4820" s="12"/>
      <c r="E4820" s="12">
        <v>50</v>
      </c>
      <c r="F4820" s="12">
        <v>1500</v>
      </c>
      <c r="G4820" s="12"/>
      <c r="H4820" s="19">
        <v>1500</v>
      </c>
    </row>
    <row r="4821" ht="20.25" spans="1:8">
      <c r="A4821" s="10">
        <v>4815</v>
      </c>
      <c r="B4821" s="22" t="s">
        <v>4070</v>
      </c>
      <c r="C4821" s="12">
        <v>50</v>
      </c>
      <c r="D4821" s="12"/>
      <c r="E4821" s="12">
        <v>50</v>
      </c>
      <c r="F4821" s="12">
        <v>1500</v>
      </c>
      <c r="G4821" s="12"/>
      <c r="H4821" s="19">
        <v>1500</v>
      </c>
    </row>
    <row r="4822" ht="20.25" spans="1:8">
      <c r="A4822" s="10">
        <v>4816</v>
      </c>
      <c r="B4822" s="11" t="s">
        <v>4071</v>
      </c>
      <c r="C4822" s="12">
        <v>72</v>
      </c>
      <c r="D4822" s="12"/>
      <c r="E4822" s="12">
        <v>72</v>
      </c>
      <c r="F4822" s="12">
        <v>2160</v>
      </c>
      <c r="G4822" s="12"/>
      <c r="H4822" s="19">
        <v>2160</v>
      </c>
    </row>
    <row r="4823" ht="20.25" spans="1:8">
      <c r="A4823" s="10">
        <v>4817</v>
      </c>
      <c r="B4823" s="11" t="s">
        <v>4072</v>
      </c>
      <c r="C4823" s="12">
        <v>200</v>
      </c>
      <c r="D4823" s="12">
        <v>62.5</v>
      </c>
      <c r="E4823" s="12">
        <v>262.5</v>
      </c>
      <c r="F4823" s="12">
        <v>6000</v>
      </c>
      <c r="G4823" s="12">
        <v>2500</v>
      </c>
      <c r="H4823" s="19">
        <v>8500</v>
      </c>
    </row>
    <row r="4824" ht="20.25" spans="1:8">
      <c r="A4824" s="10">
        <v>4818</v>
      </c>
      <c r="B4824" s="11" t="s">
        <v>4073</v>
      </c>
      <c r="C4824" s="12"/>
      <c r="D4824" s="12">
        <v>135</v>
      </c>
      <c r="E4824" s="12">
        <v>135</v>
      </c>
      <c r="F4824" s="12"/>
      <c r="G4824" s="12">
        <v>5400</v>
      </c>
      <c r="H4824" s="19">
        <v>5400</v>
      </c>
    </row>
    <row r="4825" ht="20.25" spans="1:8">
      <c r="A4825" s="10">
        <v>4819</v>
      </c>
      <c r="B4825" s="11" t="s">
        <v>4074</v>
      </c>
      <c r="C4825" s="12">
        <v>360</v>
      </c>
      <c r="D4825" s="12"/>
      <c r="E4825" s="12">
        <v>360</v>
      </c>
      <c r="F4825" s="12">
        <v>10800</v>
      </c>
      <c r="G4825" s="12"/>
      <c r="H4825" s="19">
        <v>10800</v>
      </c>
    </row>
    <row r="4826" ht="20.25" spans="1:8">
      <c r="A4826" s="10">
        <v>4820</v>
      </c>
      <c r="B4826" s="11" t="s">
        <v>4075</v>
      </c>
      <c r="C4826" s="12">
        <v>100</v>
      </c>
      <c r="D4826" s="12"/>
      <c r="E4826" s="12">
        <v>100</v>
      </c>
      <c r="F4826" s="12">
        <v>3000</v>
      </c>
      <c r="G4826" s="12"/>
      <c r="H4826" s="19">
        <v>3000</v>
      </c>
    </row>
    <row r="4827" ht="20.25" spans="1:8">
      <c r="A4827" s="10">
        <v>4821</v>
      </c>
      <c r="B4827" s="11" t="s">
        <v>4076</v>
      </c>
      <c r="C4827" s="12">
        <v>200</v>
      </c>
      <c r="D4827" s="12"/>
      <c r="E4827" s="12">
        <v>200</v>
      </c>
      <c r="F4827" s="12">
        <v>6000</v>
      </c>
      <c r="G4827" s="12"/>
      <c r="H4827" s="19">
        <v>6000</v>
      </c>
    </row>
    <row r="4828" ht="20.25" spans="1:8">
      <c r="A4828" s="10">
        <v>4822</v>
      </c>
      <c r="B4828" s="11" t="s">
        <v>4077</v>
      </c>
      <c r="C4828" s="12">
        <v>40</v>
      </c>
      <c r="D4828" s="12"/>
      <c r="E4828" s="12">
        <v>40</v>
      </c>
      <c r="F4828" s="12">
        <v>1200</v>
      </c>
      <c r="G4828" s="12"/>
      <c r="H4828" s="19">
        <v>1200</v>
      </c>
    </row>
    <row r="4829" ht="20.25" spans="1:8">
      <c r="A4829" s="10">
        <v>4823</v>
      </c>
      <c r="B4829" s="11" t="s">
        <v>4078</v>
      </c>
      <c r="C4829" s="12">
        <v>100</v>
      </c>
      <c r="D4829" s="12">
        <v>37.5</v>
      </c>
      <c r="E4829" s="12">
        <v>137.5</v>
      </c>
      <c r="F4829" s="12">
        <v>3000</v>
      </c>
      <c r="G4829" s="12">
        <v>1500</v>
      </c>
      <c r="H4829" s="19">
        <v>4500</v>
      </c>
    </row>
    <row r="4830" ht="20.25" spans="1:8">
      <c r="A4830" s="10">
        <v>4824</v>
      </c>
      <c r="B4830" s="11" t="s">
        <v>4079</v>
      </c>
      <c r="C4830" s="12">
        <v>40</v>
      </c>
      <c r="D4830" s="12"/>
      <c r="E4830" s="12">
        <v>40</v>
      </c>
      <c r="F4830" s="12">
        <v>1200</v>
      </c>
      <c r="G4830" s="12"/>
      <c r="H4830" s="19">
        <v>1200</v>
      </c>
    </row>
    <row r="4831" ht="20.25" spans="1:8">
      <c r="A4831" s="10">
        <v>4825</v>
      </c>
      <c r="B4831" s="11" t="s">
        <v>4080</v>
      </c>
      <c r="C4831" s="12">
        <v>72</v>
      </c>
      <c r="D4831" s="12"/>
      <c r="E4831" s="12">
        <v>72</v>
      </c>
      <c r="F4831" s="12">
        <v>2160</v>
      </c>
      <c r="G4831" s="12"/>
      <c r="H4831" s="19">
        <v>2160</v>
      </c>
    </row>
    <row r="4832" ht="20.25" spans="1:8">
      <c r="A4832" s="10">
        <v>4826</v>
      </c>
      <c r="B4832" s="11" t="s">
        <v>4081</v>
      </c>
      <c r="C4832" s="12">
        <v>30</v>
      </c>
      <c r="D4832" s="12"/>
      <c r="E4832" s="12">
        <v>30</v>
      </c>
      <c r="F4832" s="12">
        <v>900</v>
      </c>
      <c r="G4832" s="12"/>
      <c r="H4832" s="19">
        <v>900</v>
      </c>
    </row>
    <row r="4833" ht="20.25" spans="1:8">
      <c r="A4833" s="10">
        <v>4827</v>
      </c>
      <c r="B4833" s="11" t="s">
        <v>4082</v>
      </c>
      <c r="C4833" s="12">
        <v>6273</v>
      </c>
      <c r="D4833" s="12">
        <v>3300</v>
      </c>
      <c r="E4833" s="12">
        <f>C4833+D4833</f>
        <v>9573</v>
      </c>
      <c r="F4833" s="12">
        <v>188190</v>
      </c>
      <c r="G4833" s="12">
        <v>132000</v>
      </c>
      <c r="H4833" s="19">
        <f>F4833+G4833</f>
        <v>320190</v>
      </c>
    </row>
    <row r="4834" ht="20.25" spans="1:8">
      <c r="A4834" s="10">
        <v>4828</v>
      </c>
      <c r="B4834" s="11" t="s">
        <v>4083</v>
      </c>
      <c r="C4834" s="12">
        <v>60</v>
      </c>
      <c r="D4834" s="12"/>
      <c r="E4834" s="12">
        <f>SUM(C4834:D4834)</f>
        <v>60</v>
      </c>
      <c r="F4834" s="12">
        <v>1800</v>
      </c>
      <c r="G4834" s="12"/>
      <c r="H4834" s="19">
        <f>SUM(F4834:G4834)</f>
        <v>1800</v>
      </c>
    </row>
    <row r="4835" ht="20.25" spans="1:8">
      <c r="A4835" s="10">
        <v>4829</v>
      </c>
      <c r="B4835" s="11" t="s">
        <v>4084</v>
      </c>
      <c r="C4835" s="12">
        <v>360</v>
      </c>
      <c r="D4835" s="12">
        <v>120</v>
      </c>
      <c r="E4835" s="12">
        <f t="shared" ref="E4835:E4847" si="319">SUM(C4835:D4835)</f>
        <v>480</v>
      </c>
      <c r="F4835" s="12">
        <v>10800</v>
      </c>
      <c r="G4835" s="12">
        <v>4800</v>
      </c>
      <c r="H4835" s="19">
        <f t="shared" ref="H4835:H4847" si="320">SUM(F4835:G4835)</f>
        <v>15600</v>
      </c>
    </row>
    <row r="4836" ht="20.25" spans="1:8">
      <c r="A4836" s="10">
        <v>4830</v>
      </c>
      <c r="B4836" s="11" t="s">
        <v>4085</v>
      </c>
      <c r="C4836" s="12">
        <v>2160</v>
      </c>
      <c r="D4836" s="12">
        <v>270</v>
      </c>
      <c r="E4836" s="12">
        <f t="shared" si="319"/>
        <v>2430</v>
      </c>
      <c r="F4836" s="12">
        <v>64800</v>
      </c>
      <c r="G4836" s="12">
        <v>10800</v>
      </c>
      <c r="H4836" s="19">
        <f t="shared" si="320"/>
        <v>75600</v>
      </c>
    </row>
    <row r="4837" ht="20.25" spans="1:8">
      <c r="A4837" s="10">
        <v>4831</v>
      </c>
      <c r="B4837" s="11" t="s">
        <v>4086</v>
      </c>
      <c r="C4837" s="12">
        <v>50</v>
      </c>
      <c r="D4837" s="12"/>
      <c r="E4837" s="12">
        <f t="shared" si="319"/>
        <v>50</v>
      </c>
      <c r="F4837" s="12">
        <v>1500</v>
      </c>
      <c r="G4837" s="12"/>
      <c r="H4837" s="19">
        <f t="shared" si="320"/>
        <v>1500</v>
      </c>
    </row>
    <row r="4838" ht="20.25" spans="1:8">
      <c r="A4838" s="10">
        <v>4832</v>
      </c>
      <c r="B4838" s="11" t="s">
        <v>4087</v>
      </c>
      <c r="C4838" s="12">
        <v>40</v>
      </c>
      <c r="D4838" s="12"/>
      <c r="E4838" s="12">
        <f t="shared" si="319"/>
        <v>40</v>
      </c>
      <c r="F4838" s="12">
        <v>1200</v>
      </c>
      <c r="G4838" s="12"/>
      <c r="H4838" s="19">
        <f t="shared" si="320"/>
        <v>1200</v>
      </c>
    </row>
    <row r="4839" ht="20.25" spans="1:8">
      <c r="A4839" s="10">
        <v>4833</v>
      </c>
      <c r="B4839" s="11" t="s">
        <v>4088</v>
      </c>
      <c r="C4839" s="12">
        <v>50</v>
      </c>
      <c r="D4839" s="12"/>
      <c r="E4839" s="12">
        <f t="shared" si="319"/>
        <v>50</v>
      </c>
      <c r="F4839" s="12">
        <v>1500</v>
      </c>
      <c r="G4839" s="12"/>
      <c r="H4839" s="19">
        <f t="shared" si="320"/>
        <v>1500</v>
      </c>
    </row>
    <row r="4840" ht="20.25" spans="1:8">
      <c r="A4840" s="10">
        <v>4834</v>
      </c>
      <c r="B4840" s="11" t="s">
        <v>4089</v>
      </c>
      <c r="C4840" s="12">
        <v>360</v>
      </c>
      <c r="D4840" s="12"/>
      <c r="E4840" s="12">
        <f t="shared" si="319"/>
        <v>360</v>
      </c>
      <c r="F4840" s="12">
        <v>10800</v>
      </c>
      <c r="G4840" s="12"/>
      <c r="H4840" s="19">
        <f t="shared" si="320"/>
        <v>10800</v>
      </c>
    </row>
    <row r="4841" ht="20.25" spans="1:8">
      <c r="A4841" s="10">
        <v>4835</v>
      </c>
      <c r="B4841" s="11" t="s">
        <v>4090</v>
      </c>
      <c r="C4841" s="12">
        <v>40</v>
      </c>
      <c r="D4841" s="12"/>
      <c r="E4841" s="12">
        <f t="shared" si="319"/>
        <v>40</v>
      </c>
      <c r="F4841" s="12">
        <v>1200</v>
      </c>
      <c r="G4841" s="12"/>
      <c r="H4841" s="19">
        <f t="shared" si="320"/>
        <v>1200</v>
      </c>
    </row>
    <row r="4842" ht="20.25" spans="1:8">
      <c r="A4842" s="10">
        <v>4836</v>
      </c>
      <c r="B4842" s="11" t="s">
        <v>4091</v>
      </c>
      <c r="C4842" s="12">
        <v>25</v>
      </c>
      <c r="D4842" s="12"/>
      <c r="E4842" s="12">
        <f t="shared" si="319"/>
        <v>25</v>
      </c>
      <c r="F4842" s="12">
        <v>750</v>
      </c>
      <c r="G4842" s="12"/>
      <c r="H4842" s="19">
        <f t="shared" si="320"/>
        <v>750</v>
      </c>
    </row>
    <row r="4843" ht="20.25" spans="1:8">
      <c r="A4843" s="10">
        <v>4837</v>
      </c>
      <c r="B4843" s="11" t="s">
        <v>4092</v>
      </c>
      <c r="C4843" s="12">
        <v>360</v>
      </c>
      <c r="D4843" s="12"/>
      <c r="E4843" s="12">
        <f t="shared" si="319"/>
        <v>360</v>
      </c>
      <c r="F4843" s="12">
        <v>10800</v>
      </c>
      <c r="G4843" s="12"/>
      <c r="H4843" s="19">
        <f t="shared" si="320"/>
        <v>10800</v>
      </c>
    </row>
    <row r="4844" ht="20.25" spans="1:8">
      <c r="A4844" s="10">
        <v>4838</v>
      </c>
      <c r="B4844" s="11" t="s">
        <v>4093</v>
      </c>
      <c r="C4844" s="12">
        <v>50</v>
      </c>
      <c r="D4844" s="12"/>
      <c r="E4844" s="12">
        <f t="shared" si="319"/>
        <v>50</v>
      </c>
      <c r="F4844" s="12">
        <v>1500</v>
      </c>
      <c r="G4844" s="12"/>
      <c r="H4844" s="19">
        <f t="shared" si="320"/>
        <v>1500</v>
      </c>
    </row>
    <row r="4845" ht="20.25" spans="1:8">
      <c r="A4845" s="10">
        <v>4839</v>
      </c>
      <c r="B4845" s="11" t="s">
        <v>4094</v>
      </c>
      <c r="C4845" s="12">
        <v>90</v>
      </c>
      <c r="D4845" s="12"/>
      <c r="E4845" s="12">
        <f t="shared" si="319"/>
        <v>90</v>
      </c>
      <c r="F4845" s="12">
        <v>2700</v>
      </c>
      <c r="G4845" s="12"/>
      <c r="H4845" s="19">
        <f t="shared" si="320"/>
        <v>2700</v>
      </c>
    </row>
    <row r="4846" ht="20.25" spans="1:8">
      <c r="A4846" s="10">
        <v>4840</v>
      </c>
      <c r="B4846" s="11" t="s">
        <v>4095</v>
      </c>
      <c r="C4846" s="12">
        <v>360</v>
      </c>
      <c r="D4846" s="12"/>
      <c r="E4846" s="12">
        <f t="shared" si="319"/>
        <v>360</v>
      </c>
      <c r="F4846" s="12">
        <v>10800</v>
      </c>
      <c r="G4846" s="12"/>
      <c r="H4846" s="19">
        <f t="shared" si="320"/>
        <v>10800</v>
      </c>
    </row>
    <row r="4847" ht="20.25" spans="1:8">
      <c r="A4847" s="10">
        <v>4841</v>
      </c>
      <c r="B4847" s="11" t="s">
        <v>4096</v>
      </c>
      <c r="C4847" s="12">
        <v>72</v>
      </c>
      <c r="D4847" s="12"/>
      <c r="E4847" s="12">
        <f t="shared" si="319"/>
        <v>72</v>
      </c>
      <c r="F4847" s="12">
        <v>2160</v>
      </c>
      <c r="G4847" s="12"/>
      <c r="H4847" s="19">
        <f t="shared" si="320"/>
        <v>2160</v>
      </c>
    </row>
    <row r="4848" ht="20.25" spans="1:8">
      <c r="A4848" s="10">
        <v>4842</v>
      </c>
      <c r="B4848" s="11" t="s">
        <v>4097</v>
      </c>
      <c r="C4848" s="12">
        <v>720</v>
      </c>
      <c r="D4848" s="12">
        <v>180</v>
      </c>
      <c r="E4848" s="12">
        <v>900</v>
      </c>
      <c r="F4848" s="12">
        <v>21600</v>
      </c>
      <c r="G4848" s="12">
        <v>7200</v>
      </c>
      <c r="H4848" s="19">
        <v>28800</v>
      </c>
    </row>
    <row r="4849" ht="20.25" spans="1:8">
      <c r="A4849" s="10">
        <v>4843</v>
      </c>
      <c r="B4849" s="11" t="s">
        <v>4098</v>
      </c>
      <c r="C4849" s="12">
        <v>60</v>
      </c>
      <c r="D4849" s="12"/>
      <c r="E4849" s="12">
        <v>60</v>
      </c>
      <c r="F4849" s="12">
        <v>1800</v>
      </c>
      <c r="G4849" s="12"/>
      <c r="H4849" s="19">
        <v>1800</v>
      </c>
    </row>
    <row r="4850" ht="20.25" spans="1:8">
      <c r="A4850" s="10">
        <v>4844</v>
      </c>
      <c r="B4850" s="11" t="s">
        <v>4099</v>
      </c>
      <c r="C4850" s="12">
        <v>1000</v>
      </c>
      <c r="D4850" s="12"/>
      <c r="E4850" s="12">
        <f t="shared" ref="E4850:E4862" si="321">SUM(C4850:D4850)</f>
        <v>1000</v>
      </c>
      <c r="F4850" s="12">
        <v>30000</v>
      </c>
      <c r="G4850" s="12"/>
      <c r="H4850" s="19">
        <f t="shared" ref="H4850:H4862" si="322">SUM(F4850:G4850)</f>
        <v>30000</v>
      </c>
    </row>
    <row r="4851" ht="20.25" spans="1:8">
      <c r="A4851" s="10">
        <v>4845</v>
      </c>
      <c r="B4851" s="22" t="s">
        <v>4100</v>
      </c>
      <c r="C4851" s="12">
        <v>180</v>
      </c>
      <c r="D4851" s="12"/>
      <c r="E4851" s="12">
        <f t="shared" si="321"/>
        <v>180</v>
      </c>
      <c r="F4851" s="12">
        <v>5400</v>
      </c>
      <c r="G4851" s="12"/>
      <c r="H4851" s="19">
        <f t="shared" si="322"/>
        <v>5400</v>
      </c>
    </row>
    <row r="4852" ht="20.25" spans="1:8">
      <c r="A4852" s="10">
        <v>4846</v>
      </c>
      <c r="B4852" s="22" t="s">
        <v>4101</v>
      </c>
      <c r="C4852" s="12">
        <v>50</v>
      </c>
      <c r="D4852" s="12"/>
      <c r="E4852" s="12">
        <f t="shared" si="321"/>
        <v>50</v>
      </c>
      <c r="F4852" s="12">
        <v>1500</v>
      </c>
      <c r="G4852" s="12"/>
      <c r="H4852" s="19">
        <f t="shared" si="322"/>
        <v>1500</v>
      </c>
    </row>
    <row r="4853" ht="20.25" spans="1:8">
      <c r="A4853" s="10">
        <v>4847</v>
      </c>
      <c r="B4853" s="11" t="s">
        <v>4102</v>
      </c>
      <c r="C4853" s="12">
        <v>120</v>
      </c>
      <c r="D4853" s="12">
        <v>120</v>
      </c>
      <c r="E4853" s="12">
        <f t="shared" si="321"/>
        <v>240</v>
      </c>
      <c r="F4853" s="12">
        <v>3600</v>
      </c>
      <c r="G4853" s="12">
        <v>4800</v>
      </c>
      <c r="H4853" s="19">
        <f t="shared" si="322"/>
        <v>8400</v>
      </c>
    </row>
    <row r="4854" ht="20.25" spans="1:8">
      <c r="A4854" s="10">
        <v>4848</v>
      </c>
      <c r="B4854" s="11" t="s">
        <v>4103</v>
      </c>
      <c r="C4854" s="12">
        <v>50</v>
      </c>
      <c r="D4854" s="12"/>
      <c r="E4854" s="12">
        <f t="shared" si="321"/>
        <v>50</v>
      </c>
      <c r="F4854" s="12">
        <v>1500</v>
      </c>
      <c r="G4854" s="12"/>
      <c r="H4854" s="19">
        <f t="shared" si="322"/>
        <v>1500</v>
      </c>
    </row>
    <row r="4855" ht="20.25" spans="1:8">
      <c r="A4855" s="10">
        <v>4849</v>
      </c>
      <c r="B4855" s="11" t="s">
        <v>4104</v>
      </c>
      <c r="C4855" s="12">
        <v>360</v>
      </c>
      <c r="D4855" s="12">
        <v>120</v>
      </c>
      <c r="E4855" s="12">
        <f t="shared" si="321"/>
        <v>480</v>
      </c>
      <c r="F4855" s="12">
        <v>10800</v>
      </c>
      <c r="G4855" s="12">
        <v>4800</v>
      </c>
      <c r="H4855" s="19">
        <f t="shared" si="322"/>
        <v>15600</v>
      </c>
    </row>
    <row r="4856" ht="20.25" spans="1:8">
      <c r="A4856" s="10">
        <v>4850</v>
      </c>
      <c r="B4856" s="11" t="s">
        <v>4105</v>
      </c>
      <c r="C4856" s="12">
        <v>90</v>
      </c>
      <c r="D4856" s="12">
        <v>120</v>
      </c>
      <c r="E4856" s="12">
        <f t="shared" si="321"/>
        <v>210</v>
      </c>
      <c r="F4856" s="12">
        <v>2700</v>
      </c>
      <c r="G4856" s="12">
        <v>4800</v>
      </c>
      <c r="H4856" s="19">
        <f t="shared" si="322"/>
        <v>7500</v>
      </c>
    </row>
    <row r="4857" ht="20.25" spans="1:8">
      <c r="A4857" s="10">
        <v>4851</v>
      </c>
      <c r="B4857" s="11" t="s">
        <v>4073</v>
      </c>
      <c r="C4857" s="12">
        <v>360</v>
      </c>
      <c r="D4857" s="12"/>
      <c r="E4857" s="12">
        <f t="shared" si="321"/>
        <v>360</v>
      </c>
      <c r="F4857" s="12">
        <v>10800</v>
      </c>
      <c r="G4857" s="12"/>
      <c r="H4857" s="19">
        <f t="shared" si="322"/>
        <v>10800</v>
      </c>
    </row>
    <row r="4858" ht="20.25" spans="1:8">
      <c r="A4858" s="10">
        <v>4852</v>
      </c>
      <c r="B4858" s="11" t="s">
        <v>4106</v>
      </c>
      <c r="C4858" s="12">
        <v>360</v>
      </c>
      <c r="D4858" s="12">
        <v>45</v>
      </c>
      <c r="E4858" s="12">
        <f t="shared" si="321"/>
        <v>405</v>
      </c>
      <c r="F4858" s="12">
        <v>10800</v>
      </c>
      <c r="G4858" s="12">
        <v>1800</v>
      </c>
      <c r="H4858" s="19">
        <f t="shared" si="322"/>
        <v>12600</v>
      </c>
    </row>
    <row r="4859" ht="20.25" spans="1:8">
      <c r="A4859" s="10">
        <v>4853</v>
      </c>
      <c r="B4859" s="11" t="s">
        <v>4106</v>
      </c>
      <c r="C4859" s="12">
        <v>540</v>
      </c>
      <c r="D4859" s="12"/>
      <c r="E4859" s="12">
        <f t="shared" si="321"/>
        <v>540</v>
      </c>
      <c r="F4859" s="12">
        <v>16200</v>
      </c>
      <c r="G4859" s="12"/>
      <c r="H4859" s="19">
        <f t="shared" si="322"/>
        <v>16200</v>
      </c>
    </row>
    <row r="4860" ht="20.25" spans="1:8">
      <c r="A4860" s="10">
        <v>4854</v>
      </c>
      <c r="B4860" s="11" t="s">
        <v>4107</v>
      </c>
      <c r="C4860" s="12">
        <v>150</v>
      </c>
      <c r="D4860" s="12"/>
      <c r="E4860" s="12">
        <f t="shared" si="321"/>
        <v>150</v>
      </c>
      <c r="F4860" s="12">
        <v>4500</v>
      </c>
      <c r="G4860" s="12"/>
      <c r="H4860" s="19">
        <f t="shared" si="322"/>
        <v>4500</v>
      </c>
    </row>
    <row r="4861" ht="20.25" spans="1:8">
      <c r="A4861" s="10">
        <v>4855</v>
      </c>
      <c r="B4861" s="11" t="s">
        <v>4108</v>
      </c>
      <c r="C4861" s="12">
        <v>100</v>
      </c>
      <c r="D4861" s="12"/>
      <c r="E4861" s="12">
        <f t="shared" si="321"/>
        <v>100</v>
      </c>
      <c r="F4861" s="91">
        <v>3000</v>
      </c>
      <c r="G4861" s="12"/>
      <c r="H4861" s="19">
        <f t="shared" si="322"/>
        <v>3000</v>
      </c>
    </row>
    <row r="4862" ht="20.25" spans="1:8">
      <c r="A4862" s="10">
        <v>4856</v>
      </c>
      <c r="B4862" s="11" t="s">
        <v>4109</v>
      </c>
      <c r="C4862" s="12"/>
      <c r="D4862" s="12"/>
      <c r="E4862" s="12">
        <f t="shared" si="321"/>
        <v>0</v>
      </c>
      <c r="F4862" s="12"/>
      <c r="G4862" s="12"/>
      <c r="H4862" s="19">
        <f t="shared" si="322"/>
        <v>0</v>
      </c>
    </row>
    <row r="4863" ht="20.25" spans="1:8">
      <c r="A4863" s="10">
        <v>4857</v>
      </c>
      <c r="B4863" s="11" t="s">
        <v>4110</v>
      </c>
      <c r="C4863" s="12">
        <v>100</v>
      </c>
      <c r="D4863" s="12"/>
      <c r="E4863" s="12">
        <f t="shared" ref="E4863:E4886" si="323">SUM(C4863:D4863)</f>
        <v>100</v>
      </c>
      <c r="F4863" s="12">
        <v>3000</v>
      </c>
      <c r="G4863" s="12"/>
      <c r="H4863" s="19">
        <f t="shared" ref="H4863:H4886" si="324">SUM(F4863:G4863)</f>
        <v>3000</v>
      </c>
    </row>
    <row r="4864" ht="20.25" spans="1:8">
      <c r="A4864" s="10">
        <v>4858</v>
      </c>
      <c r="B4864" s="11" t="s">
        <v>4111</v>
      </c>
      <c r="C4864" s="12"/>
      <c r="D4864" s="12">
        <v>105</v>
      </c>
      <c r="E4864" s="12">
        <f t="shared" si="323"/>
        <v>105</v>
      </c>
      <c r="F4864" s="12"/>
      <c r="G4864" s="12">
        <v>4200</v>
      </c>
      <c r="H4864" s="19">
        <f t="shared" si="324"/>
        <v>4200</v>
      </c>
    </row>
    <row r="4865" ht="20.25" spans="1:8">
      <c r="A4865" s="10">
        <v>4859</v>
      </c>
      <c r="B4865" s="11" t="s">
        <v>4112</v>
      </c>
      <c r="C4865" s="12">
        <v>180</v>
      </c>
      <c r="D4865" s="12"/>
      <c r="E4865" s="12">
        <f t="shared" si="323"/>
        <v>180</v>
      </c>
      <c r="F4865" s="12">
        <v>5400</v>
      </c>
      <c r="G4865" s="12"/>
      <c r="H4865" s="19">
        <f t="shared" si="324"/>
        <v>5400</v>
      </c>
    </row>
    <row r="4866" ht="20.25" spans="1:8">
      <c r="A4866" s="10">
        <v>4860</v>
      </c>
      <c r="B4866" s="11" t="s">
        <v>4113</v>
      </c>
      <c r="C4866" s="12">
        <v>50</v>
      </c>
      <c r="D4866" s="12"/>
      <c r="E4866" s="12">
        <f t="shared" si="323"/>
        <v>50</v>
      </c>
      <c r="F4866" s="12">
        <v>1500</v>
      </c>
      <c r="G4866" s="12"/>
      <c r="H4866" s="19">
        <f t="shared" si="324"/>
        <v>1500</v>
      </c>
    </row>
    <row r="4867" ht="20.25" spans="1:8">
      <c r="A4867" s="10">
        <v>4861</v>
      </c>
      <c r="B4867" s="11" t="s">
        <v>4114</v>
      </c>
      <c r="C4867" s="12">
        <v>60</v>
      </c>
      <c r="D4867" s="12"/>
      <c r="E4867" s="12">
        <f t="shared" si="323"/>
        <v>60</v>
      </c>
      <c r="F4867" s="12">
        <v>1800</v>
      </c>
      <c r="G4867" s="12"/>
      <c r="H4867" s="19">
        <f t="shared" si="324"/>
        <v>1800</v>
      </c>
    </row>
    <row r="4868" ht="20.25" spans="1:8">
      <c r="A4868" s="10">
        <v>4862</v>
      </c>
      <c r="B4868" s="11" t="s">
        <v>4115</v>
      </c>
      <c r="C4868" s="12">
        <v>62</v>
      </c>
      <c r="D4868" s="12">
        <v>52.5</v>
      </c>
      <c r="E4868" s="12">
        <f t="shared" si="323"/>
        <v>114.5</v>
      </c>
      <c r="F4868" s="12">
        <v>1860</v>
      </c>
      <c r="G4868" s="12">
        <v>2100</v>
      </c>
      <c r="H4868" s="19">
        <f t="shared" si="324"/>
        <v>3960</v>
      </c>
    </row>
    <row r="4869" ht="20.25" spans="1:8">
      <c r="A4869" s="10">
        <v>4863</v>
      </c>
      <c r="B4869" s="11" t="s">
        <v>4116</v>
      </c>
      <c r="C4869" s="12">
        <v>40</v>
      </c>
      <c r="D4869" s="12"/>
      <c r="E4869" s="12">
        <f t="shared" si="323"/>
        <v>40</v>
      </c>
      <c r="F4869" s="12">
        <v>1200</v>
      </c>
      <c r="G4869" s="12"/>
      <c r="H4869" s="19">
        <f t="shared" si="324"/>
        <v>1200</v>
      </c>
    </row>
    <row r="4870" ht="20.25" spans="1:8">
      <c r="A4870" s="10">
        <v>4864</v>
      </c>
      <c r="B4870" s="119" t="s">
        <v>4117</v>
      </c>
      <c r="C4870" s="91">
        <v>100</v>
      </c>
      <c r="D4870" s="91"/>
      <c r="E4870" s="12">
        <f t="shared" si="323"/>
        <v>100</v>
      </c>
      <c r="F4870" s="91">
        <v>3000</v>
      </c>
      <c r="G4870" s="91"/>
      <c r="H4870" s="19">
        <f t="shared" si="324"/>
        <v>3000</v>
      </c>
    </row>
    <row r="4871" ht="20.25" spans="1:8">
      <c r="A4871" s="10">
        <v>4865</v>
      </c>
      <c r="B4871" s="11" t="s">
        <v>4118</v>
      </c>
      <c r="C4871" s="12">
        <v>50</v>
      </c>
      <c r="D4871" s="12"/>
      <c r="E4871" s="12">
        <f t="shared" si="323"/>
        <v>50</v>
      </c>
      <c r="F4871" s="12">
        <v>1500</v>
      </c>
      <c r="G4871" s="12"/>
      <c r="H4871" s="19">
        <f t="shared" si="324"/>
        <v>1500</v>
      </c>
    </row>
    <row r="4872" ht="20.25" spans="1:8">
      <c r="A4872" s="10">
        <v>4866</v>
      </c>
      <c r="B4872" s="11" t="s">
        <v>4119</v>
      </c>
      <c r="C4872" s="12">
        <v>100</v>
      </c>
      <c r="D4872" s="12"/>
      <c r="E4872" s="12">
        <f t="shared" si="323"/>
        <v>100</v>
      </c>
      <c r="F4872" s="12">
        <v>3000</v>
      </c>
      <c r="G4872" s="12"/>
      <c r="H4872" s="19">
        <f t="shared" si="324"/>
        <v>3000</v>
      </c>
    </row>
    <row r="4873" ht="20.25" spans="1:8">
      <c r="A4873" s="10">
        <v>4867</v>
      </c>
      <c r="B4873" s="11" t="s">
        <v>4120</v>
      </c>
      <c r="C4873" s="12">
        <v>24</v>
      </c>
      <c r="D4873" s="12"/>
      <c r="E4873" s="12">
        <f t="shared" si="323"/>
        <v>24</v>
      </c>
      <c r="F4873" s="12">
        <v>720</v>
      </c>
      <c r="G4873" s="12"/>
      <c r="H4873" s="19">
        <f t="shared" si="324"/>
        <v>720</v>
      </c>
    </row>
    <row r="4874" ht="20.25" spans="1:8">
      <c r="A4874" s="10">
        <v>4868</v>
      </c>
      <c r="B4874" s="22" t="s">
        <v>4121</v>
      </c>
      <c r="C4874" s="12">
        <v>540</v>
      </c>
      <c r="D4874" s="12">
        <v>60</v>
      </c>
      <c r="E4874" s="12">
        <f t="shared" si="323"/>
        <v>600</v>
      </c>
      <c r="F4874" s="12">
        <v>16200</v>
      </c>
      <c r="G4874" s="12">
        <v>2400</v>
      </c>
      <c r="H4874" s="19">
        <f t="shared" si="324"/>
        <v>18600</v>
      </c>
    </row>
    <row r="4875" ht="20.25" spans="1:8">
      <c r="A4875" s="10">
        <v>4869</v>
      </c>
      <c r="B4875" s="11" t="s">
        <v>4122</v>
      </c>
      <c r="C4875" s="12">
        <v>360</v>
      </c>
      <c r="D4875" s="12"/>
      <c r="E4875" s="12">
        <f t="shared" si="323"/>
        <v>360</v>
      </c>
      <c r="F4875" s="12">
        <v>10800</v>
      </c>
      <c r="G4875" s="12"/>
      <c r="H4875" s="19">
        <f t="shared" si="324"/>
        <v>10800</v>
      </c>
    </row>
    <row r="4876" ht="20.25" spans="1:8">
      <c r="A4876" s="10">
        <v>4870</v>
      </c>
      <c r="B4876" s="11" t="s">
        <v>4123</v>
      </c>
      <c r="C4876" s="12">
        <v>180</v>
      </c>
      <c r="D4876" s="12">
        <v>65.25</v>
      </c>
      <c r="E4876" s="12">
        <f t="shared" si="323"/>
        <v>245.25</v>
      </c>
      <c r="F4876" s="12">
        <v>5400</v>
      </c>
      <c r="G4876" s="12">
        <v>2610</v>
      </c>
      <c r="H4876" s="19">
        <f t="shared" si="324"/>
        <v>8010</v>
      </c>
    </row>
    <row r="4877" ht="20.25" spans="1:8">
      <c r="A4877" s="10">
        <v>4871</v>
      </c>
      <c r="B4877" s="11" t="s">
        <v>4124</v>
      </c>
      <c r="C4877" s="12">
        <v>180</v>
      </c>
      <c r="D4877" s="12"/>
      <c r="E4877" s="12">
        <f t="shared" si="323"/>
        <v>180</v>
      </c>
      <c r="F4877" s="12">
        <v>5400</v>
      </c>
      <c r="G4877" s="12"/>
      <c r="H4877" s="19">
        <f t="shared" si="324"/>
        <v>5400</v>
      </c>
    </row>
    <row r="4878" ht="20.25" spans="1:8">
      <c r="A4878" s="10">
        <v>4872</v>
      </c>
      <c r="B4878" s="11" t="s">
        <v>4125</v>
      </c>
      <c r="C4878" s="12">
        <v>72</v>
      </c>
      <c r="D4878" s="12"/>
      <c r="E4878" s="12">
        <f t="shared" si="323"/>
        <v>72</v>
      </c>
      <c r="F4878" s="12">
        <v>2160</v>
      </c>
      <c r="G4878" s="12"/>
      <c r="H4878" s="19">
        <f t="shared" si="324"/>
        <v>2160</v>
      </c>
    </row>
    <row r="4879" ht="20.25" spans="1:8">
      <c r="A4879" s="10">
        <v>4873</v>
      </c>
      <c r="B4879" s="11" t="s">
        <v>4126</v>
      </c>
      <c r="C4879" s="12">
        <v>48</v>
      </c>
      <c r="D4879" s="12"/>
      <c r="E4879" s="12">
        <f t="shared" si="323"/>
        <v>48</v>
      </c>
      <c r="F4879" s="12">
        <v>1440</v>
      </c>
      <c r="G4879" s="12"/>
      <c r="H4879" s="19">
        <f t="shared" si="324"/>
        <v>1440</v>
      </c>
    </row>
    <row r="4880" ht="20.25" spans="1:8">
      <c r="A4880" s="10">
        <v>4874</v>
      </c>
      <c r="B4880" s="11" t="s">
        <v>4127</v>
      </c>
      <c r="C4880" s="12">
        <v>40</v>
      </c>
      <c r="D4880" s="12">
        <v>135</v>
      </c>
      <c r="E4880" s="12">
        <f t="shared" si="323"/>
        <v>175</v>
      </c>
      <c r="F4880" s="12">
        <v>600</v>
      </c>
      <c r="G4880" s="12">
        <v>2700</v>
      </c>
      <c r="H4880" s="19">
        <f t="shared" si="324"/>
        <v>3300</v>
      </c>
    </row>
    <row r="4881" ht="20.25" spans="1:8">
      <c r="A4881" s="10">
        <v>4875</v>
      </c>
      <c r="B4881" s="11" t="s">
        <v>4128</v>
      </c>
      <c r="C4881" s="12">
        <v>180</v>
      </c>
      <c r="D4881" s="12">
        <v>166</v>
      </c>
      <c r="E4881" s="12">
        <f t="shared" si="323"/>
        <v>346</v>
      </c>
      <c r="F4881" s="12">
        <v>2700</v>
      </c>
      <c r="G4881" s="12">
        <v>3320</v>
      </c>
      <c r="H4881" s="19">
        <f t="shared" si="324"/>
        <v>6020</v>
      </c>
    </row>
    <row r="4882" ht="20.25" spans="1:8">
      <c r="A4882" s="10">
        <v>4876</v>
      </c>
      <c r="B4882" s="11" t="s">
        <v>4129</v>
      </c>
      <c r="C4882" s="12">
        <v>50</v>
      </c>
      <c r="D4882" s="12"/>
      <c r="E4882" s="12">
        <f t="shared" si="323"/>
        <v>50</v>
      </c>
      <c r="F4882" s="12">
        <v>1500</v>
      </c>
      <c r="G4882" s="12"/>
      <c r="H4882" s="19">
        <f t="shared" si="324"/>
        <v>1500</v>
      </c>
    </row>
    <row r="4883" ht="20.25" spans="1:8">
      <c r="A4883" s="10">
        <v>4877</v>
      </c>
      <c r="B4883" s="11" t="s">
        <v>4130</v>
      </c>
      <c r="C4883" s="12">
        <v>90</v>
      </c>
      <c r="D4883" s="12"/>
      <c r="E4883" s="12">
        <f t="shared" si="323"/>
        <v>90</v>
      </c>
      <c r="F4883" s="12">
        <v>2700</v>
      </c>
      <c r="G4883" s="12"/>
      <c r="H4883" s="19">
        <f t="shared" si="324"/>
        <v>2700</v>
      </c>
    </row>
    <row r="4884" ht="20.25" spans="1:8">
      <c r="A4884" s="10">
        <v>4878</v>
      </c>
      <c r="B4884" s="11" t="s">
        <v>4131</v>
      </c>
      <c r="C4884" s="12">
        <v>120</v>
      </c>
      <c r="D4884" s="12"/>
      <c r="E4884" s="12">
        <f t="shared" si="323"/>
        <v>120</v>
      </c>
      <c r="F4884" s="12">
        <v>3600</v>
      </c>
      <c r="G4884" s="12"/>
      <c r="H4884" s="19">
        <f t="shared" si="324"/>
        <v>3600</v>
      </c>
    </row>
    <row r="4885" ht="20.25" spans="1:8">
      <c r="A4885" s="10">
        <v>4879</v>
      </c>
      <c r="B4885" s="22" t="s">
        <v>4132</v>
      </c>
      <c r="C4885" s="12">
        <v>100</v>
      </c>
      <c r="D4885" s="12"/>
      <c r="E4885" s="12">
        <f t="shared" si="323"/>
        <v>100</v>
      </c>
      <c r="F4885" s="12">
        <v>3000</v>
      </c>
      <c r="G4885" s="12"/>
      <c r="H4885" s="19">
        <f t="shared" si="324"/>
        <v>3000</v>
      </c>
    </row>
    <row r="4886" ht="20.25" spans="1:8">
      <c r="A4886" s="10">
        <v>4880</v>
      </c>
      <c r="B4886" s="11" t="s">
        <v>4133</v>
      </c>
      <c r="C4886" s="12">
        <v>60</v>
      </c>
      <c r="D4886" s="12"/>
      <c r="E4886" s="12">
        <f t="shared" ref="E4886:E4894" si="325">SUM(C4886:D4886)</f>
        <v>60</v>
      </c>
      <c r="F4886" s="12">
        <v>1800</v>
      </c>
      <c r="G4886" s="12"/>
      <c r="H4886" s="19">
        <f t="shared" ref="H4886:H4894" si="326">SUM(F4886:G4886)</f>
        <v>1800</v>
      </c>
    </row>
    <row r="4887" ht="20.25" spans="1:8">
      <c r="A4887" s="10">
        <v>4881</v>
      </c>
      <c r="B4887" s="11" t="s">
        <v>4134</v>
      </c>
      <c r="C4887" s="12">
        <v>165</v>
      </c>
      <c r="D4887" s="12"/>
      <c r="E4887" s="12">
        <f t="shared" si="325"/>
        <v>165</v>
      </c>
      <c r="F4887" s="12">
        <v>4950</v>
      </c>
      <c r="G4887" s="12"/>
      <c r="H4887" s="19">
        <f t="shared" si="326"/>
        <v>4950</v>
      </c>
    </row>
    <row r="4888" ht="20.25" spans="1:8">
      <c r="A4888" s="10">
        <v>4882</v>
      </c>
      <c r="B4888" s="11" t="s">
        <v>4135</v>
      </c>
      <c r="C4888" s="12"/>
      <c r="D4888" s="12">
        <v>37.5</v>
      </c>
      <c r="E4888" s="12">
        <f t="shared" si="325"/>
        <v>37.5</v>
      </c>
      <c r="F4888" s="12"/>
      <c r="G4888" s="12">
        <v>750</v>
      </c>
      <c r="H4888" s="19">
        <f t="shared" si="326"/>
        <v>750</v>
      </c>
    </row>
    <row r="4889" ht="20.25" spans="1:8">
      <c r="A4889" s="10">
        <v>4883</v>
      </c>
      <c r="B4889" s="11" t="s">
        <v>4136</v>
      </c>
      <c r="C4889" s="12">
        <v>100</v>
      </c>
      <c r="D4889" s="12"/>
      <c r="E4889" s="12">
        <f t="shared" si="325"/>
        <v>100</v>
      </c>
      <c r="F4889" s="12">
        <v>3000</v>
      </c>
      <c r="G4889" s="12"/>
      <c r="H4889" s="19">
        <f t="shared" si="326"/>
        <v>3000</v>
      </c>
    </row>
    <row r="4890" ht="20.25" spans="1:8">
      <c r="A4890" s="10">
        <v>4884</v>
      </c>
      <c r="B4890" s="11" t="s">
        <v>4137</v>
      </c>
      <c r="C4890" s="12">
        <v>600</v>
      </c>
      <c r="D4890" s="12"/>
      <c r="E4890" s="12">
        <f t="shared" si="325"/>
        <v>600</v>
      </c>
      <c r="F4890" s="12">
        <v>18000</v>
      </c>
      <c r="G4890" s="12"/>
      <c r="H4890" s="19">
        <f t="shared" si="326"/>
        <v>18000</v>
      </c>
    </row>
    <row r="4891" ht="20.25" spans="1:8">
      <c r="A4891" s="10">
        <v>4885</v>
      </c>
      <c r="B4891" s="11" t="s">
        <v>4138</v>
      </c>
      <c r="C4891" s="12">
        <v>120</v>
      </c>
      <c r="D4891" s="12"/>
      <c r="E4891" s="12">
        <f t="shared" si="325"/>
        <v>120</v>
      </c>
      <c r="F4891" s="12">
        <v>3600</v>
      </c>
      <c r="G4891" s="12"/>
      <c r="H4891" s="19">
        <f t="shared" si="326"/>
        <v>3600</v>
      </c>
    </row>
    <row r="4892" ht="20.25" spans="1:8">
      <c r="A4892" s="10">
        <v>4886</v>
      </c>
      <c r="B4892" s="11" t="s">
        <v>4139</v>
      </c>
      <c r="C4892" s="12"/>
      <c r="D4892" s="12">
        <v>60</v>
      </c>
      <c r="E4892" s="12">
        <f t="shared" si="325"/>
        <v>60</v>
      </c>
      <c r="F4892" s="12"/>
      <c r="G4892" s="12">
        <v>2400</v>
      </c>
      <c r="H4892" s="19">
        <f t="shared" si="326"/>
        <v>2400</v>
      </c>
    </row>
    <row r="4893" ht="20.25" spans="1:8">
      <c r="A4893" s="10">
        <v>4887</v>
      </c>
      <c r="B4893" s="22" t="s">
        <v>4140</v>
      </c>
      <c r="C4893" s="12">
        <v>100</v>
      </c>
      <c r="D4893" s="12"/>
      <c r="E4893" s="12">
        <f t="shared" si="325"/>
        <v>100</v>
      </c>
      <c r="F4893" s="12">
        <v>3000</v>
      </c>
      <c r="G4893" s="12"/>
      <c r="H4893" s="19">
        <f t="shared" si="326"/>
        <v>3000</v>
      </c>
    </row>
    <row r="4894" ht="20.25" spans="1:8">
      <c r="A4894" s="10">
        <v>4888</v>
      </c>
      <c r="B4894" s="11" t="s">
        <v>4141</v>
      </c>
      <c r="C4894" s="12">
        <v>930</v>
      </c>
      <c r="D4894" s="12">
        <v>180</v>
      </c>
      <c r="E4894" s="12">
        <f t="shared" si="325"/>
        <v>1110</v>
      </c>
      <c r="F4894" s="12">
        <v>27900</v>
      </c>
      <c r="G4894" s="12">
        <v>7200</v>
      </c>
      <c r="H4894" s="19">
        <f t="shared" si="326"/>
        <v>35100</v>
      </c>
    </row>
    <row r="4895" ht="20.25" spans="1:8">
      <c r="A4895" s="10">
        <v>4889</v>
      </c>
      <c r="B4895" s="11" t="s">
        <v>4142</v>
      </c>
      <c r="C4895" s="12">
        <v>90</v>
      </c>
      <c r="D4895" s="12"/>
      <c r="E4895" s="12">
        <f t="shared" ref="E4895:E4901" si="327">SUM(C4895:D4895)</f>
        <v>90</v>
      </c>
      <c r="F4895" s="12">
        <v>2700</v>
      </c>
      <c r="G4895" s="12"/>
      <c r="H4895" s="19">
        <f t="shared" ref="H4895:H4901" si="328">SUM(F4895:G4895)</f>
        <v>2700</v>
      </c>
    </row>
    <row r="4896" ht="20.25" spans="1:8">
      <c r="A4896" s="10">
        <v>4890</v>
      </c>
      <c r="B4896" s="11" t="s">
        <v>4143</v>
      </c>
      <c r="C4896" s="12">
        <v>84</v>
      </c>
      <c r="D4896" s="12"/>
      <c r="E4896" s="12">
        <f t="shared" si="327"/>
        <v>84</v>
      </c>
      <c r="F4896" s="12">
        <v>2520</v>
      </c>
      <c r="G4896" s="12"/>
      <c r="H4896" s="19">
        <f t="shared" si="328"/>
        <v>2520</v>
      </c>
    </row>
    <row r="4897" ht="20.25" spans="1:8">
      <c r="A4897" s="10">
        <v>4891</v>
      </c>
      <c r="B4897" s="22" t="s">
        <v>4144</v>
      </c>
      <c r="C4897" s="12">
        <v>360</v>
      </c>
      <c r="D4897" s="12"/>
      <c r="E4897" s="12">
        <f t="shared" si="327"/>
        <v>360</v>
      </c>
      <c r="F4897" s="12">
        <v>10800</v>
      </c>
      <c r="G4897" s="12"/>
      <c r="H4897" s="19">
        <f t="shared" si="328"/>
        <v>10800</v>
      </c>
    </row>
    <row r="4898" ht="20.25" spans="1:8">
      <c r="A4898" s="10">
        <v>4892</v>
      </c>
      <c r="B4898" s="11" t="s">
        <v>4145</v>
      </c>
      <c r="C4898" s="12">
        <v>250</v>
      </c>
      <c r="D4898" s="12"/>
      <c r="E4898" s="12">
        <f t="shared" si="327"/>
        <v>250</v>
      </c>
      <c r="F4898" s="12">
        <v>7500</v>
      </c>
      <c r="G4898" s="12"/>
      <c r="H4898" s="19">
        <f t="shared" si="328"/>
        <v>7500</v>
      </c>
    </row>
    <row r="4899" ht="20.25" spans="1:8">
      <c r="A4899" s="10">
        <v>4893</v>
      </c>
      <c r="B4899" s="11" t="s">
        <v>4146</v>
      </c>
      <c r="C4899" s="12">
        <v>360</v>
      </c>
      <c r="D4899" s="12">
        <v>360</v>
      </c>
      <c r="E4899" s="12">
        <f t="shared" si="327"/>
        <v>720</v>
      </c>
      <c r="F4899" s="12">
        <v>10800</v>
      </c>
      <c r="G4899" s="12">
        <v>14400</v>
      </c>
      <c r="H4899" s="19">
        <f t="shared" si="328"/>
        <v>25200</v>
      </c>
    </row>
    <row r="4900" ht="20.25" spans="1:8">
      <c r="A4900" s="10">
        <v>4894</v>
      </c>
      <c r="B4900" s="11" t="s">
        <v>4147</v>
      </c>
      <c r="C4900" s="12">
        <v>180</v>
      </c>
      <c r="D4900" s="12"/>
      <c r="E4900" s="12">
        <f t="shared" si="327"/>
        <v>180</v>
      </c>
      <c r="F4900" s="12">
        <v>5400</v>
      </c>
      <c r="G4900" s="12"/>
      <c r="H4900" s="19">
        <f t="shared" si="328"/>
        <v>5400</v>
      </c>
    </row>
    <row r="4901" ht="20.25" spans="1:8">
      <c r="A4901" s="10">
        <v>4895</v>
      </c>
      <c r="B4901" s="11" t="s">
        <v>4051</v>
      </c>
      <c r="C4901" s="12">
        <v>180</v>
      </c>
      <c r="D4901" s="12"/>
      <c r="E4901" s="12">
        <f t="shared" si="327"/>
        <v>180</v>
      </c>
      <c r="F4901" s="12">
        <v>5400</v>
      </c>
      <c r="G4901" s="12"/>
      <c r="H4901" s="19">
        <f t="shared" si="328"/>
        <v>5400</v>
      </c>
    </row>
    <row r="4902" ht="20.25" spans="1:8">
      <c r="A4902" s="10">
        <v>4896</v>
      </c>
      <c r="B4902" s="11" t="s">
        <v>4148</v>
      </c>
      <c r="C4902" s="12">
        <v>540</v>
      </c>
      <c r="D4902" s="12"/>
      <c r="E4902" s="12">
        <f t="shared" ref="E4902:E4917" si="329">SUM(C4902:D4902)</f>
        <v>540</v>
      </c>
      <c r="F4902" s="12">
        <v>16200</v>
      </c>
      <c r="G4902" s="12"/>
      <c r="H4902" s="19">
        <f t="shared" ref="H4902:H4917" si="330">SUM(F4902:G4902)</f>
        <v>16200</v>
      </c>
    </row>
    <row r="4903" ht="20.25" spans="1:8">
      <c r="A4903" s="10">
        <v>4897</v>
      </c>
      <c r="B4903" s="11" t="s">
        <v>4149</v>
      </c>
      <c r="C4903" s="12">
        <v>50</v>
      </c>
      <c r="D4903" s="12"/>
      <c r="E4903" s="12">
        <f t="shared" si="329"/>
        <v>50</v>
      </c>
      <c r="F4903" s="12">
        <v>1500</v>
      </c>
      <c r="G4903" s="12"/>
      <c r="H4903" s="19">
        <f t="shared" si="330"/>
        <v>1500</v>
      </c>
    </row>
    <row r="4904" ht="20.25" spans="1:8">
      <c r="A4904" s="10">
        <v>4898</v>
      </c>
      <c r="B4904" s="11" t="s">
        <v>4150</v>
      </c>
      <c r="C4904" s="12">
        <v>30</v>
      </c>
      <c r="D4904" s="12"/>
      <c r="E4904" s="12">
        <f t="shared" si="329"/>
        <v>30</v>
      </c>
      <c r="F4904" s="91">
        <v>900</v>
      </c>
      <c r="G4904" s="12"/>
      <c r="H4904" s="19">
        <f t="shared" si="330"/>
        <v>900</v>
      </c>
    </row>
    <row r="4905" ht="20.25" spans="1:8">
      <c r="A4905" s="10">
        <v>4899</v>
      </c>
      <c r="B4905" s="11" t="s">
        <v>4151</v>
      </c>
      <c r="C4905" s="12">
        <v>15</v>
      </c>
      <c r="D4905" s="12">
        <v>49</v>
      </c>
      <c r="E4905" s="12">
        <f t="shared" si="329"/>
        <v>64</v>
      </c>
      <c r="F4905" s="12">
        <v>450</v>
      </c>
      <c r="G4905" s="12">
        <v>1960</v>
      </c>
      <c r="H4905" s="19">
        <f t="shared" si="330"/>
        <v>2410</v>
      </c>
    </row>
    <row r="4906" ht="20.25" spans="1:8">
      <c r="A4906" s="10">
        <v>4900</v>
      </c>
      <c r="B4906" s="11" t="s">
        <v>4152</v>
      </c>
      <c r="C4906" s="12">
        <v>720</v>
      </c>
      <c r="D4906" s="12"/>
      <c r="E4906" s="12">
        <f t="shared" si="329"/>
        <v>720</v>
      </c>
      <c r="F4906" s="12">
        <v>21600</v>
      </c>
      <c r="G4906" s="12"/>
      <c r="H4906" s="19">
        <f t="shared" si="330"/>
        <v>21600</v>
      </c>
    </row>
    <row r="4907" ht="20.25" spans="1:8">
      <c r="A4907" s="10">
        <v>4901</v>
      </c>
      <c r="B4907" s="11" t="s">
        <v>4153</v>
      </c>
      <c r="C4907" s="12">
        <v>50</v>
      </c>
      <c r="D4907" s="12"/>
      <c r="E4907" s="12">
        <f t="shared" si="329"/>
        <v>50</v>
      </c>
      <c r="F4907" s="12">
        <v>1500</v>
      </c>
      <c r="G4907" s="12"/>
      <c r="H4907" s="19">
        <f t="shared" si="330"/>
        <v>1500</v>
      </c>
    </row>
    <row r="4908" ht="20.25" spans="1:8">
      <c r="A4908" s="10">
        <v>4902</v>
      </c>
      <c r="B4908" s="11" t="s">
        <v>4154</v>
      </c>
      <c r="C4908" s="12">
        <v>360</v>
      </c>
      <c r="D4908" s="12">
        <v>60</v>
      </c>
      <c r="E4908" s="12">
        <f t="shared" si="329"/>
        <v>420</v>
      </c>
      <c r="F4908" s="12">
        <v>10800</v>
      </c>
      <c r="G4908" s="12">
        <v>2400</v>
      </c>
      <c r="H4908" s="19">
        <f t="shared" si="330"/>
        <v>13200</v>
      </c>
    </row>
    <row r="4909" ht="20.25" spans="1:8">
      <c r="A4909" s="10">
        <v>4903</v>
      </c>
      <c r="B4909" s="11" t="s">
        <v>4155</v>
      </c>
      <c r="C4909" s="12">
        <v>24</v>
      </c>
      <c r="D4909" s="12"/>
      <c r="E4909" s="12">
        <f t="shared" si="329"/>
        <v>24</v>
      </c>
      <c r="F4909" s="12">
        <v>720</v>
      </c>
      <c r="G4909" s="12"/>
      <c r="H4909" s="19">
        <f t="shared" si="330"/>
        <v>720</v>
      </c>
    </row>
    <row r="4910" ht="20.25" spans="1:8">
      <c r="A4910" s="10">
        <v>4904</v>
      </c>
      <c r="B4910" s="11" t="s">
        <v>4156</v>
      </c>
      <c r="C4910" s="12">
        <v>12</v>
      </c>
      <c r="D4910" s="12"/>
      <c r="E4910" s="12">
        <f t="shared" si="329"/>
        <v>12</v>
      </c>
      <c r="F4910" s="12">
        <v>360</v>
      </c>
      <c r="G4910" s="12"/>
      <c r="H4910" s="19">
        <f t="shared" si="330"/>
        <v>360</v>
      </c>
    </row>
    <row r="4911" ht="20.25" spans="1:8">
      <c r="A4911" s="10">
        <v>4905</v>
      </c>
      <c r="B4911" s="11" t="s">
        <v>4157</v>
      </c>
      <c r="C4911" s="12">
        <v>90</v>
      </c>
      <c r="D4911" s="12"/>
      <c r="E4911" s="12">
        <f t="shared" si="329"/>
        <v>90</v>
      </c>
      <c r="F4911" s="12">
        <v>2700</v>
      </c>
      <c r="G4911" s="12"/>
      <c r="H4911" s="19">
        <f t="shared" si="330"/>
        <v>2700</v>
      </c>
    </row>
    <row r="4912" ht="20.25" spans="1:8">
      <c r="A4912" s="10">
        <v>4906</v>
      </c>
      <c r="B4912" s="22" t="s">
        <v>4158</v>
      </c>
      <c r="C4912" s="12"/>
      <c r="D4912" s="12">
        <v>30</v>
      </c>
      <c r="E4912" s="12">
        <f t="shared" si="329"/>
        <v>30</v>
      </c>
      <c r="F4912" s="12"/>
      <c r="G4912" s="12">
        <v>600</v>
      </c>
      <c r="H4912" s="19">
        <f t="shared" si="330"/>
        <v>600</v>
      </c>
    </row>
    <row r="4913" ht="20.25" spans="1:8">
      <c r="A4913" s="10">
        <v>4907</v>
      </c>
      <c r="B4913" s="11" t="s">
        <v>4159</v>
      </c>
      <c r="C4913" s="12">
        <v>36</v>
      </c>
      <c r="D4913" s="12"/>
      <c r="E4913" s="12">
        <f t="shared" si="329"/>
        <v>36</v>
      </c>
      <c r="F4913" s="12">
        <v>1080</v>
      </c>
      <c r="G4913" s="12"/>
      <c r="H4913" s="19">
        <f t="shared" si="330"/>
        <v>1080</v>
      </c>
    </row>
    <row r="4914" ht="20.25" spans="1:8">
      <c r="A4914" s="10">
        <v>4908</v>
      </c>
      <c r="B4914" s="11" t="s">
        <v>4160</v>
      </c>
      <c r="C4914" s="12">
        <v>100</v>
      </c>
      <c r="D4914" s="12"/>
      <c r="E4914" s="12">
        <f t="shared" si="329"/>
        <v>100</v>
      </c>
      <c r="F4914" s="12">
        <v>3000</v>
      </c>
      <c r="G4914" s="12"/>
      <c r="H4914" s="19">
        <f t="shared" si="330"/>
        <v>3000</v>
      </c>
    </row>
    <row r="4915" ht="20.25" spans="1:8">
      <c r="A4915" s="10">
        <v>4909</v>
      </c>
      <c r="B4915" s="11" t="s">
        <v>4161</v>
      </c>
      <c r="C4915" s="12">
        <v>48</v>
      </c>
      <c r="D4915" s="12"/>
      <c r="E4915" s="12">
        <f t="shared" si="329"/>
        <v>48</v>
      </c>
      <c r="F4915" s="12">
        <v>1440</v>
      </c>
      <c r="G4915" s="12"/>
      <c r="H4915" s="19">
        <f t="shared" si="330"/>
        <v>1440</v>
      </c>
    </row>
    <row r="4916" ht="20.25" spans="1:8">
      <c r="A4916" s="10">
        <v>4910</v>
      </c>
      <c r="B4916" s="11" t="s">
        <v>4162</v>
      </c>
      <c r="C4916" s="12">
        <v>120</v>
      </c>
      <c r="D4916" s="12"/>
      <c r="E4916" s="12">
        <v>120</v>
      </c>
      <c r="F4916" s="12">
        <v>3600</v>
      </c>
      <c r="G4916" s="12"/>
      <c r="H4916" s="19">
        <v>3600</v>
      </c>
    </row>
    <row r="4917" ht="20.25" spans="1:8">
      <c r="A4917" s="10">
        <v>4911</v>
      </c>
      <c r="B4917" s="11" t="s">
        <v>4163</v>
      </c>
      <c r="C4917" s="12">
        <v>720</v>
      </c>
      <c r="D4917" s="12"/>
      <c r="E4917" s="12">
        <f t="shared" ref="E4917:E4931" si="331">SUM(C4917:D4917)</f>
        <v>720</v>
      </c>
      <c r="F4917" s="12">
        <v>21600</v>
      </c>
      <c r="G4917" s="12"/>
      <c r="H4917" s="19">
        <f t="shared" ref="H4917:H4931" si="332">SUM(F4917:G4917)</f>
        <v>21600</v>
      </c>
    </row>
    <row r="4918" ht="20.25" spans="1:8">
      <c r="A4918" s="10">
        <v>4912</v>
      </c>
      <c r="B4918" s="11" t="s">
        <v>3951</v>
      </c>
      <c r="C4918" s="12">
        <v>380</v>
      </c>
      <c r="D4918" s="12"/>
      <c r="E4918" s="12">
        <f t="shared" si="331"/>
        <v>380</v>
      </c>
      <c r="F4918" s="12">
        <v>11400</v>
      </c>
      <c r="G4918" s="12"/>
      <c r="H4918" s="19">
        <f t="shared" si="332"/>
        <v>11400</v>
      </c>
    </row>
    <row r="4919" ht="20.25" spans="1:8">
      <c r="A4919" s="10">
        <v>4913</v>
      </c>
      <c r="B4919" s="11" t="s">
        <v>4164</v>
      </c>
      <c r="C4919" s="12">
        <v>720</v>
      </c>
      <c r="D4919" s="12"/>
      <c r="E4919" s="12">
        <f t="shared" si="331"/>
        <v>720</v>
      </c>
      <c r="F4919" s="12">
        <v>21600</v>
      </c>
      <c r="G4919" s="12"/>
      <c r="H4919" s="19">
        <f t="shared" si="332"/>
        <v>21600</v>
      </c>
    </row>
    <row r="4920" ht="20.25" spans="1:8">
      <c r="A4920" s="10">
        <v>4914</v>
      </c>
      <c r="B4920" s="22" t="s">
        <v>4165</v>
      </c>
      <c r="C4920" s="12">
        <v>100</v>
      </c>
      <c r="D4920" s="12"/>
      <c r="E4920" s="12">
        <f t="shared" si="331"/>
        <v>100</v>
      </c>
      <c r="F4920" s="12">
        <v>3000</v>
      </c>
      <c r="G4920" s="12"/>
      <c r="H4920" s="19">
        <f t="shared" si="332"/>
        <v>3000</v>
      </c>
    </row>
    <row r="4921" ht="20.25" spans="1:8">
      <c r="A4921" s="10">
        <v>4915</v>
      </c>
      <c r="B4921" s="22" t="s">
        <v>4166</v>
      </c>
      <c r="C4921" s="12">
        <v>180</v>
      </c>
      <c r="D4921" s="12"/>
      <c r="E4921" s="12">
        <f t="shared" si="331"/>
        <v>180</v>
      </c>
      <c r="F4921" s="12">
        <v>5400</v>
      </c>
      <c r="G4921" s="12"/>
      <c r="H4921" s="19">
        <f t="shared" si="332"/>
        <v>5400</v>
      </c>
    </row>
    <row r="4922" ht="20.25" spans="1:8">
      <c r="A4922" s="10">
        <v>4916</v>
      </c>
      <c r="B4922" s="11" t="s">
        <v>4167</v>
      </c>
      <c r="C4922" s="12">
        <v>60</v>
      </c>
      <c r="D4922" s="12"/>
      <c r="E4922" s="12">
        <f t="shared" si="331"/>
        <v>60</v>
      </c>
      <c r="F4922" s="12">
        <v>1800</v>
      </c>
      <c r="G4922" s="12"/>
      <c r="H4922" s="19">
        <f t="shared" si="332"/>
        <v>1800</v>
      </c>
    </row>
    <row r="4923" ht="20.25" spans="1:8">
      <c r="A4923" s="10">
        <v>4917</v>
      </c>
      <c r="B4923" s="11" t="s">
        <v>4168</v>
      </c>
      <c r="C4923" s="12">
        <v>40</v>
      </c>
      <c r="D4923" s="12"/>
      <c r="E4923" s="12">
        <f t="shared" si="331"/>
        <v>40</v>
      </c>
      <c r="F4923" s="12">
        <v>1200</v>
      </c>
      <c r="G4923" s="12"/>
      <c r="H4923" s="19">
        <f t="shared" si="332"/>
        <v>1200</v>
      </c>
    </row>
    <row r="4924" ht="20.25" spans="1:8">
      <c r="A4924" s="10">
        <v>4918</v>
      </c>
      <c r="B4924" s="11" t="s">
        <v>4169</v>
      </c>
      <c r="C4924" s="12">
        <v>90</v>
      </c>
      <c r="D4924" s="12"/>
      <c r="E4924" s="12">
        <f t="shared" si="331"/>
        <v>90</v>
      </c>
      <c r="F4924" s="12">
        <v>2700</v>
      </c>
      <c r="G4924" s="12"/>
      <c r="H4924" s="19">
        <f t="shared" si="332"/>
        <v>2700</v>
      </c>
    </row>
    <row r="4925" ht="20.25" spans="1:8">
      <c r="A4925" s="10">
        <v>4919</v>
      </c>
      <c r="B4925" s="11" t="s">
        <v>4170</v>
      </c>
      <c r="C4925" s="12">
        <v>90</v>
      </c>
      <c r="D4925" s="12"/>
      <c r="E4925" s="12">
        <f t="shared" si="331"/>
        <v>90</v>
      </c>
      <c r="F4925" s="12">
        <v>2700</v>
      </c>
      <c r="G4925" s="12"/>
      <c r="H4925" s="19">
        <f t="shared" si="332"/>
        <v>2700</v>
      </c>
    </row>
    <row r="4926" ht="20.25" spans="1:8">
      <c r="A4926" s="10">
        <v>4920</v>
      </c>
      <c r="B4926" s="11" t="s">
        <v>4171</v>
      </c>
      <c r="C4926" s="12">
        <v>360</v>
      </c>
      <c r="D4926" s="12"/>
      <c r="E4926" s="12">
        <f t="shared" si="331"/>
        <v>360</v>
      </c>
      <c r="F4926" s="12">
        <v>10800</v>
      </c>
      <c r="G4926" s="12"/>
      <c r="H4926" s="19">
        <f t="shared" si="332"/>
        <v>10800</v>
      </c>
    </row>
    <row r="4927" ht="20.25" spans="1:8">
      <c r="A4927" s="10">
        <v>4921</v>
      </c>
      <c r="B4927" s="11" t="s">
        <v>2075</v>
      </c>
      <c r="C4927" s="12">
        <v>48</v>
      </c>
      <c r="D4927" s="12"/>
      <c r="E4927" s="12">
        <f t="shared" si="331"/>
        <v>48</v>
      </c>
      <c r="F4927" s="12">
        <v>1440</v>
      </c>
      <c r="G4927" s="12"/>
      <c r="H4927" s="19">
        <f t="shared" si="332"/>
        <v>1440</v>
      </c>
    </row>
    <row r="4928" ht="20.25" spans="1:8">
      <c r="A4928" s="10">
        <v>4922</v>
      </c>
      <c r="B4928" s="11" t="s">
        <v>4172</v>
      </c>
      <c r="C4928" s="12">
        <v>180</v>
      </c>
      <c r="D4928" s="12"/>
      <c r="E4928" s="12">
        <f t="shared" si="331"/>
        <v>180</v>
      </c>
      <c r="F4928" s="12">
        <v>5400</v>
      </c>
      <c r="G4928" s="12"/>
      <c r="H4928" s="19">
        <f t="shared" si="332"/>
        <v>5400</v>
      </c>
    </row>
    <row r="4929" ht="20.25" spans="1:8">
      <c r="A4929" s="10">
        <v>4923</v>
      </c>
      <c r="B4929" s="11" t="s">
        <v>4173</v>
      </c>
      <c r="C4929" s="12">
        <v>30</v>
      </c>
      <c r="D4929" s="12"/>
      <c r="E4929" s="12">
        <f t="shared" si="331"/>
        <v>30</v>
      </c>
      <c r="F4929" s="12">
        <v>900</v>
      </c>
      <c r="G4929" s="12"/>
      <c r="H4929" s="19">
        <f t="shared" si="332"/>
        <v>900</v>
      </c>
    </row>
    <row r="4930" ht="20.25" spans="1:8">
      <c r="A4930" s="10">
        <v>4924</v>
      </c>
      <c r="B4930" s="11" t="s">
        <v>4174</v>
      </c>
      <c r="C4930" s="12">
        <v>18</v>
      </c>
      <c r="D4930" s="12"/>
      <c r="E4930" s="12">
        <f t="shared" si="331"/>
        <v>18</v>
      </c>
      <c r="F4930" s="12">
        <v>540</v>
      </c>
      <c r="G4930" s="12"/>
      <c r="H4930" s="19">
        <f t="shared" si="332"/>
        <v>540</v>
      </c>
    </row>
    <row r="4931" ht="20.25" spans="1:8">
      <c r="A4931" s="10">
        <v>4925</v>
      </c>
      <c r="B4931" s="11" t="s">
        <v>4175</v>
      </c>
      <c r="C4931" s="12">
        <v>120</v>
      </c>
      <c r="D4931" s="12"/>
      <c r="E4931" s="12">
        <f t="shared" si="331"/>
        <v>120</v>
      </c>
      <c r="F4931" s="12">
        <v>3600</v>
      </c>
      <c r="G4931" s="12"/>
      <c r="H4931" s="19">
        <f t="shared" si="332"/>
        <v>3600</v>
      </c>
    </row>
    <row r="4932" ht="20.25" spans="1:8">
      <c r="A4932" s="10">
        <v>4926</v>
      </c>
      <c r="B4932" s="11" t="s">
        <v>4176</v>
      </c>
      <c r="C4932" s="12">
        <v>50</v>
      </c>
      <c r="D4932" s="12"/>
      <c r="E4932" s="12">
        <f t="shared" ref="E4932:E4943" si="333">SUM(C4932:D4932)</f>
        <v>50</v>
      </c>
      <c r="F4932" s="12">
        <v>1500</v>
      </c>
      <c r="G4932" s="12"/>
      <c r="H4932" s="19">
        <f t="shared" ref="H4932:H4943" si="334">SUM(F4932:G4932)</f>
        <v>1500</v>
      </c>
    </row>
    <row r="4933" ht="20.25" spans="1:8">
      <c r="A4933" s="10">
        <v>4927</v>
      </c>
      <c r="B4933" s="22" t="s">
        <v>4177</v>
      </c>
      <c r="C4933" s="12">
        <v>72</v>
      </c>
      <c r="D4933" s="12"/>
      <c r="E4933" s="12">
        <f t="shared" si="333"/>
        <v>72</v>
      </c>
      <c r="F4933" s="12">
        <v>2160</v>
      </c>
      <c r="G4933" s="12"/>
      <c r="H4933" s="19">
        <f t="shared" si="334"/>
        <v>2160</v>
      </c>
    </row>
    <row r="4934" ht="20.25" spans="1:8">
      <c r="A4934" s="10">
        <v>4928</v>
      </c>
      <c r="B4934" s="22" t="s">
        <v>4178</v>
      </c>
      <c r="C4934" s="12">
        <v>24</v>
      </c>
      <c r="D4934" s="12"/>
      <c r="E4934" s="12">
        <f t="shared" si="333"/>
        <v>24</v>
      </c>
      <c r="F4934" s="12">
        <v>720</v>
      </c>
      <c r="G4934" s="12"/>
      <c r="H4934" s="19">
        <f t="shared" si="334"/>
        <v>720</v>
      </c>
    </row>
    <row r="4935" ht="20.25" spans="1:8">
      <c r="A4935" s="10">
        <v>4929</v>
      </c>
      <c r="B4935" s="22" t="s">
        <v>4179</v>
      </c>
      <c r="C4935" s="12">
        <v>48</v>
      </c>
      <c r="D4935" s="12"/>
      <c r="E4935" s="12">
        <f t="shared" si="333"/>
        <v>48</v>
      </c>
      <c r="F4935" s="12">
        <v>1440</v>
      </c>
      <c r="G4935" s="12"/>
      <c r="H4935" s="19">
        <f t="shared" si="334"/>
        <v>1440</v>
      </c>
    </row>
    <row r="4936" ht="20.25" spans="1:8">
      <c r="A4936" s="10">
        <v>4930</v>
      </c>
      <c r="B4936" s="22" t="s">
        <v>4180</v>
      </c>
      <c r="C4936" s="12">
        <v>120</v>
      </c>
      <c r="D4936" s="12"/>
      <c r="E4936" s="12">
        <f t="shared" si="333"/>
        <v>120</v>
      </c>
      <c r="F4936" s="12">
        <v>3600</v>
      </c>
      <c r="G4936" s="12"/>
      <c r="H4936" s="19">
        <f t="shared" si="334"/>
        <v>3600</v>
      </c>
    </row>
    <row r="4937" ht="20.25" spans="1:8">
      <c r="A4937" s="10">
        <v>4931</v>
      </c>
      <c r="B4937" s="11" t="s">
        <v>4121</v>
      </c>
      <c r="C4937" s="12">
        <v>60</v>
      </c>
      <c r="D4937" s="12"/>
      <c r="E4937" s="12">
        <f t="shared" si="333"/>
        <v>60</v>
      </c>
      <c r="F4937" s="12">
        <v>1800</v>
      </c>
      <c r="G4937" s="12"/>
      <c r="H4937" s="19">
        <f t="shared" si="334"/>
        <v>1800</v>
      </c>
    </row>
    <row r="4938" ht="20.25" spans="1:8">
      <c r="A4938" s="10">
        <v>4932</v>
      </c>
      <c r="B4938" s="11" t="s">
        <v>4181</v>
      </c>
      <c r="C4938" s="12">
        <v>50</v>
      </c>
      <c r="D4938" s="12"/>
      <c r="E4938" s="12">
        <f t="shared" si="333"/>
        <v>50</v>
      </c>
      <c r="F4938" s="12">
        <v>1500</v>
      </c>
      <c r="G4938" s="12"/>
      <c r="H4938" s="19">
        <f t="shared" si="334"/>
        <v>1500</v>
      </c>
    </row>
    <row r="4939" ht="20.25" spans="1:8">
      <c r="A4939" s="10">
        <v>4933</v>
      </c>
      <c r="B4939" s="11" t="s">
        <v>4182</v>
      </c>
      <c r="C4939" s="12">
        <v>72</v>
      </c>
      <c r="D4939" s="12"/>
      <c r="E4939" s="12">
        <f t="shared" si="333"/>
        <v>72</v>
      </c>
      <c r="F4939" s="12">
        <v>2160</v>
      </c>
      <c r="G4939" s="12"/>
      <c r="H4939" s="19">
        <f t="shared" si="334"/>
        <v>2160</v>
      </c>
    </row>
    <row r="4940" ht="20.25" spans="1:8">
      <c r="A4940" s="10">
        <v>4934</v>
      </c>
      <c r="B4940" s="11" t="s">
        <v>4148</v>
      </c>
      <c r="C4940" s="12">
        <v>60</v>
      </c>
      <c r="D4940" s="12">
        <v>60</v>
      </c>
      <c r="E4940" s="12">
        <f t="shared" si="333"/>
        <v>120</v>
      </c>
      <c r="F4940" s="12">
        <v>1800</v>
      </c>
      <c r="G4940" s="12">
        <v>2400</v>
      </c>
      <c r="H4940" s="19">
        <f t="shared" si="334"/>
        <v>4200</v>
      </c>
    </row>
    <row r="4941" ht="20.25" spans="1:8">
      <c r="A4941" s="10">
        <v>4935</v>
      </c>
      <c r="B4941" s="11" t="s">
        <v>4183</v>
      </c>
      <c r="C4941" s="12">
        <v>30</v>
      </c>
      <c r="D4941" s="12"/>
      <c r="E4941" s="12">
        <f t="shared" si="333"/>
        <v>30</v>
      </c>
      <c r="F4941" s="12">
        <v>900</v>
      </c>
      <c r="G4941" s="12"/>
      <c r="H4941" s="19">
        <f t="shared" si="334"/>
        <v>900</v>
      </c>
    </row>
    <row r="4942" ht="20.25" spans="1:8">
      <c r="A4942" s="10">
        <v>4936</v>
      </c>
      <c r="B4942" s="11" t="s">
        <v>4184</v>
      </c>
      <c r="C4942" s="12">
        <v>48</v>
      </c>
      <c r="D4942" s="12">
        <v>48</v>
      </c>
      <c r="E4942" s="12">
        <f t="shared" si="333"/>
        <v>96</v>
      </c>
      <c r="F4942" s="12">
        <v>1440</v>
      </c>
      <c r="G4942" s="12">
        <v>1920</v>
      </c>
      <c r="H4942" s="19">
        <f t="shared" si="334"/>
        <v>3360</v>
      </c>
    </row>
    <row r="4943" ht="20.25" spans="1:8">
      <c r="A4943" s="10">
        <v>4937</v>
      </c>
      <c r="B4943" s="11" t="s">
        <v>4185</v>
      </c>
      <c r="C4943" s="12">
        <v>24</v>
      </c>
      <c r="D4943" s="12"/>
      <c r="E4943" s="12">
        <f t="shared" si="333"/>
        <v>24</v>
      </c>
      <c r="F4943" s="12">
        <v>720</v>
      </c>
      <c r="G4943" s="12"/>
      <c r="H4943" s="19">
        <f t="shared" si="334"/>
        <v>720</v>
      </c>
    </row>
    <row r="4944" ht="20.25" spans="1:8">
      <c r="A4944" s="10">
        <v>4938</v>
      </c>
      <c r="B4944" s="11" t="s">
        <v>4186</v>
      </c>
      <c r="C4944" s="12">
        <v>720</v>
      </c>
      <c r="D4944" s="12"/>
      <c r="E4944" s="12">
        <v>720</v>
      </c>
      <c r="F4944" s="12">
        <v>21600</v>
      </c>
      <c r="G4944" s="12"/>
      <c r="H4944" s="19">
        <v>21600</v>
      </c>
    </row>
    <row r="4945" ht="40.5" spans="1:8">
      <c r="A4945" s="10">
        <v>4939</v>
      </c>
      <c r="B4945" s="11" t="s">
        <v>4187</v>
      </c>
      <c r="C4945" s="12">
        <v>720</v>
      </c>
      <c r="D4945" s="12"/>
      <c r="E4945" s="12">
        <f>SUM(C4945:D4945)</f>
        <v>720</v>
      </c>
      <c r="F4945" s="12">
        <v>21600</v>
      </c>
      <c r="G4945" s="12"/>
      <c r="H4945" s="19">
        <f>SUM(F4945:G4945)</f>
        <v>21600</v>
      </c>
    </row>
    <row r="4946" ht="20.25" spans="1:8">
      <c r="A4946" s="10">
        <v>4940</v>
      </c>
      <c r="B4946" s="22" t="s">
        <v>1985</v>
      </c>
      <c r="C4946" s="12">
        <v>495</v>
      </c>
      <c r="D4946" s="12"/>
      <c r="E4946" s="12">
        <f>SUM(C4946:D4946)</f>
        <v>495</v>
      </c>
      <c r="F4946" s="12">
        <v>14850</v>
      </c>
      <c r="G4946" s="12"/>
      <c r="H4946" s="19">
        <f>SUM(F4946:G4946)</f>
        <v>14850</v>
      </c>
    </row>
    <row r="4947" ht="20.25" spans="1:8">
      <c r="A4947" s="10">
        <v>4941</v>
      </c>
      <c r="B4947" s="11" t="s">
        <v>930</v>
      </c>
      <c r="C4947" s="12">
        <v>143</v>
      </c>
      <c r="D4947" s="12"/>
      <c r="E4947" s="12">
        <f t="shared" ref="E4947:E4951" si="335">SUM(C4947:D4947)</f>
        <v>143</v>
      </c>
      <c r="F4947" s="12">
        <v>4290</v>
      </c>
      <c r="G4947" s="12"/>
      <c r="H4947" s="19">
        <f t="shared" ref="H4947:H4951" si="336">SUM(F4947:G4947)</f>
        <v>4290</v>
      </c>
    </row>
    <row r="4948" ht="20.25" spans="1:8">
      <c r="A4948" s="10">
        <v>4942</v>
      </c>
      <c r="B4948" s="11" t="s">
        <v>4188</v>
      </c>
      <c r="C4948" s="12">
        <v>360</v>
      </c>
      <c r="D4948" s="12"/>
      <c r="E4948" s="12">
        <f t="shared" si="335"/>
        <v>360</v>
      </c>
      <c r="F4948" s="12">
        <v>10800</v>
      </c>
      <c r="G4948" s="12"/>
      <c r="H4948" s="19">
        <f t="shared" si="336"/>
        <v>10800</v>
      </c>
    </row>
    <row r="4949" ht="20.25" spans="1:8">
      <c r="A4949" s="10">
        <v>4943</v>
      </c>
      <c r="B4949" s="22" t="s">
        <v>4189</v>
      </c>
      <c r="C4949" s="12">
        <v>60</v>
      </c>
      <c r="D4949" s="12">
        <v>60</v>
      </c>
      <c r="E4949" s="12">
        <f t="shared" si="335"/>
        <v>120</v>
      </c>
      <c r="F4949" s="12">
        <v>1800</v>
      </c>
      <c r="G4949" s="12">
        <v>2400</v>
      </c>
      <c r="H4949" s="19">
        <f t="shared" si="336"/>
        <v>4200</v>
      </c>
    </row>
    <row r="4950" ht="20.25" spans="1:8">
      <c r="A4950" s="10">
        <v>4944</v>
      </c>
      <c r="B4950" s="22" t="s">
        <v>4066</v>
      </c>
      <c r="C4950" s="12">
        <v>427</v>
      </c>
      <c r="D4950" s="12">
        <v>305</v>
      </c>
      <c r="E4950" s="12">
        <f t="shared" si="335"/>
        <v>732</v>
      </c>
      <c r="F4950" s="12">
        <v>12810</v>
      </c>
      <c r="G4950" s="12">
        <v>12200</v>
      </c>
      <c r="H4950" s="19">
        <f t="shared" si="336"/>
        <v>25010</v>
      </c>
    </row>
    <row r="4951" ht="20.25" spans="1:8">
      <c r="A4951" s="10">
        <v>4945</v>
      </c>
      <c r="B4951" s="11" t="s">
        <v>2472</v>
      </c>
      <c r="C4951" s="12">
        <v>120</v>
      </c>
      <c r="D4951" s="12"/>
      <c r="E4951" s="12">
        <f t="shared" si="335"/>
        <v>120</v>
      </c>
      <c r="F4951" s="12">
        <v>3600</v>
      </c>
      <c r="G4951" s="12"/>
      <c r="H4951" s="19">
        <f t="shared" si="336"/>
        <v>3600</v>
      </c>
    </row>
    <row r="4952" ht="20.25" spans="1:8">
      <c r="A4952" s="10">
        <v>4946</v>
      </c>
      <c r="B4952" s="11" t="s">
        <v>4190</v>
      </c>
      <c r="C4952" s="12">
        <v>85.5</v>
      </c>
      <c r="D4952" s="12">
        <v>85.5</v>
      </c>
      <c r="E4952" s="12">
        <v>171</v>
      </c>
      <c r="F4952" s="12">
        <v>2565</v>
      </c>
      <c r="G4952" s="12">
        <v>3420</v>
      </c>
      <c r="H4952" s="19">
        <v>5985</v>
      </c>
    </row>
    <row r="4953" ht="20.25" spans="1:8">
      <c r="A4953" s="10">
        <v>4947</v>
      </c>
      <c r="B4953" s="11" t="s">
        <v>4191</v>
      </c>
      <c r="C4953" s="12">
        <v>540</v>
      </c>
      <c r="D4953" s="12"/>
      <c r="E4953" s="12">
        <f t="shared" ref="E4953:E4965" si="337">SUM(C4953:D4953)</f>
        <v>540</v>
      </c>
      <c r="F4953" s="12">
        <v>16200</v>
      </c>
      <c r="G4953" s="12"/>
      <c r="H4953" s="19">
        <f t="shared" ref="H4953:H4960" si="338">SUM(F4953:G4953)</f>
        <v>16200</v>
      </c>
    </row>
    <row r="4954" ht="20.25" spans="1:8">
      <c r="A4954" s="10">
        <v>4948</v>
      </c>
      <c r="B4954" s="11" t="s">
        <v>3968</v>
      </c>
      <c r="C4954" s="12"/>
      <c r="D4954" s="12">
        <v>1080</v>
      </c>
      <c r="E4954" s="12">
        <f t="shared" si="337"/>
        <v>1080</v>
      </c>
      <c r="F4954" s="12"/>
      <c r="G4954" s="12">
        <v>43200</v>
      </c>
      <c r="H4954" s="19">
        <f t="shared" si="338"/>
        <v>43200</v>
      </c>
    </row>
    <row r="4955" ht="20.25" spans="1:8">
      <c r="A4955" s="10">
        <v>4949</v>
      </c>
      <c r="B4955" s="11" t="s">
        <v>4192</v>
      </c>
      <c r="C4955" s="12">
        <v>140</v>
      </c>
      <c r="D4955" s="12"/>
      <c r="E4955" s="12">
        <f t="shared" si="337"/>
        <v>140</v>
      </c>
      <c r="F4955" s="12">
        <v>4200</v>
      </c>
      <c r="G4955" s="12"/>
      <c r="H4955" s="19">
        <f t="shared" si="338"/>
        <v>4200</v>
      </c>
    </row>
    <row r="4956" ht="20.25" spans="1:8">
      <c r="A4956" s="10">
        <v>4950</v>
      </c>
      <c r="B4956" s="11" t="s">
        <v>4193</v>
      </c>
      <c r="C4956" s="12">
        <v>180</v>
      </c>
      <c r="D4956" s="12">
        <v>360</v>
      </c>
      <c r="E4956" s="12">
        <f t="shared" si="337"/>
        <v>540</v>
      </c>
      <c r="F4956" s="12">
        <v>5400</v>
      </c>
      <c r="G4956" s="12">
        <v>14400</v>
      </c>
      <c r="H4956" s="19">
        <f t="shared" si="338"/>
        <v>19800</v>
      </c>
    </row>
    <row r="4957" ht="20.25" spans="1:8">
      <c r="A4957" s="10">
        <v>4951</v>
      </c>
      <c r="B4957" s="11" t="s">
        <v>4194</v>
      </c>
      <c r="C4957" s="12"/>
      <c r="D4957" s="12">
        <v>240</v>
      </c>
      <c r="E4957" s="12">
        <f t="shared" si="337"/>
        <v>240</v>
      </c>
      <c r="F4957" s="12"/>
      <c r="G4957" s="12">
        <v>9600</v>
      </c>
      <c r="H4957" s="19">
        <f t="shared" si="338"/>
        <v>9600</v>
      </c>
    </row>
    <row r="4958" ht="20.25" spans="1:8">
      <c r="A4958" s="10">
        <v>4952</v>
      </c>
      <c r="B4958" s="11" t="s">
        <v>4195</v>
      </c>
      <c r="C4958" s="12">
        <v>26</v>
      </c>
      <c r="D4958" s="12">
        <v>52</v>
      </c>
      <c r="E4958" s="12">
        <f t="shared" si="337"/>
        <v>78</v>
      </c>
      <c r="F4958" s="12">
        <v>780</v>
      </c>
      <c r="G4958" s="12">
        <v>2080</v>
      </c>
      <c r="H4958" s="19">
        <f t="shared" si="338"/>
        <v>2860</v>
      </c>
    </row>
    <row r="4959" ht="20.25" spans="1:8">
      <c r="A4959" s="10">
        <v>4953</v>
      </c>
      <c r="B4959" s="11" t="s">
        <v>4196</v>
      </c>
      <c r="C4959" s="12">
        <v>360</v>
      </c>
      <c r="D4959" s="12">
        <v>360</v>
      </c>
      <c r="E4959" s="12">
        <f t="shared" si="337"/>
        <v>720</v>
      </c>
      <c r="F4959" s="12">
        <v>10800</v>
      </c>
      <c r="G4959" s="12">
        <v>14400</v>
      </c>
      <c r="H4959" s="19">
        <f t="shared" si="338"/>
        <v>25200</v>
      </c>
    </row>
    <row r="4960" ht="20.25" spans="1:8">
      <c r="A4960" s="10">
        <v>4954</v>
      </c>
      <c r="B4960" s="11" t="s">
        <v>3974</v>
      </c>
      <c r="C4960" s="12">
        <v>360</v>
      </c>
      <c r="D4960" s="12">
        <v>360</v>
      </c>
      <c r="E4960" s="12">
        <f t="shared" si="337"/>
        <v>720</v>
      </c>
      <c r="F4960" s="12">
        <v>10800</v>
      </c>
      <c r="G4960" s="12">
        <v>14400</v>
      </c>
      <c r="H4960" s="19">
        <f t="shared" si="338"/>
        <v>25200</v>
      </c>
    </row>
    <row r="4961" ht="20.25" spans="1:8">
      <c r="A4961" s="10">
        <v>4955</v>
      </c>
      <c r="B4961" s="11" t="s">
        <v>3968</v>
      </c>
      <c r="C4961" s="12">
        <v>1080</v>
      </c>
      <c r="D4961" s="12"/>
      <c r="E4961" s="12">
        <f t="shared" si="337"/>
        <v>1080</v>
      </c>
      <c r="F4961" s="12">
        <v>32400</v>
      </c>
      <c r="G4961" s="12"/>
      <c r="H4961" s="19">
        <f>F4961+G4961</f>
        <v>32400</v>
      </c>
    </row>
    <row r="4962" ht="20.25" spans="1:8">
      <c r="A4962" s="10">
        <v>4956</v>
      </c>
      <c r="B4962" s="11" t="s">
        <v>3969</v>
      </c>
      <c r="C4962" s="12">
        <v>1440</v>
      </c>
      <c r="D4962" s="12"/>
      <c r="E4962" s="12">
        <f t="shared" si="337"/>
        <v>1440</v>
      </c>
      <c r="F4962" s="12">
        <v>43200</v>
      </c>
      <c r="G4962" s="12"/>
      <c r="H4962" s="19">
        <f>F4962+G4962</f>
        <v>43200</v>
      </c>
    </row>
    <row r="4963" ht="20.25" spans="1:8">
      <c r="A4963" s="10">
        <v>4957</v>
      </c>
      <c r="B4963" s="11" t="s">
        <v>3969</v>
      </c>
      <c r="C4963" s="12"/>
      <c r="D4963" s="12">
        <v>720</v>
      </c>
      <c r="E4963" s="12">
        <f t="shared" si="337"/>
        <v>720</v>
      </c>
      <c r="F4963" s="12"/>
      <c r="G4963" s="12">
        <v>28800</v>
      </c>
      <c r="H4963" s="19">
        <f>SUM(F4963:G4963)</f>
        <v>28800</v>
      </c>
    </row>
    <row r="4964" ht="20.25" spans="1:8">
      <c r="A4964" s="10">
        <v>4958</v>
      </c>
      <c r="B4964" s="11" t="s">
        <v>4016</v>
      </c>
      <c r="C4964" s="12">
        <v>100</v>
      </c>
      <c r="D4964" s="12">
        <v>270</v>
      </c>
      <c r="E4964" s="12">
        <f t="shared" si="337"/>
        <v>370</v>
      </c>
      <c r="F4964" s="12">
        <v>3000</v>
      </c>
      <c r="G4964" s="12">
        <v>10800</v>
      </c>
      <c r="H4964" s="19">
        <f>SUM(F4964:G4964)</f>
        <v>13800</v>
      </c>
    </row>
    <row r="4965" ht="20.25" spans="1:8">
      <c r="A4965" s="10">
        <v>4959</v>
      </c>
      <c r="B4965" s="11" t="s">
        <v>3990</v>
      </c>
      <c r="C4965" s="12">
        <v>100</v>
      </c>
      <c r="D4965" s="12">
        <v>165</v>
      </c>
      <c r="E4965" s="12">
        <f t="shared" si="337"/>
        <v>265</v>
      </c>
      <c r="F4965" s="12">
        <v>3000</v>
      </c>
      <c r="G4965" s="12">
        <v>6600</v>
      </c>
      <c r="H4965" s="19">
        <f>SUM(F4965:G4965)</f>
        <v>9600</v>
      </c>
    </row>
    <row r="4966" ht="20.25" spans="1:8">
      <c r="A4966" s="10">
        <v>4960</v>
      </c>
      <c r="B4966" s="11" t="s">
        <v>4197</v>
      </c>
      <c r="C4966" s="12">
        <v>360</v>
      </c>
      <c r="D4966" s="12">
        <v>180</v>
      </c>
      <c r="E4966" s="12">
        <f t="shared" ref="E4966:E4974" si="339">SUM(C4966:D4966)</f>
        <v>540</v>
      </c>
      <c r="F4966" s="12">
        <v>10800</v>
      </c>
      <c r="G4966" s="12">
        <v>7200</v>
      </c>
      <c r="H4966" s="19">
        <f t="shared" ref="H4966:H4971" si="340">SUM(F4966:G4966)</f>
        <v>18000</v>
      </c>
    </row>
    <row r="4967" ht="20.25" spans="1:8">
      <c r="A4967" s="10">
        <v>4961</v>
      </c>
      <c r="B4967" s="11" t="s">
        <v>4198</v>
      </c>
      <c r="C4967" s="12">
        <v>180</v>
      </c>
      <c r="D4967" s="12">
        <v>360</v>
      </c>
      <c r="E4967" s="12">
        <f t="shared" si="339"/>
        <v>540</v>
      </c>
      <c r="F4967" s="12">
        <v>5400</v>
      </c>
      <c r="G4967" s="12">
        <v>14400</v>
      </c>
      <c r="H4967" s="19">
        <f t="shared" si="340"/>
        <v>19800</v>
      </c>
    </row>
    <row r="4968" ht="20.25" spans="1:8">
      <c r="A4968" s="10">
        <v>4962</v>
      </c>
      <c r="B4968" s="11" t="s">
        <v>3973</v>
      </c>
      <c r="C4968" s="12">
        <v>720</v>
      </c>
      <c r="D4968" s="12"/>
      <c r="E4968" s="12">
        <f t="shared" si="339"/>
        <v>720</v>
      </c>
      <c r="F4968" s="12">
        <v>21600</v>
      </c>
      <c r="G4968" s="12"/>
      <c r="H4968" s="19">
        <f t="shared" si="340"/>
        <v>21600</v>
      </c>
    </row>
    <row r="4969" ht="20.25" spans="1:8">
      <c r="A4969" s="10">
        <v>4963</v>
      </c>
      <c r="B4969" s="11" t="s">
        <v>4199</v>
      </c>
      <c r="C4969" s="12">
        <v>1080</v>
      </c>
      <c r="D4969" s="12">
        <v>180</v>
      </c>
      <c r="E4969" s="12">
        <f t="shared" si="339"/>
        <v>1260</v>
      </c>
      <c r="F4969" s="12"/>
      <c r="G4969" s="12"/>
      <c r="H4969" s="19">
        <f t="shared" si="340"/>
        <v>0</v>
      </c>
    </row>
    <row r="4970" ht="20.25" spans="1:8">
      <c r="A4970" s="10">
        <v>4964</v>
      </c>
      <c r="B4970" s="11" t="s">
        <v>4200</v>
      </c>
      <c r="C4970" s="12">
        <v>280</v>
      </c>
      <c r="D4970" s="12">
        <v>360</v>
      </c>
      <c r="E4970" s="12">
        <f t="shared" si="339"/>
        <v>640</v>
      </c>
      <c r="F4970" s="12">
        <v>8400</v>
      </c>
      <c r="G4970" s="12">
        <v>14400</v>
      </c>
      <c r="H4970" s="19">
        <f t="shared" si="340"/>
        <v>22800</v>
      </c>
    </row>
    <row r="4971" ht="20.25" spans="1:8">
      <c r="A4971" s="10">
        <v>4965</v>
      </c>
      <c r="B4971" s="22" t="s">
        <v>4041</v>
      </c>
      <c r="C4971" s="12">
        <v>180</v>
      </c>
      <c r="D4971" s="12">
        <v>900</v>
      </c>
      <c r="E4971" s="12">
        <f t="shared" si="339"/>
        <v>1080</v>
      </c>
      <c r="F4971" s="12">
        <v>5400</v>
      </c>
      <c r="G4971" s="12">
        <v>36000</v>
      </c>
      <c r="H4971" s="19">
        <f t="shared" si="340"/>
        <v>41400</v>
      </c>
    </row>
    <row r="4972" ht="20.25" spans="1:8">
      <c r="A4972" s="10">
        <v>4966</v>
      </c>
      <c r="B4972" s="11" t="s">
        <v>3986</v>
      </c>
      <c r="C4972" s="12">
        <v>720</v>
      </c>
      <c r="D4972" s="12">
        <v>360</v>
      </c>
      <c r="E4972" s="12">
        <f t="shared" si="339"/>
        <v>1080</v>
      </c>
      <c r="F4972" s="12"/>
      <c r="G4972" s="12"/>
      <c r="H4972" s="19">
        <v>0</v>
      </c>
    </row>
    <row r="4973" ht="20.25" spans="1:8">
      <c r="A4973" s="10">
        <v>4967</v>
      </c>
      <c r="B4973" s="11" t="s">
        <v>4201</v>
      </c>
      <c r="C4973" s="12">
        <v>360</v>
      </c>
      <c r="D4973" s="12">
        <v>360</v>
      </c>
      <c r="E4973" s="12">
        <f t="shared" si="339"/>
        <v>720</v>
      </c>
      <c r="F4973" s="12">
        <v>10800</v>
      </c>
      <c r="G4973" s="12">
        <v>14400</v>
      </c>
      <c r="H4973" s="19">
        <f>SUM(F4973:G4973)</f>
        <v>25200</v>
      </c>
    </row>
    <row r="4974" ht="20.25" spans="1:8">
      <c r="A4974" s="10">
        <v>4968</v>
      </c>
      <c r="B4974" s="11" t="s">
        <v>3984</v>
      </c>
      <c r="C4974" s="12">
        <v>100</v>
      </c>
      <c r="D4974" s="12"/>
      <c r="E4974" s="12">
        <f t="shared" si="339"/>
        <v>100</v>
      </c>
      <c r="F4974" s="12">
        <v>3000</v>
      </c>
      <c r="G4974" s="12"/>
      <c r="H4974" s="19">
        <f>SUM(F4974:G4974)</f>
        <v>3000</v>
      </c>
    </row>
  </sheetData>
  <mergeCells count="20">
    <mergeCell ref="C5:E5"/>
    <mergeCell ref="F5:H5"/>
    <mergeCell ref="A5:A6"/>
    <mergeCell ref="B5:B6"/>
    <mergeCell ref="B4804:B4806"/>
    <mergeCell ref="B4815:B4817"/>
    <mergeCell ref="C4804:C4806"/>
    <mergeCell ref="C4815:C4817"/>
    <mergeCell ref="D4804:D4806"/>
    <mergeCell ref="D4815:D4817"/>
    <mergeCell ref="E4804:E4806"/>
    <mergeCell ref="E4815:E4817"/>
    <mergeCell ref="F4804:F4806"/>
    <mergeCell ref="F4815:F4817"/>
    <mergeCell ref="G4804:G4806"/>
    <mergeCell ref="G4815:G4817"/>
    <mergeCell ref="H4804:H4806"/>
    <mergeCell ref="H4815:H4817"/>
    <mergeCell ref="A1:H2"/>
    <mergeCell ref="A3:H4"/>
  </mergeCells>
  <conditionalFormatting sqref="B4749">
    <cfRule type="duplicateValues" dxfId="0" priority="36"/>
  </conditionalFormatting>
  <conditionalFormatting sqref="B4750">
    <cfRule type="duplicateValues" dxfId="0" priority="35"/>
  </conditionalFormatting>
  <conditionalFormatting sqref="B4760">
    <cfRule type="duplicateValues" dxfId="0" priority="34"/>
  </conditionalFormatting>
  <conditionalFormatting sqref="B4767">
    <cfRule type="duplicateValues" dxfId="0" priority="33"/>
  </conditionalFormatting>
  <conditionalFormatting sqref="B4768">
    <cfRule type="duplicateValues" dxfId="0" priority="32"/>
  </conditionalFormatting>
  <conditionalFormatting sqref="B4787">
    <cfRule type="duplicateValues" dxfId="0" priority="31"/>
  </conditionalFormatting>
  <conditionalFormatting sqref="B4788">
    <cfRule type="duplicateValues" dxfId="0" priority="30"/>
  </conditionalFormatting>
  <conditionalFormatting sqref="B4792">
    <cfRule type="duplicateValues" dxfId="0" priority="29"/>
  </conditionalFormatting>
  <conditionalFormatting sqref="B4820">
    <cfRule type="duplicateValues" dxfId="0" priority="27"/>
  </conditionalFormatting>
  <conditionalFormatting sqref="B4821">
    <cfRule type="duplicateValues" dxfId="0" priority="26"/>
  </conditionalFormatting>
  <conditionalFormatting sqref="B4851">
    <cfRule type="duplicateValues" dxfId="0" priority="23"/>
  </conditionalFormatting>
  <conditionalFormatting sqref="B4852">
    <cfRule type="duplicateValues" dxfId="0" priority="24"/>
  </conditionalFormatting>
  <conditionalFormatting sqref="B4870">
    <cfRule type="duplicateValues" dxfId="0" priority="22"/>
  </conditionalFormatting>
  <conditionalFormatting sqref="B4874">
    <cfRule type="duplicateValues" dxfId="0" priority="21"/>
  </conditionalFormatting>
  <conditionalFormatting sqref="B4885">
    <cfRule type="duplicateValues" dxfId="0" priority="20"/>
  </conditionalFormatting>
  <conditionalFormatting sqref="B4893">
    <cfRule type="duplicateValues" dxfId="0" priority="19"/>
  </conditionalFormatting>
  <conditionalFormatting sqref="B4894">
    <cfRule type="duplicateValues" dxfId="0" priority="18"/>
  </conditionalFormatting>
  <conditionalFormatting sqref="B4897">
    <cfRule type="duplicateValues" dxfId="0" priority="16"/>
  </conditionalFormatting>
  <conditionalFormatting sqref="B4901">
    <cfRule type="duplicateValues" dxfId="0" priority="17"/>
  </conditionalFormatting>
  <conditionalFormatting sqref="B4912">
    <cfRule type="duplicateValues" dxfId="0" priority="14"/>
  </conditionalFormatting>
  <conditionalFormatting sqref="B4916">
    <cfRule type="duplicateValues" dxfId="0" priority="13"/>
  </conditionalFormatting>
  <conditionalFormatting sqref="B4919">
    <cfRule type="duplicateValues" dxfId="0" priority="12"/>
  </conditionalFormatting>
  <conditionalFormatting sqref="B4920">
    <cfRule type="duplicateValues" dxfId="0" priority="9"/>
  </conditionalFormatting>
  <conditionalFormatting sqref="B4921">
    <cfRule type="duplicateValues" dxfId="0" priority="10"/>
  </conditionalFormatting>
  <conditionalFormatting sqref="B4933">
    <cfRule type="duplicateValues" dxfId="0" priority="8"/>
  </conditionalFormatting>
  <conditionalFormatting sqref="B4934">
    <cfRule type="duplicateValues" dxfId="0" priority="7"/>
  </conditionalFormatting>
  <conditionalFormatting sqref="B4935">
    <cfRule type="duplicateValues" dxfId="0" priority="5"/>
  </conditionalFormatting>
  <conditionalFormatting sqref="B4936">
    <cfRule type="duplicateValues" dxfId="0" priority="6"/>
  </conditionalFormatting>
  <conditionalFormatting sqref="B4946">
    <cfRule type="duplicateValues" dxfId="0" priority="4"/>
  </conditionalFormatting>
  <conditionalFormatting sqref="B4949">
    <cfRule type="duplicateValues" dxfId="0" priority="3"/>
  </conditionalFormatting>
  <conditionalFormatting sqref="B4950">
    <cfRule type="duplicateValues" dxfId="0" priority="2"/>
  </conditionalFormatting>
  <conditionalFormatting sqref="B4971:B4972">
    <cfRule type="duplicateValues" dxfId="0" priority="1"/>
  </conditionalFormatting>
  <printOptions horizontalCentered="true"/>
  <pageMargins left="0.196527777777778" right="0.196527777777778" top="0.751388888888889" bottom="0.751388888888889" header="0.298611111111111" footer="0.298611111111111"/>
  <pageSetup paperSize="9" scale="95"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C1:G8"/>
  <sheetViews>
    <sheetView workbookViewId="0">
      <selection activeCell="G18" sqref="G18"/>
    </sheetView>
  </sheetViews>
  <sheetFormatPr defaultColWidth="9" defaultRowHeight="14.25" outlineLevelRow="7" outlineLevelCol="6"/>
  <cols>
    <col min="3" max="3" width="11.625"/>
    <col min="5" max="5" width="11.625"/>
    <col min="7" max="7" width="11.625"/>
  </cols>
  <sheetData>
    <row r="1" spans="3:7">
      <c r="C1" s="1"/>
      <c r="D1" s="1"/>
      <c r="E1" s="1"/>
      <c r="F1" s="1"/>
      <c r="G1" s="1"/>
    </row>
    <row r="2" spans="3:7">
      <c r="C2" s="1"/>
      <c r="D2" s="1"/>
      <c r="E2" s="1"/>
      <c r="F2" s="1"/>
      <c r="G2" s="1"/>
    </row>
    <row r="3" spans="3:7">
      <c r="C3" s="1"/>
      <c r="D3" s="1"/>
      <c r="E3" s="1"/>
      <c r="F3" s="1"/>
      <c r="G3" s="1"/>
    </row>
    <row r="4" spans="3:7">
      <c r="C4" s="1"/>
      <c r="D4" s="1"/>
      <c r="E4" s="1"/>
      <c r="F4" s="1"/>
      <c r="G4" s="1"/>
    </row>
    <row r="5" spans="3:7">
      <c r="C5" s="1"/>
      <c r="D5" s="1"/>
      <c r="E5" s="1"/>
      <c r="F5" s="1"/>
      <c r="G5" s="1"/>
    </row>
    <row r="6" spans="3:7">
      <c r="C6" s="1"/>
      <c r="D6" s="1"/>
      <c r="E6" s="1"/>
      <c r="F6" s="1"/>
      <c r="G6" s="1"/>
    </row>
    <row r="7" spans="3:7">
      <c r="C7" s="1"/>
      <c r="D7" s="1"/>
      <c r="E7" s="1"/>
      <c r="F7" s="1"/>
      <c r="G7" s="1"/>
    </row>
    <row r="8" spans="3:7">
      <c r="C8" s="1"/>
      <c r="D8" s="1"/>
      <c r="E8" s="1"/>
      <c r="F8" s="1"/>
      <c r="G8" s="1"/>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2</vt:i4>
      </vt:variant>
    </vt:vector>
  </HeadingPairs>
  <TitlesOfParts>
    <vt:vector size="2" baseType="lpstr">
      <vt:lpstr>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user</cp:lastModifiedBy>
  <dcterms:created xsi:type="dcterms:W3CDTF">2023-05-11T23:57:00Z</dcterms:created>
  <dcterms:modified xsi:type="dcterms:W3CDTF">2026-05-11T08:48:08Z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2052-11.8.2.10533</vt:lpwstr>
  </property>
  <property fmtid="{D5CDD505-2E9C-101B-9397-08002B2CF9AE}" pid="3" name="ICV">
    <vt:lpwstr>7ADFFBCD14064CD80490FD693CC7B656</vt:lpwstr>
  </property>
</Properties>
</file>