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<sst xmlns="http://schemas.openxmlformats.org/spreadsheetml/2006/main" count="106" uniqueCount="90">
  <si>
    <t>2021年奉贤区水稻病虫害专业化统防统治区级财政补贴明细表</t>
  </si>
  <si>
    <t>镇</t>
  </si>
  <si>
    <t>统防组织名称</t>
  </si>
  <si>
    <t>统防面积（亩）</t>
  </si>
  <si>
    <t>补贴单价   (元/亩)</t>
  </si>
  <si>
    <t>补贴资金      (万元)</t>
  </si>
  <si>
    <t>银行账户</t>
  </si>
  <si>
    <t>账号</t>
  </si>
  <si>
    <t xml:space="preserve"> 南桥　</t>
  </si>
  <si>
    <t>上海群燕农产品产销专业合作社</t>
  </si>
  <si>
    <t>上海奉贤浦发村镇银行</t>
  </si>
  <si>
    <t>11010154600002943</t>
  </si>
  <si>
    <t>奉城</t>
  </si>
  <si>
    <t>上海奉伍农机服务专业合作社</t>
  </si>
  <si>
    <t>上海农商银行塘外支行</t>
  </si>
  <si>
    <t>50131000443683002</t>
  </si>
  <si>
    <t>上海祥正粮食种植专业合作社</t>
  </si>
  <si>
    <t>上海银行股份有限公司奉城支行</t>
  </si>
  <si>
    <t>03003356123</t>
  </si>
  <si>
    <t>上海奉联农产品产销合作社</t>
  </si>
  <si>
    <t>上海农商银行奉城支行</t>
  </si>
  <si>
    <t>50131000333800290</t>
  </si>
  <si>
    <t>上海振茸农业专业合作社</t>
  </si>
  <si>
    <t>50131000622198660</t>
  </si>
  <si>
    <t>小计</t>
  </si>
  <si>
    <t>庄行</t>
  </si>
  <si>
    <t>上海宇通粮食种植专业合作社</t>
  </si>
  <si>
    <t>上海农村商业银行庄行支行</t>
  </si>
  <si>
    <t>32761428080173262</t>
  </si>
  <si>
    <t>上海奉嘉粮食种植专业合作社</t>
  </si>
  <si>
    <t>上海奉贤浦发村镇银行股份有限公司</t>
  </si>
  <si>
    <t>11010154600001820</t>
  </si>
  <si>
    <t>上海谷满香粮食种植专业合作社</t>
  </si>
  <si>
    <t>上海农商银行庄行支行</t>
  </si>
  <si>
    <t>50131000334133529</t>
  </si>
  <si>
    <t>金汇</t>
  </si>
  <si>
    <t>上海资福粮食种植专业合作社</t>
  </si>
  <si>
    <t>上海农商银行股份有限公司泰日支行</t>
  </si>
  <si>
    <t>50131000495811193</t>
  </si>
  <si>
    <t>上海玖童农业专业合作社</t>
  </si>
  <si>
    <t>中信银行上海奉贤支行</t>
  </si>
  <si>
    <t>8110201012800106441</t>
  </si>
  <si>
    <t>上海行民粮食种植专业合作社</t>
  </si>
  <si>
    <t>农行上海市奉贤区太日支行</t>
  </si>
  <si>
    <t>03769020040004108</t>
  </si>
  <si>
    <t>上海贤佑农业专业合作社</t>
  </si>
  <si>
    <t>50131000504574775</t>
  </si>
  <si>
    <t>上海双顺粮食种植专业合作社</t>
  </si>
  <si>
    <t>03769020040027273</t>
  </si>
  <si>
    <t>四团</t>
  </si>
  <si>
    <t>上海欣桥粮食种植专业合作社</t>
  </si>
  <si>
    <t>上海农村商业银行股份有限公司四团支行</t>
  </si>
  <si>
    <t>50131000376776822</t>
  </si>
  <si>
    <t>上海思贤农产品产销专业合作社</t>
  </si>
  <si>
    <t>上海农商银行平安支行</t>
  </si>
  <si>
    <t>32767218010037101</t>
  </si>
  <si>
    <t>上海沐恩农业专业合作社</t>
  </si>
  <si>
    <t>中国工商银行上海古华支行</t>
  </si>
  <si>
    <t>1001090109000017478</t>
  </si>
  <si>
    <t>青村</t>
  </si>
  <si>
    <t>上海青钱农机服务专业合作社</t>
  </si>
  <si>
    <t>上海农商银行青村支行</t>
  </si>
  <si>
    <t>32775308080043847</t>
  </si>
  <si>
    <t>上海贤风农产品产销专业合作社</t>
  </si>
  <si>
    <t>50131000480434651</t>
  </si>
  <si>
    <t>上海乐贤农产品产销专业合作社</t>
  </si>
  <si>
    <t>上海农村商业银行奉贤江海支行</t>
  </si>
  <si>
    <t>50131000623216216</t>
  </si>
  <si>
    <t>上海贤佑农业专业合作社（青村片）</t>
  </si>
  <si>
    <t>柘林</t>
  </si>
  <si>
    <t>上海同达粮食种植专业合作社</t>
  </si>
  <si>
    <t>邮政储蓄银行奉贤支行</t>
  </si>
  <si>
    <t>931000010000852148</t>
  </si>
  <si>
    <t>上海努峰农机服务专业合作社</t>
  </si>
  <si>
    <t>上海农商银行新寺支行</t>
  </si>
  <si>
    <t>32768518010158144</t>
  </si>
  <si>
    <t>上海乡春农产品专业合作社</t>
  </si>
  <si>
    <t>上海农商银行柘林支行</t>
  </si>
  <si>
    <t>32768508010062050</t>
  </si>
  <si>
    <t>头桥集团</t>
  </si>
  <si>
    <t>上海双顺粮食种植专业合作社（头桥片）</t>
  </si>
  <si>
    <t>上海奉联农产品产销合作社（头桥片）</t>
  </si>
  <si>
    <t>海湾旅游区</t>
  </si>
  <si>
    <t>上海瀛奥粮食种植专业合作社</t>
  </si>
  <si>
    <t>上海农商银行庙镇支行</t>
  </si>
  <si>
    <t>32764338010022741</t>
  </si>
  <si>
    <t>合计</t>
  </si>
  <si>
    <t>23个组织</t>
  </si>
  <si>
    <t>奉贤区农业农村委员会</t>
  </si>
  <si>
    <t>奉贤区农业技术推广中心</t>
  </si>
</sst>
</file>

<file path=xl/styles.xml><?xml version="1.0" encoding="utf-8"?>
<styleSheet xmlns="http://schemas.openxmlformats.org/spreadsheetml/2006/main">
  <numFmts count="6">
    <numFmt numFmtId="176" formatCode="0.00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000000_ "/>
  </numFmts>
  <fonts count="28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8" fillId="12" borderId="9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0" fillId="9" borderId="9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5" fillId="22" borderId="11" applyNumberFormat="false" applyAlignment="false" applyProtection="false">
      <alignment vertical="center"/>
    </xf>
    <xf numFmtId="0" fontId="16" fillId="9" borderId="8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5" borderId="6" applyNumberFormat="false" applyFon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0" fillId="0" borderId="0" xfId="0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  <xf numFmtId="2" fontId="4" fillId="0" borderId="1" xfId="0" applyNumberFormat="true" applyFont="true" applyBorder="true" applyAlignment="true">
      <alignment horizontal="center" vertical="center"/>
    </xf>
    <xf numFmtId="2" fontId="3" fillId="0" borderId="1" xfId="0" applyNumberFormat="true" applyFont="true" applyBorder="true" applyAlignment="true">
      <alignment horizontal="center" vertical="center" shrinkToFit="true"/>
    </xf>
    <xf numFmtId="0" fontId="3" fillId="0" borderId="1" xfId="0" applyFont="true" applyBorder="true" applyAlignment="true">
      <alignment horizontal="left" vertical="center" wrapText="true"/>
    </xf>
    <xf numFmtId="2" fontId="3" fillId="0" borderId="1" xfId="0" applyNumberFormat="true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2" fontId="3" fillId="2" borderId="1" xfId="0" applyNumberFormat="true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2" fontId="4" fillId="0" borderId="1" xfId="0" applyNumberFormat="true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2" fontId="3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2" fontId="3" fillId="0" borderId="0" xfId="0" applyNumberFormat="true" applyFont="true" applyBorder="true" applyAlignment="true">
      <alignment horizontal="center" vertical="center" shrinkToFit="true"/>
    </xf>
    <xf numFmtId="0" fontId="7" fillId="0" borderId="0" xfId="0" applyFont="true" applyBorder="true" applyAlignment="true">
      <alignment horizontal="center" vertical="center" wrapText="true"/>
    </xf>
    <xf numFmtId="2" fontId="4" fillId="0" borderId="0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6" fontId="4" fillId="0" borderId="1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left" vertical="center"/>
    </xf>
    <xf numFmtId="0" fontId="5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vertical="center"/>
    </xf>
    <xf numFmtId="0" fontId="0" fillId="0" borderId="0" xfId="0" applyAlignment="true">
      <alignment horizontal="left"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left" vertical="center" wrapText="true"/>
    </xf>
    <xf numFmtId="176" fontId="7" fillId="0" borderId="0" xfId="0" applyNumberFormat="true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176" fontId="7" fillId="0" borderId="0" xfId="0" applyNumberFormat="true" applyFont="true" applyBorder="true">
      <alignment vertical="center"/>
    </xf>
    <xf numFmtId="0" fontId="2" fillId="0" borderId="0" xfId="0" applyFont="true" applyBorder="true" applyAlignment="true">
      <alignment horizontal="center" vertical="center"/>
    </xf>
    <xf numFmtId="57" fontId="0" fillId="0" borderId="0" xfId="0" applyNumberFormat="true" applyBorder="true" applyAlignment="true">
      <alignment horizontal="center" vertical="center"/>
    </xf>
    <xf numFmtId="177" fontId="0" fillId="0" borderId="0" xfId="0" applyNumberFormat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selection activeCell="M35" sqref="M35"/>
    </sheetView>
  </sheetViews>
  <sheetFormatPr defaultColWidth="9" defaultRowHeight="14.25" outlineLevelCol="7"/>
  <cols>
    <col min="2" max="2" width="33.125" customWidth="true"/>
    <col min="3" max="4" width="10.625" customWidth="true"/>
    <col min="5" max="5" width="11.5" customWidth="true"/>
    <col min="6" max="6" width="32.875" customWidth="true"/>
    <col min="7" max="7" width="18.75" customWidth="true"/>
  </cols>
  <sheetData>
    <row r="1" ht="22.5" customHeight="true" spans="1:7">
      <c r="A1" s="2" t="s">
        <v>0</v>
      </c>
      <c r="B1" s="2"/>
      <c r="C1" s="2"/>
      <c r="D1" s="3"/>
      <c r="E1" s="3"/>
      <c r="F1" s="3"/>
      <c r="G1" s="3"/>
    </row>
    <row r="2" ht="31.5" customHeight="true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33"/>
    </row>
    <row r="3" ht="10.5" customHeight="true" spans="1:7">
      <c r="A3" s="6" t="s">
        <v>8</v>
      </c>
      <c r="B3" s="7" t="s">
        <v>9</v>
      </c>
      <c r="C3" s="8">
        <v>1550</v>
      </c>
      <c r="D3" s="9">
        <v>65.6</v>
      </c>
      <c r="E3" s="34">
        <f>D3*C3/10000</f>
        <v>10.168</v>
      </c>
      <c r="F3" s="7" t="s">
        <v>10</v>
      </c>
      <c r="G3" s="35" t="s">
        <v>11</v>
      </c>
    </row>
    <row r="4" ht="10.5" customHeight="true" spans="1:7">
      <c r="A4" s="6" t="s">
        <v>12</v>
      </c>
      <c r="B4" s="10" t="s">
        <v>13</v>
      </c>
      <c r="C4" s="11">
        <v>2058.36</v>
      </c>
      <c r="D4" s="9">
        <v>75.04</v>
      </c>
      <c r="E4" s="36">
        <f>D4*C4/10000</f>
        <v>15.44593344</v>
      </c>
      <c r="F4" s="7" t="s">
        <v>14</v>
      </c>
      <c r="G4" s="35" t="s">
        <v>15</v>
      </c>
    </row>
    <row r="5" ht="10.5" customHeight="true" spans="1:7">
      <c r="A5" s="12"/>
      <c r="B5" s="10" t="s">
        <v>16</v>
      </c>
      <c r="C5" s="13">
        <v>2565.14</v>
      </c>
      <c r="D5" s="9">
        <v>76.64</v>
      </c>
      <c r="E5" s="36">
        <f>D5*C5/10000</f>
        <v>19.65923296</v>
      </c>
      <c r="F5" s="7" t="s">
        <v>17</v>
      </c>
      <c r="G5" s="35" t="s">
        <v>18</v>
      </c>
    </row>
    <row r="6" s="1" customFormat="true" ht="10.5" customHeight="true" spans="1:7">
      <c r="A6" s="12"/>
      <c r="B6" s="10" t="s">
        <v>19</v>
      </c>
      <c r="C6" s="11">
        <v>3208.99</v>
      </c>
      <c r="D6" s="9">
        <v>70.08</v>
      </c>
      <c r="E6" s="36">
        <f>D6*C6/10000</f>
        <v>22.48860192</v>
      </c>
      <c r="F6" s="7" t="s">
        <v>20</v>
      </c>
      <c r="G6" s="35" t="s">
        <v>21</v>
      </c>
    </row>
    <row r="7" s="1" customFormat="true" ht="10.5" customHeight="true" spans="1:7">
      <c r="A7" s="12"/>
      <c r="B7" s="10" t="s">
        <v>22</v>
      </c>
      <c r="C7" s="13">
        <v>2467.55</v>
      </c>
      <c r="D7" s="9">
        <v>76.08</v>
      </c>
      <c r="E7" s="36">
        <f>D7*C7/10000</f>
        <v>18.7731204</v>
      </c>
      <c r="F7" s="7" t="s">
        <v>14</v>
      </c>
      <c r="G7" s="35" t="s">
        <v>23</v>
      </c>
    </row>
    <row r="8" s="1" customFormat="true" ht="10.5" customHeight="true" spans="1:7">
      <c r="A8" s="14"/>
      <c r="B8" s="15" t="s">
        <v>24</v>
      </c>
      <c r="C8" s="16">
        <f>SUM(C4:C7)</f>
        <v>10300.04</v>
      </c>
      <c r="D8" s="9"/>
      <c r="E8" s="34">
        <f>SUM(E4:E7)</f>
        <v>76.36688872</v>
      </c>
      <c r="F8" s="7"/>
      <c r="G8" s="37"/>
    </row>
    <row r="9" s="1" customFormat="true" ht="10.5" customHeight="true" spans="1:7">
      <c r="A9" s="17" t="s">
        <v>25</v>
      </c>
      <c r="B9" s="10" t="s">
        <v>26</v>
      </c>
      <c r="C9" s="13">
        <v>4804.3</v>
      </c>
      <c r="D9" s="9">
        <v>74.88</v>
      </c>
      <c r="E9" s="36">
        <f t="shared" ref="E9:E35" si="0">D9*C9/10000</f>
        <v>35.9745984</v>
      </c>
      <c r="F9" s="7" t="s">
        <v>27</v>
      </c>
      <c r="G9" s="35" t="s">
        <v>28</v>
      </c>
    </row>
    <row r="10" s="1" customFormat="true" ht="10.5" customHeight="true" spans="1:7">
      <c r="A10" s="18"/>
      <c r="B10" s="10" t="s">
        <v>29</v>
      </c>
      <c r="C10" s="11">
        <v>4636</v>
      </c>
      <c r="D10" s="9">
        <v>75.52</v>
      </c>
      <c r="E10" s="36">
        <f t="shared" si="0"/>
        <v>35.011072</v>
      </c>
      <c r="F10" s="7" t="s">
        <v>30</v>
      </c>
      <c r="G10" s="35" t="s">
        <v>31</v>
      </c>
    </row>
    <row r="11" s="1" customFormat="true" ht="10.5" customHeight="true" spans="1:7">
      <c r="A11" s="18"/>
      <c r="B11" s="10" t="s">
        <v>32</v>
      </c>
      <c r="C11" s="13">
        <v>2850</v>
      </c>
      <c r="D11" s="9">
        <v>75.392</v>
      </c>
      <c r="E11" s="36">
        <f t="shared" si="0"/>
        <v>21.48672</v>
      </c>
      <c r="F11" s="7" t="s">
        <v>33</v>
      </c>
      <c r="G11" s="35" t="s">
        <v>34</v>
      </c>
    </row>
    <row r="12" s="1" customFormat="true" ht="10.5" customHeight="true" spans="1:7">
      <c r="A12" s="19"/>
      <c r="B12" s="20" t="s">
        <v>24</v>
      </c>
      <c r="C12" s="8">
        <f>SUM(C9:C11)</f>
        <v>12290.3</v>
      </c>
      <c r="D12" s="9"/>
      <c r="E12" s="34">
        <f>SUM(E9:E11)</f>
        <v>92.4723904</v>
      </c>
      <c r="F12" s="7"/>
      <c r="G12" s="37"/>
    </row>
    <row r="13" s="1" customFormat="true" ht="10.5" customHeight="true" spans="1:7">
      <c r="A13" s="6" t="s">
        <v>35</v>
      </c>
      <c r="B13" s="10" t="s">
        <v>36</v>
      </c>
      <c r="C13" s="21">
        <v>1298</v>
      </c>
      <c r="D13" s="9">
        <v>69.44</v>
      </c>
      <c r="E13" s="36">
        <f t="shared" si="0"/>
        <v>9.013312</v>
      </c>
      <c r="F13" s="7" t="s">
        <v>37</v>
      </c>
      <c r="G13" s="22" t="s">
        <v>38</v>
      </c>
    </row>
    <row r="14" s="1" customFormat="true" ht="10.5" customHeight="true" spans="1:7">
      <c r="A14" s="12"/>
      <c r="B14" s="10" t="s">
        <v>39</v>
      </c>
      <c r="C14" s="9">
        <v>2416</v>
      </c>
      <c r="D14" s="9">
        <v>77.872</v>
      </c>
      <c r="E14" s="36">
        <f t="shared" si="0"/>
        <v>18.8138752</v>
      </c>
      <c r="F14" s="7" t="s">
        <v>40</v>
      </c>
      <c r="G14" s="20" t="s">
        <v>41</v>
      </c>
    </row>
    <row r="15" s="1" customFormat="true" ht="10.5" customHeight="true" spans="1:7">
      <c r="A15" s="12"/>
      <c r="B15" s="10" t="s">
        <v>42</v>
      </c>
      <c r="C15" s="9">
        <v>2169.8</v>
      </c>
      <c r="D15" s="9">
        <v>75.44</v>
      </c>
      <c r="E15" s="36">
        <f t="shared" si="0"/>
        <v>16.3689712</v>
      </c>
      <c r="F15" s="7" t="s">
        <v>43</v>
      </c>
      <c r="G15" s="38" t="s">
        <v>44</v>
      </c>
    </row>
    <row r="16" s="1" customFormat="true" ht="10.5" customHeight="true" spans="1:7">
      <c r="A16" s="12"/>
      <c r="B16" s="10" t="s">
        <v>45</v>
      </c>
      <c r="C16" s="9">
        <v>1678</v>
      </c>
      <c r="D16" s="9">
        <v>75.44</v>
      </c>
      <c r="E16" s="36">
        <f t="shared" si="0"/>
        <v>12.658832</v>
      </c>
      <c r="F16" s="39" t="s">
        <v>37</v>
      </c>
      <c r="G16" s="40" t="s">
        <v>46</v>
      </c>
    </row>
    <row r="17" s="1" customFormat="true" ht="10.5" customHeight="true" spans="1:7">
      <c r="A17" s="12"/>
      <c r="B17" s="10" t="s">
        <v>47</v>
      </c>
      <c r="C17" s="9">
        <v>1476</v>
      </c>
      <c r="D17" s="9">
        <v>75.44</v>
      </c>
      <c r="E17" s="36">
        <f t="shared" si="0"/>
        <v>11.134944</v>
      </c>
      <c r="F17" s="41" t="s">
        <v>43</v>
      </c>
      <c r="G17" s="40" t="s">
        <v>48</v>
      </c>
    </row>
    <row r="18" s="1" customFormat="true" ht="10.5" customHeight="true" spans="1:7">
      <c r="A18" s="14"/>
      <c r="B18" s="15" t="s">
        <v>24</v>
      </c>
      <c r="C18" s="8">
        <f>SUM(C13:C17)</f>
        <v>9037.8</v>
      </c>
      <c r="D18" s="9"/>
      <c r="E18" s="34">
        <f>SUM(E13:E17)</f>
        <v>67.9899344</v>
      </c>
      <c r="F18" s="7"/>
      <c r="G18" s="37"/>
    </row>
    <row r="19" s="1" customFormat="true" ht="10.5" customHeight="true" spans="1:7">
      <c r="A19" s="6" t="s">
        <v>49</v>
      </c>
      <c r="B19" s="10" t="s">
        <v>50</v>
      </c>
      <c r="C19" s="13">
        <v>2565.4</v>
      </c>
      <c r="D19" s="9">
        <v>77.44</v>
      </c>
      <c r="E19" s="36">
        <f t="shared" si="0"/>
        <v>19.8664576</v>
      </c>
      <c r="F19" s="7" t="s">
        <v>51</v>
      </c>
      <c r="G19" s="35" t="s">
        <v>52</v>
      </c>
    </row>
    <row r="20" s="1" customFormat="true" ht="10.5" customHeight="true" spans="1:7">
      <c r="A20" s="12"/>
      <c r="B20" s="10" t="s">
        <v>53</v>
      </c>
      <c r="C20" s="11">
        <v>2186.66</v>
      </c>
      <c r="D20" s="9">
        <v>76.48</v>
      </c>
      <c r="E20" s="36">
        <f t="shared" si="0"/>
        <v>16.72357568</v>
      </c>
      <c r="F20" s="7" t="s">
        <v>54</v>
      </c>
      <c r="G20" s="35" t="s">
        <v>55</v>
      </c>
    </row>
    <row r="21" s="1" customFormat="true" ht="10.5" customHeight="true" spans="1:7">
      <c r="A21" s="12"/>
      <c r="B21" s="10" t="s">
        <v>56</v>
      </c>
      <c r="C21" s="13">
        <v>3744.4</v>
      </c>
      <c r="D21" s="9">
        <v>76.8</v>
      </c>
      <c r="E21" s="36">
        <f t="shared" si="0"/>
        <v>28.756992</v>
      </c>
      <c r="F21" s="7" t="s">
        <v>57</v>
      </c>
      <c r="G21" s="35" t="s">
        <v>58</v>
      </c>
    </row>
    <row r="22" s="1" customFormat="true" ht="10.5" customHeight="true" spans="1:7">
      <c r="A22" s="14"/>
      <c r="B22" s="20" t="s">
        <v>24</v>
      </c>
      <c r="C22" s="16">
        <f>SUM(C19:C21)</f>
        <v>8496.46</v>
      </c>
      <c r="D22" s="9"/>
      <c r="E22" s="34">
        <f>SUM(E19:E21)</f>
        <v>65.34702528</v>
      </c>
      <c r="F22" s="7"/>
      <c r="G22" s="37"/>
    </row>
    <row r="23" s="1" customFormat="true" ht="10.5" customHeight="true" spans="1:7">
      <c r="A23" s="22" t="s">
        <v>59</v>
      </c>
      <c r="B23" s="10" t="s">
        <v>60</v>
      </c>
      <c r="C23" s="13">
        <v>1722.7</v>
      </c>
      <c r="D23" s="9">
        <v>70.32</v>
      </c>
      <c r="E23" s="36">
        <f t="shared" si="0"/>
        <v>12.1140264</v>
      </c>
      <c r="F23" s="7" t="s">
        <v>61</v>
      </c>
      <c r="G23" s="35" t="s">
        <v>62</v>
      </c>
    </row>
    <row r="24" s="1" customFormat="true" ht="10.5" customHeight="true" spans="1:7">
      <c r="A24" s="22"/>
      <c r="B24" s="10" t="s">
        <v>63</v>
      </c>
      <c r="C24" s="13">
        <v>1645</v>
      </c>
      <c r="D24" s="9">
        <v>77.12</v>
      </c>
      <c r="E24" s="36">
        <f t="shared" si="0"/>
        <v>12.68624</v>
      </c>
      <c r="F24" s="7" t="s">
        <v>61</v>
      </c>
      <c r="G24" s="35" t="s">
        <v>64</v>
      </c>
    </row>
    <row r="25" s="1" customFormat="true" ht="10.5" customHeight="true" spans="1:7">
      <c r="A25" s="22"/>
      <c r="B25" s="7" t="s">
        <v>65</v>
      </c>
      <c r="C25" s="13">
        <v>1006.7</v>
      </c>
      <c r="D25" s="9">
        <v>74</v>
      </c>
      <c r="E25" s="36">
        <f t="shared" si="0"/>
        <v>7.44958</v>
      </c>
      <c r="F25" s="42" t="s">
        <v>66</v>
      </c>
      <c r="G25" s="35" t="s">
        <v>67</v>
      </c>
    </row>
    <row r="26" s="1" customFormat="true" ht="10.5" customHeight="true" spans="1:7">
      <c r="A26" s="22"/>
      <c r="B26" s="10" t="s">
        <v>68</v>
      </c>
      <c r="C26" s="9">
        <v>1001.1</v>
      </c>
      <c r="D26" s="9">
        <v>75.44</v>
      </c>
      <c r="E26" s="36">
        <f t="shared" si="0"/>
        <v>7.5522984</v>
      </c>
      <c r="F26" s="39" t="s">
        <v>37</v>
      </c>
      <c r="G26" s="40" t="s">
        <v>46</v>
      </c>
    </row>
    <row r="27" s="1" customFormat="true" ht="10.5" customHeight="true" spans="1:7">
      <c r="A27" s="22"/>
      <c r="B27" s="20" t="s">
        <v>24</v>
      </c>
      <c r="C27" s="16">
        <f>SUM(C23:C26)</f>
        <v>5375.5</v>
      </c>
      <c r="E27" s="34">
        <f>SUM(E23:E26)</f>
        <v>39.8021448</v>
      </c>
      <c r="F27" s="7"/>
      <c r="G27" s="37"/>
    </row>
    <row r="28" s="1" customFormat="true" ht="10.5" customHeight="true" spans="1:7">
      <c r="A28" s="23" t="s">
        <v>69</v>
      </c>
      <c r="B28" s="10" t="s">
        <v>70</v>
      </c>
      <c r="C28" s="11">
        <v>2123.69</v>
      </c>
      <c r="D28" s="9">
        <v>74.72</v>
      </c>
      <c r="E28" s="36">
        <f t="shared" si="0"/>
        <v>15.86821168</v>
      </c>
      <c r="F28" s="7" t="s">
        <v>71</v>
      </c>
      <c r="G28" s="35" t="s">
        <v>72</v>
      </c>
    </row>
    <row r="29" s="1" customFormat="true" ht="10.5" customHeight="true" spans="1:7">
      <c r="A29" s="24"/>
      <c r="B29" s="10" t="s">
        <v>73</v>
      </c>
      <c r="C29" s="11">
        <v>4652.55</v>
      </c>
      <c r="D29" s="9">
        <v>73.76</v>
      </c>
      <c r="E29" s="36">
        <f t="shared" si="0"/>
        <v>34.3172088</v>
      </c>
      <c r="F29" s="7" t="s">
        <v>74</v>
      </c>
      <c r="G29" s="22" t="s">
        <v>75</v>
      </c>
    </row>
    <row r="30" s="1" customFormat="true" ht="10.5" customHeight="true" spans="1:7">
      <c r="A30" s="24"/>
      <c r="B30" s="10" t="s">
        <v>76</v>
      </c>
      <c r="C30" s="11">
        <v>2718.72</v>
      </c>
      <c r="D30" s="9">
        <v>76.16</v>
      </c>
      <c r="E30" s="36">
        <f t="shared" si="0"/>
        <v>20.70577152</v>
      </c>
      <c r="F30" s="7" t="s">
        <v>77</v>
      </c>
      <c r="G30" s="35" t="s">
        <v>78</v>
      </c>
    </row>
    <row r="31" s="1" customFormat="true" ht="10.5" customHeight="true" spans="1:7">
      <c r="A31" s="25"/>
      <c r="B31" s="20" t="s">
        <v>24</v>
      </c>
      <c r="C31" s="16">
        <f>SUM(C28:C30)</f>
        <v>9494.96</v>
      </c>
      <c r="D31" s="9"/>
      <c r="E31" s="34">
        <f>SUM(E28:E30)</f>
        <v>70.891192</v>
      </c>
      <c r="F31" s="7"/>
      <c r="G31" s="37"/>
    </row>
    <row r="32" s="1" customFormat="true" ht="10.5" customHeight="true" spans="1:7">
      <c r="A32" s="23" t="s">
        <v>79</v>
      </c>
      <c r="B32" s="26" t="s">
        <v>80</v>
      </c>
      <c r="C32" s="13">
        <v>1030</v>
      </c>
      <c r="D32" s="9">
        <v>75.44</v>
      </c>
      <c r="E32" s="36">
        <f>D32*C32/10000</f>
        <v>7.77032</v>
      </c>
      <c r="F32" s="41" t="s">
        <v>43</v>
      </c>
      <c r="G32" s="40" t="s">
        <v>48</v>
      </c>
    </row>
    <row r="33" s="1" customFormat="true" ht="10.5" customHeight="true" spans="1:7">
      <c r="A33" s="25"/>
      <c r="B33" s="10" t="s">
        <v>81</v>
      </c>
      <c r="C33" s="11">
        <v>1778.6</v>
      </c>
      <c r="D33" s="9">
        <v>70.08</v>
      </c>
      <c r="E33" s="36">
        <f>D33*C33/10000</f>
        <v>12.4644288</v>
      </c>
      <c r="F33" s="7" t="s">
        <v>20</v>
      </c>
      <c r="G33" s="35" t="s">
        <v>21</v>
      </c>
    </row>
    <row r="34" s="1" customFormat="true" ht="10.5" customHeight="true" spans="1:7">
      <c r="A34" s="25"/>
      <c r="B34" s="20" t="s">
        <v>24</v>
      </c>
      <c r="C34" s="11">
        <f>SUM(C32:C33)</f>
        <v>2808.6</v>
      </c>
      <c r="D34" s="9"/>
      <c r="E34" s="34">
        <f>SUM(E32:E33)</f>
        <v>20.2347488</v>
      </c>
      <c r="F34" s="7"/>
      <c r="G34" s="37"/>
    </row>
    <row r="35" s="1" customFormat="true" ht="10.5" customHeight="true" spans="1:7">
      <c r="A35" s="27" t="s">
        <v>82</v>
      </c>
      <c r="B35" s="10" t="s">
        <v>83</v>
      </c>
      <c r="C35" s="16">
        <v>1400</v>
      </c>
      <c r="D35" s="9">
        <v>58.63</v>
      </c>
      <c r="E35" s="34">
        <f t="shared" si="0"/>
        <v>8.2082</v>
      </c>
      <c r="F35" s="7" t="s">
        <v>84</v>
      </c>
      <c r="G35" s="20" t="s">
        <v>85</v>
      </c>
    </row>
    <row r="36" s="1" customFormat="true" ht="10.5" customHeight="true" spans="1:7">
      <c r="A36" s="5" t="s">
        <v>86</v>
      </c>
      <c r="B36" s="28" t="s">
        <v>87</v>
      </c>
      <c r="C36" s="16">
        <f>C3+C8+C12+C22+C27+C31+C35+C18+C34</f>
        <v>60753.66</v>
      </c>
      <c r="D36" s="16"/>
      <c r="E36" s="43">
        <f>E3+E8+E12+E22+E27+E31+E35+E18+E34</f>
        <v>451.4805244</v>
      </c>
      <c r="F36" s="15"/>
      <c r="G36" s="37"/>
    </row>
    <row r="37" s="1" customFormat="true" ht="18" customHeight="true" spans="1:6">
      <c r="A37" s="29"/>
      <c r="B37" s="29"/>
      <c r="C37" s="29"/>
      <c r="D37" s="30"/>
      <c r="F37" s="44"/>
    </row>
    <row r="38" s="1" customFormat="true" ht="18" customHeight="true" spans="1:7">
      <c r="A38" s="29"/>
      <c r="B38" s="31"/>
      <c r="C38" s="32"/>
      <c r="D38" s="30"/>
      <c r="E38" s="45"/>
      <c r="F38" s="46" t="s">
        <v>88</v>
      </c>
      <c r="G38" s="46"/>
    </row>
    <row r="39" s="1" customFormat="true" ht="18" customHeight="true" spans="1:7">
      <c r="A39" s="29"/>
      <c r="B39" s="31"/>
      <c r="C39" s="32"/>
      <c r="D39" s="30"/>
      <c r="E39" s="47"/>
      <c r="F39" s="48" t="s">
        <v>89</v>
      </c>
      <c r="G39" s="48"/>
    </row>
    <row r="40" s="1" customFormat="true" ht="18" customHeight="true" spans="1:7">
      <c r="A40" s="29"/>
      <c r="B40" s="31"/>
      <c r="C40" s="32"/>
      <c r="D40" s="30"/>
      <c r="E40" s="47"/>
      <c r="F40" s="49">
        <v>44713</v>
      </c>
      <c r="G40" s="49"/>
    </row>
    <row r="41" ht="20.1" customHeight="true"/>
    <row r="42" ht="20.1" customHeight="true" spans="5:5">
      <c r="E42" s="50"/>
    </row>
    <row r="43" ht="20.1" customHeight="true"/>
    <row r="44" ht="20.1" customHeight="true"/>
    <row r="45" ht="20.1" customHeight="true"/>
    <row r="46" ht="20.1" customHeight="true"/>
    <row r="47" ht="20.1" customHeight="true"/>
    <row r="48" ht="20.1" customHeight="true"/>
    <row r="49" ht="20.1" customHeight="true"/>
    <row r="50" ht="20.1" customHeight="true"/>
    <row r="51" ht="20.1" customHeight="true"/>
    <row r="52" ht="20.1" customHeight="true"/>
    <row r="53" ht="20.1" customHeight="true"/>
    <row r="54" ht="20.1" customHeight="true"/>
    <row r="55" ht="20.1" customHeight="true"/>
  </sheetData>
  <mergeCells count="11">
    <mergeCell ref="A1:G1"/>
    <mergeCell ref="F38:G38"/>
    <mergeCell ref="F39:G39"/>
    <mergeCell ref="F40:G40"/>
    <mergeCell ref="A4:A8"/>
    <mergeCell ref="A9:A12"/>
    <mergeCell ref="A13:A18"/>
    <mergeCell ref="A19:A22"/>
    <mergeCell ref="A23:A27"/>
    <mergeCell ref="A28:A31"/>
    <mergeCell ref="A32:A33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2006-09-14T03:21:00Z</dcterms:created>
  <cp:lastPrinted>2022-06-02T01:49:00Z</cp:lastPrinted>
  <dcterms:modified xsi:type="dcterms:W3CDTF">2022-06-02T15:56:58Z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2052-11.8.2.10533</vt:lpwstr>
  </property>
</Properties>
</file>