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 " sheetId="1" r:id="rId1"/>
  </sheets>
  <definedNames>
    <definedName name="_xlnm._FilterDatabase" localSheetId="0" hidden="1">'汇总表 '!$A$3:$M$356</definedName>
    <definedName name="_xlnm.Print_Titles" localSheetId="0">'汇总表 '!#REF!</definedName>
  </definedNames>
  <calcPr calcId="144525"/>
</workbook>
</file>

<file path=xl/sharedStrings.xml><?xml version="1.0" encoding="utf-8"?>
<sst xmlns="http://schemas.openxmlformats.org/spreadsheetml/2006/main" count="871" uniqueCount="364">
  <si>
    <t xml:space="preserve">                                               2023年度奉贤区农产品质量安全、农业标准化奖补名单汇总表                                （单位：万元）</t>
  </si>
  <si>
    <t>序号</t>
  </si>
  <si>
    <t>街镇</t>
  </si>
  <si>
    <t>主体名称</t>
  </si>
  <si>
    <t>年度
考核</t>
  </si>
  <si>
    <t>绿色有
机小计</t>
  </si>
  <si>
    <t>市区
两级</t>
  </si>
  <si>
    <t>镇级
配套</t>
  </si>
  <si>
    <t>绿色生
产基地</t>
  </si>
  <si>
    <t>品牌
创建</t>
  </si>
  <si>
    <t>绿色
生资</t>
  </si>
  <si>
    <t>新获证</t>
  </si>
  <si>
    <t>合格证</t>
  </si>
  <si>
    <t>核准市
区总额</t>
  </si>
  <si>
    <t>南桥镇</t>
  </si>
  <si>
    <t>上海才娟粮食种植专业合作社</t>
  </si>
  <si>
    <t>优秀</t>
  </si>
  <si>
    <t>上海群燕农产品产销专业合作社</t>
  </si>
  <si>
    <t>上海沈陆粮食种植专业合作社</t>
  </si>
  <si>
    <t>良好</t>
  </si>
  <si>
    <t>上海垄丰农产品产销专业合作社</t>
  </si>
  <si>
    <t>上海品兴农家乐专业合作社</t>
  </si>
  <si>
    <t>上海岱森农业科技中心</t>
  </si>
  <si>
    <t>合格</t>
  </si>
  <si>
    <t>上海杨黄果蔬种植专业合作社</t>
  </si>
  <si>
    <t>上海一帆蔬果专业合作社</t>
  </si>
  <si>
    <t>上海玺爱农产品专业合作社</t>
  </si>
  <si>
    <t>上海沐恩专业农业合作社</t>
  </si>
  <si>
    <t>上海奉贤区南桥镇吴塘经济合作社</t>
  </si>
  <si>
    <t>上海奉贤区南桥镇六墩经济合作社</t>
  </si>
  <si>
    <t>上海奉贤区南桥镇江海经济合作社</t>
  </si>
  <si>
    <t>上海奉贤区南桥镇沈陆经济合作社</t>
  </si>
  <si>
    <t>上海奉贤区南桥镇灵芝经济合作社</t>
  </si>
  <si>
    <t>上海奉贤区南桥镇杨王经济合作社</t>
  </si>
  <si>
    <t>上海家荣水产养殖专业合作社</t>
  </si>
  <si>
    <t>小计</t>
  </si>
  <si>
    <t>四团镇</t>
  </si>
  <si>
    <t>上海欣桥粮食种植专业合作社</t>
  </si>
  <si>
    <t>上海艳嘉农机服务专业合作社</t>
  </si>
  <si>
    <t>上海沐恩农业专业合作社</t>
  </si>
  <si>
    <t>上海贤优农机服务专业合作社</t>
  </si>
  <si>
    <t>上海思贤农产品产销专业合作社</t>
  </si>
  <si>
    <t>上海亦博果蔬种植专业合作社</t>
  </si>
  <si>
    <t>上海荆旺果蔬种植专业合作社</t>
  </si>
  <si>
    <t>上海汇硕农产品专业合作社</t>
  </si>
  <si>
    <t>上海鑫堃果蔬专业合作社</t>
  </si>
  <si>
    <t>上海团青农机服务专业合作社</t>
  </si>
  <si>
    <t>上海会盛果蔬种植专业合作社</t>
  </si>
  <si>
    <t>上海优贤果蔬种植专业合作社</t>
  </si>
  <si>
    <t>上海乐颐农副产品产销专业合作社</t>
  </si>
  <si>
    <t>上海大穰农产品产销专业合作社</t>
  </si>
  <si>
    <t>上海团贤农机服务专业合作社</t>
  </si>
  <si>
    <t>上海帮贤农机服务专业合作社</t>
  </si>
  <si>
    <t>上海玉叶虾业养殖专业合作社</t>
  </si>
  <si>
    <t>上海众源蔬菜种植专业合作社</t>
  </si>
  <si>
    <t>上海奉四粮食种植专业合作社</t>
  </si>
  <si>
    <t>上海渝开食用菌专业合作社</t>
  </si>
  <si>
    <t>上海飞奔水产养殖专业合作社</t>
  </si>
  <si>
    <t>上海奉贤闵明粮食种植专业合作社</t>
  </si>
  <si>
    <t>上海奉贤区四团镇渔墩经济合作社</t>
  </si>
  <si>
    <t>上海奉贤区四团镇向阳经济合作社</t>
  </si>
  <si>
    <t>上海奉贤区四团镇三团港经济合作社</t>
  </si>
  <si>
    <t>上海奉贤区四团镇红庄经济合作社</t>
  </si>
  <si>
    <t>上海奉贤区四团镇农展经济合作社</t>
  </si>
  <si>
    <t>上海奉贤区四团镇平南经济合作社</t>
  </si>
  <si>
    <t>上海南岩粮食种植专业合作社</t>
  </si>
  <si>
    <t>上海田润水产养殖专业合作社</t>
  </si>
  <si>
    <t>上海奉贤区四团镇新桥经济合作社</t>
  </si>
  <si>
    <t>上海宣勇水产养殖专业合作社</t>
  </si>
  <si>
    <t>上海军洁水产养殖专业合作社</t>
  </si>
  <si>
    <t>上海民福晓农农业专业合作社</t>
  </si>
  <si>
    <t>上海泰荣水产养殖专业合作社</t>
  </si>
  <si>
    <t>上海祥都渔业养殖专业合作社</t>
  </si>
  <si>
    <t>上海傲天水产养殖专业合作社</t>
  </si>
  <si>
    <t>上海墩鑫农产品专业合作社</t>
  </si>
  <si>
    <t>上海玉标水产养殖专业合作社</t>
  </si>
  <si>
    <t>上海众群水产养殖专业合作社</t>
  </si>
  <si>
    <t>上海杰祥禽蛋有限公司</t>
  </si>
  <si>
    <t>陶春明</t>
  </si>
  <si>
    <t>高荆</t>
  </si>
  <si>
    <t>王银桥</t>
  </si>
  <si>
    <t>青村镇</t>
  </si>
  <si>
    <t>上海岱柏农产品产销专业合作社</t>
  </si>
  <si>
    <t>上海申亚农业科技有限公司</t>
  </si>
  <si>
    <t>上海贤风农产品产销专业合作社</t>
  </si>
  <si>
    <t>上海宸欢农产品产销专业合作社</t>
  </si>
  <si>
    <t>上海惠群蔬菜种植专业合作社</t>
  </si>
  <si>
    <t>上海乐贤农产品产销专业合作社</t>
  </si>
  <si>
    <t>上海庆鑫果蔬种植专业合作社</t>
  </si>
  <si>
    <t>上海中喔蔬菜种植专业合作社</t>
  </si>
  <si>
    <t>上海贤瑞农产品产销专业合作社</t>
  </si>
  <si>
    <t>上海龙欣果蔬种植专业合作社</t>
  </si>
  <si>
    <t>上海青钱农机服务专业合作社</t>
  </si>
  <si>
    <t>上海青彬农产品产销专业合作社</t>
  </si>
  <si>
    <t>上海羚慧农产品专业合作社</t>
  </si>
  <si>
    <t>上海裕韵农产品产销专业合作社</t>
  </si>
  <si>
    <t>上海青叶农业专业合作社</t>
  </si>
  <si>
    <t>上海昱图农业科技发展有限公司</t>
  </si>
  <si>
    <t>上海樱之源农业科技有限公司</t>
  </si>
  <si>
    <t>上海贤佑农业专业合作社</t>
  </si>
  <si>
    <t>上海思尔腾农业科技发展有限公司</t>
  </si>
  <si>
    <t>上海桃源里城镇建设有限公司</t>
  </si>
  <si>
    <t>上海稳基粮食种植专业合作社</t>
  </si>
  <si>
    <t>鑫橼（上海）农业科技发展有限公司</t>
  </si>
  <si>
    <t>上海陶宅果蔬专业合作社</t>
  </si>
  <si>
    <t>上海稻魂里农业发展有限公司</t>
  </si>
  <si>
    <t>上海六宸水产养殖专业合作社</t>
  </si>
  <si>
    <t>上海奉贤区青村镇工农经济合作社</t>
  </si>
  <si>
    <t>上海奉贤区青村镇解放经济合作社</t>
  </si>
  <si>
    <t>上海奉贤区青村镇湾张经济合作社</t>
  </si>
  <si>
    <t>上海奉贤区青村镇朱店经济合作社</t>
  </si>
  <si>
    <t>上海奉贤区青村镇姚家经济合作社</t>
  </si>
  <si>
    <t>上海奉贤区青村镇岳和经济合作社</t>
  </si>
  <si>
    <t>上海奉贤区青村镇陶宅经济合作社</t>
  </si>
  <si>
    <t>上海奉贤区青村镇西吴经济合作社</t>
  </si>
  <si>
    <t>上海奉贤区青村镇北唐经济合作社</t>
  </si>
  <si>
    <t>上海奉贤区青村镇申隆二村经济合作社</t>
  </si>
  <si>
    <t>上海奉贤区青村镇南星经济合作社</t>
  </si>
  <si>
    <t>上海奉贤区青村镇桃园经济合作社</t>
  </si>
  <si>
    <t>上海杨向前农业专业合作社</t>
  </si>
  <si>
    <t>上海奉贤区青村镇元通经济合作社</t>
  </si>
  <si>
    <t>上海奉贤区青村镇金王经济合作社</t>
  </si>
  <si>
    <t>上海奉贤区青村镇石海经济合作社</t>
  </si>
  <si>
    <t>上海奉贤区青村镇花角经济合作社</t>
  </si>
  <si>
    <t>上海奉贤区青村镇新张经济合作社</t>
  </si>
  <si>
    <t>上海奉贤区青村镇吴房经济合作社</t>
  </si>
  <si>
    <t>上海奉贤区青村镇钱忠经济合作社</t>
  </si>
  <si>
    <t>上海奉贤区青村镇和中经济合作社</t>
  </si>
  <si>
    <t>上海市奉贤区青村镇桃园场</t>
  </si>
  <si>
    <t>上海青蒙农业技术专业合作社</t>
  </si>
  <si>
    <t>上海市奉贤黄桃业协会</t>
  </si>
  <si>
    <t>上海欣灏珍禽育种有限公司</t>
  </si>
  <si>
    <t>金汇镇</t>
  </si>
  <si>
    <t>上海玖童农业专业合作社</t>
  </si>
  <si>
    <t>上海玉康粮食种植专业合作社</t>
  </si>
  <si>
    <t>上海林益蔬菜种植专业合作社</t>
  </si>
  <si>
    <t>上海行民粮食种植专业合作社</t>
  </si>
  <si>
    <t>上海新丁粮食种植专业合作社</t>
  </si>
  <si>
    <t>上海金盈农机服务专业合作社</t>
  </si>
  <si>
    <t>上海全谷农业专业合作社</t>
  </si>
  <si>
    <t>上海昕枫农产品专业合作社</t>
  </si>
  <si>
    <t>上海杨欣果蔬专业合作社</t>
  </si>
  <si>
    <t>上海若意粮食专业合作社</t>
  </si>
  <si>
    <t>上海欣星粮食种植专业合作社</t>
  </si>
  <si>
    <t>上海悠蓝农机服务专业合作社</t>
  </si>
  <si>
    <t>上海巢杰粮食种植专业合作社</t>
  </si>
  <si>
    <t>上海双顺粮食种植专业合作社</t>
  </si>
  <si>
    <t>上海资福粮食种植专业合作社</t>
  </si>
  <si>
    <t>上海丰南果蔬园艺场（普通合伙）</t>
  </si>
  <si>
    <t>上海华日农产品产销专业合作社</t>
  </si>
  <si>
    <t>上海末农果蔬种植专业合作社</t>
  </si>
  <si>
    <t>金资（上海）粮食专业合作社</t>
  </si>
  <si>
    <t>上海金贤水产养殖专业合作社</t>
  </si>
  <si>
    <t>上海奉贤区金汇镇白沙经济合作社</t>
  </si>
  <si>
    <t>上海奉贤区金汇镇百曲经济合作社</t>
  </si>
  <si>
    <t>上海奉贤区金汇镇北丁经济合作社</t>
  </si>
  <si>
    <t>上海奉贤区金汇镇墩头经济合作社</t>
  </si>
  <si>
    <t>上海奉贤区金汇镇光辉经济合作社</t>
  </si>
  <si>
    <t>上海奉贤辉腾粮食专业合作社</t>
  </si>
  <si>
    <t>上海奉贤区金汇镇金汇经济合作社</t>
  </si>
  <si>
    <t>上海奉贤区金汇镇金星经济合作社</t>
  </si>
  <si>
    <t>上海砺金农业专业合作社</t>
  </si>
  <si>
    <t>上海奉贤区金汇镇乐善经济合作社</t>
  </si>
  <si>
    <t>上海奉贤区金汇镇梁典经济合作社</t>
  </si>
  <si>
    <t>上海奉贤区金汇镇梅园经济合作社</t>
  </si>
  <si>
    <t>上海奉贤区金汇镇明星经济合作社</t>
  </si>
  <si>
    <t>上海奉贤区金汇镇南行经济合作社</t>
  </si>
  <si>
    <t>上海奉贤区金汇镇新强经济合作社</t>
  </si>
  <si>
    <t>上海奉贤区金汇镇行前经济合作社</t>
  </si>
  <si>
    <t>上海奉贤区金汇镇周家经济合作社</t>
  </si>
  <si>
    <t>上海奉贤区金汇镇资福经济合作社</t>
  </si>
  <si>
    <t>上海粟禾粮食种植专业合作社</t>
  </si>
  <si>
    <t>金海街道</t>
  </si>
  <si>
    <t>上海大山合菌物科技股份有限公司</t>
  </si>
  <si>
    <t>上海塞翁福农业发展有限公司</t>
  </si>
  <si>
    <t>上海丰科生物科技股份有限公司</t>
  </si>
  <si>
    <t>西渡街道</t>
  </si>
  <si>
    <t>上海南渡粮食种植专业合作社</t>
  </si>
  <si>
    <t>上海南桥金港粮食种植专业合作社</t>
  </si>
  <si>
    <t>上海黄艳霞葡萄种植专业合作社</t>
  </si>
  <si>
    <t>上海鸿宝粮食种植专业合作社</t>
  </si>
  <si>
    <t>上海红专粮食种植专业合作社</t>
  </si>
  <si>
    <t>上海五宅粮食种植专业合作社</t>
  </si>
  <si>
    <t>上海圣港农业服务专业合作社</t>
  </si>
  <si>
    <t>上海新北粮食种植专业合作社</t>
  </si>
  <si>
    <t>上海奉贤区西渡街道五宅经济合作社</t>
  </si>
  <si>
    <t>上海奉贤区西渡街道益民经济合作社</t>
  </si>
  <si>
    <t>上海奉贤区西渡街道金港经济合作社</t>
  </si>
  <si>
    <t>上海奉贤区西渡街道北新经济合作社</t>
  </si>
  <si>
    <t>上海奉贤区西渡街道灯塔经济合作社</t>
  </si>
  <si>
    <t>上海奉贤区西渡街道发展经济合作社</t>
  </si>
  <si>
    <t>庄行镇</t>
  </si>
  <si>
    <t>上海润庄农业科技有限公司</t>
  </si>
  <si>
    <t>上海侬平农机专业合作社</t>
  </si>
  <si>
    <t>上海绿煜蔬菜种植专业合作社</t>
  </si>
  <si>
    <t>上海群超农副产品产销专业合作社</t>
  </si>
  <si>
    <t>上海鼎丰酿造食品有限公司</t>
  </si>
  <si>
    <t>上海叶春蔬菜种植专业合作社</t>
  </si>
  <si>
    <t>上海茂喆农机服务专业合作社</t>
  </si>
  <si>
    <t>上海卓娅农产品产销专业合作社</t>
  </si>
  <si>
    <t>上海庄北粮食种植专业合作社</t>
  </si>
  <si>
    <t>上海丰芦粮食种植专业合作社</t>
  </si>
  <si>
    <t>上海谷满香粮食种植专业合作社</t>
  </si>
  <si>
    <t>上海奉嘉粮食种植专业合作社</t>
  </si>
  <si>
    <t>上海梨园草鸡养殖专业合作社</t>
  </si>
  <si>
    <t>上海辉贤波尔山羊养殖专业合作社</t>
  </si>
  <si>
    <t>上海浦强农业资源经营专业合作社</t>
  </si>
  <si>
    <t>上海存合农业资源经营专业合作社</t>
  </si>
  <si>
    <t>上海绿莱蔬果种植专业合作社</t>
  </si>
  <si>
    <t>上海常奉农产品专业合作社</t>
  </si>
  <si>
    <t>上海金源果蔬种植专业合作社</t>
  </si>
  <si>
    <t>上海西就农业资源经营专业合作社</t>
  </si>
  <si>
    <t>上海奉贤庄行米犁小镇农业专业合作社</t>
  </si>
  <si>
    <t>上海西跃农机服务专业合作社</t>
  </si>
  <si>
    <t>上海众熠农产品产销专业合作社</t>
  </si>
  <si>
    <t>上海舜爽农产品产销专业合作社</t>
  </si>
  <si>
    <t>上海新叶村农业资源经营专业合作社</t>
  </si>
  <si>
    <t>上海子裕农产品产销专业合作社</t>
  </si>
  <si>
    <t>上海宇通粮食种植专业合作社</t>
  </si>
  <si>
    <t>上海群平果蔬种植专业合作社</t>
  </si>
  <si>
    <t>上海潘庄蜜梨种植专业合作社</t>
  </si>
  <si>
    <t>上海奉贤区庄行镇长浜经济合作社</t>
  </si>
  <si>
    <t>上海潘柴农业资源经营专业合作社</t>
  </si>
  <si>
    <t>上海潘南蜜梨种植专业合作社</t>
  </si>
  <si>
    <t>上海奉贤区庄行镇东风经济合作社</t>
  </si>
  <si>
    <t>上海庄邬农机服务专业合作社</t>
  </si>
  <si>
    <t>上海森媛蔬菜种植专业合作社</t>
  </si>
  <si>
    <t>上海玉章禽蛋专业合作社</t>
  </si>
  <si>
    <t>上海和叶农产品专业合作社</t>
  </si>
  <si>
    <t>上海缤森农业专业合作社</t>
  </si>
  <si>
    <t>上海歆音水产养殖专业合作社</t>
  </si>
  <si>
    <t>上海美仁农机服务专业合作社</t>
  </si>
  <si>
    <t>上海久星水产养殖专业合作社</t>
  </si>
  <si>
    <t>上海贤萌农产品产销专业合作社</t>
  </si>
  <si>
    <t>上海辉宏水产养殖专业合作社</t>
  </si>
  <si>
    <t>上海国秀农产品专业合作社</t>
  </si>
  <si>
    <t>上海梅奉水产养殖专业合作社</t>
  </si>
  <si>
    <t>上海辉恺水产养殖专业合作社</t>
  </si>
  <si>
    <t>上海集盛水产养殖专业合作社</t>
  </si>
  <si>
    <t>上海奉贤程委水产专业合作社</t>
  </si>
  <si>
    <t>上海奉贤区庄行镇芦泾经济合作社</t>
  </si>
  <si>
    <t>上海保嘉瓜果专业合作社</t>
  </si>
  <si>
    <t>上海思阳农产品专业合作社</t>
  </si>
  <si>
    <t>上海奉贤辉煌养殖场</t>
  </si>
  <si>
    <t>上海奉贤区庄行镇长堤经济合作社</t>
  </si>
  <si>
    <t>上海裕勤农业发展有限公司</t>
  </si>
  <si>
    <t>上海谷鼎农产品产销专业合作社</t>
  </si>
  <si>
    <t>上海丰瑞蔬菜种植专业合作社</t>
  </si>
  <si>
    <t>上海锭顺水产养殖专业合作社</t>
  </si>
  <si>
    <t>上海锦然农产品产销专业合作社</t>
  </si>
  <si>
    <t>上海金农水产养殖专业合作社</t>
  </si>
  <si>
    <t>上海天逸斋果蔬专业合作社</t>
  </si>
  <si>
    <t>海湾旅游区</t>
  </si>
  <si>
    <t>上海宜园果蔬专业合作社</t>
  </si>
  <si>
    <t>上海百举全水产养殖专业合作社</t>
  </si>
  <si>
    <t>海湾镇</t>
  </si>
  <si>
    <t>上海集贤虾业养殖专业合作社</t>
  </si>
  <si>
    <t>上海锋农水产养殖专业合作社</t>
  </si>
  <si>
    <t>柘林镇</t>
  </si>
  <si>
    <t>上海隆新粮食种植专业合作社</t>
  </si>
  <si>
    <t>上海黄沙粮食种植专业合作社</t>
  </si>
  <si>
    <t>上海张奉粮食种植专业合作社</t>
  </si>
  <si>
    <t>上海景稔粮食种植专业合作社</t>
  </si>
  <si>
    <t>上海同达粮食种植专业合作社</t>
  </si>
  <si>
    <t>上海乡春农产品专业合作社</t>
  </si>
  <si>
    <t>上海双琴粮食种植专业合作社</t>
  </si>
  <si>
    <t>上海森蜂园蜂业有限公司</t>
  </si>
  <si>
    <t>上海艾妮维农产品专业合作社</t>
  </si>
  <si>
    <t>上海温瑞果蔬种植专业合作社</t>
  </si>
  <si>
    <t>上海曹野农业发展有限公司</t>
  </si>
  <si>
    <t>上海王家圩粮食种植专业合作社</t>
  </si>
  <si>
    <t>上海立群粮食种植专业合作社</t>
  </si>
  <si>
    <t>上海兴园粮食种植专业合作社</t>
  </si>
  <si>
    <t>上海迎龙粮食种植专业合作社</t>
  </si>
  <si>
    <t>上海尚师农业科技有限公司</t>
  </si>
  <si>
    <t xml:space="preserve">上海南胜生态农业专业合作社   </t>
  </si>
  <si>
    <t>兴农药业（中国）有限公司</t>
  </si>
  <si>
    <t xml:space="preserve">上海裕枫粮食种植专业合作社  </t>
  </si>
  <si>
    <t>锋杰（上海）水产养殖专业合作社</t>
  </si>
  <si>
    <t>上海求实农产品发展专业合作社</t>
  </si>
  <si>
    <t>钱明龙</t>
  </si>
  <si>
    <t>上海奉贤区柘林镇法华经济合作社</t>
  </si>
  <si>
    <t>上海奉贤区柘林镇胡桥经济合作社</t>
  </si>
  <si>
    <t>上海奉贤区柘林镇华亭经济合作社</t>
  </si>
  <si>
    <t>上海奉贤区柘林镇夹路经济合作社</t>
  </si>
  <si>
    <t>上海奉贤区柘林镇金海经济合作社</t>
  </si>
  <si>
    <t>上海奉贤区柘林镇三桥经济合作社</t>
  </si>
  <si>
    <t>上海奉贤区柘林镇新寺经济合作社</t>
  </si>
  <si>
    <t>上海奉贤区柘林镇兴园经济合作社</t>
  </si>
  <si>
    <t>上海奉贤区柘林镇迎龙经济合作社</t>
  </si>
  <si>
    <t>上海奉贤区柘林镇柘林经济合作社</t>
  </si>
  <si>
    <t>上海奉贤区柘林镇海湾经济合作社</t>
  </si>
  <si>
    <t>上海奉贤区柘林镇新塘经济合作社</t>
  </si>
  <si>
    <t>上海奉贤区柘林镇王家圩经济合作社</t>
  </si>
  <si>
    <t>上海西湾农业科技发展有限公司</t>
  </si>
  <si>
    <t>李汉明</t>
  </si>
  <si>
    <t>奉城镇</t>
  </si>
  <si>
    <t>上海勤阔果蔬专业合作社</t>
  </si>
  <si>
    <t>上海振茸农业专业合作社</t>
  </si>
  <si>
    <t>上海齐兴粮食种植专业合作社</t>
  </si>
  <si>
    <t>上海祥正粮食种植专业合作社</t>
  </si>
  <si>
    <t>上海奉联农产品产销合作社</t>
  </si>
  <si>
    <t>上海奉伍农机服务专业合作社</t>
  </si>
  <si>
    <t>上海朱新粮食专业合作社</t>
  </si>
  <si>
    <t>上海家彪蔬菜种植专业合作社</t>
  </si>
  <si>
    <t>上海翊苗农业专业合作社</t>
  </si>
  <si>
    <t>上海永纪蔬菜种植专业合作社</t>
  </si>
  <si>
    <t>上海扬升农副产品专业合作社</t>
  </si>
  <si>
    <t>上海炎青粮食种植专业合作社</t>
  </si>
  <si>
    <t>上海洪北粮食种植专业合作社</t>
  </si>
  <si>
    <t>上海蔡和农产品专业合作社</t>
  </si>
  <si>
    <t>上海蔚兴农产品专业合作社</t>
  </si>
  <si>
    <t>上海博丽农业专业合作社</t>
  </si>
  <si>
    <t>上海农兴对虾养殖专业合作社</t>
  </si>
  <si>
    <t>上海夏天阳光水产养殖专业合作社</t>
  </si>
  <si>
    <t>上海钰奉养殖服务专业合作社</t>
  </si>
  <si>
    <t>上海欣灏雉鸡育种中心</t>
  </si>
  <si>
    <t>上海天羽鸽业有限公司</t>
  </si>
  <si>
    <t>上海奉贤区奉城镇朱新经济合作社</t>
  </si>
  <si>
    <t>上海奉贤区奉城镇城东经济合作社</t>
  </si>
  <si>
    <t>上海奉贤区奉城镇护民经济合作社</t>
  </si>
  <si>
    <t>上海奉贤区奉城镇灯民经济合作社</t>
  </si>
  <si>
    <t>上海奉贤区奉城镇协新经济合作社</t>
  </si>
  <si>
    <t>上海奉贤区奉城镇新民经济合作社</t>
  </si>
  <si>
    <t>上海奉贤区奉城镇奉城经济合作社</t>
  </si>
  <si>
    <t>上海奉贤区奉城镇洪北经济合作社</t>
  </si>
  <si>
    <t>上海奉贤区奉城镇东门经济合作社</t>
  </si>
  <si>
    <t>上海奉贤区奉城镇洪东经济合作社</t>
  </si>
  <si>
    <t>上海奉贤区奉城镇联民经济合作社</t>
  </si>
  <si>
    <t>上海奉贤区奉城镇陈桥经济合作社</t>
  </si>
  <si>
    <t>上海奉贤区奉城镇塘外经济合作社</t>
  </si>
  <si>
    <t>上海奉贤区奉城镇洪庙经济合作社</t>
  </si>
  <si>
    <t>上海奉贤区奉城镇北门经济合作社</t>
  </si>
  <si>
    <t>上海奉贤区奉城镇集贤经济合作社</t>
  </si>
  <si>
    <t>上海奉贤区奉城镇永民经济合作社</t>
  </si>
  <si>
    <t>上海奉贤区奉城镇爱民经济合作社</t>
  </si>
  <si>
    <t>上海奉贤区奉城镇白衣聚经济合作社</t>
  </si>
  <si>
    <t>上海奉贤区奉城镇朱墩经济合作社</t>
  </si>
  <si>
    <t>上海奉贤区奉城镇卫季经济合作社</t>
  </si>
  <si>
    <t>上海奉贤区奉城镇八字经济合作社</t>
  </si>
  <si>
    <t>上海奉贤区奉城镇洪西经济合作社</t>
  </si>
  <si>
    <t>上海奉贤区奉城镇洪南经济合作社</t>
  </si>
  <si>
    <t>头桥街道</t>
  </si>
  <si>
    <t>上海王超蔬果种植专业合作社</t>
  </si>
  <si>
    <t>上海飞益农产品产销专业合作社</t>
  </si>
  <si>
    <t>上海建贤粮食产销专业合作社</t>
  </si>
  <si>
    <t>上海源申食用菌培育专业合作社</t>
  </si>
  <si>
    <t>上海海磊果蔬专业合作社</t>
  </si>
  <si>
    <t>上海三分田农业专业合作社</t>
  </si>
  <si>
    <t>上海均益水产养殖专业合作社</t>
  </si>
  <si>
    <t>上海奉贤区奉城镇幸福经济合作社</t>
  </si>
  <si>
    <t>上海奉贤区奉城镇东新市经济合作社</t>
  </si>
  <si>
    <t>上海奉贤区奉城镇蔡家桥经济合作社</t>
  </si>
  <si>
    <t>上海奉贤区奉城镇二桥经济合作社</t>
  </si>
  <si>
    <t>上海奉贤区奉城镇分水墩经济合作社</t>
  </si>
  <si>
    <t>上海奉贤区奉城镇红旗经济合作社</t>
  </si>
  <si>
    <t>上海奉贤区奉城镇冯家经济合作社</t>
  </si>
  <si>
    <t>上海奉贤区奉城镇北宋经济合作社</t>
  </si>
  <si>
    <t>上海奉贤区奉城镇陆家桥经济合作社</t>
  </si>
  <si>
    <t>上海奉贤区奉城镇戴家经济合作社</t>
  </si>
  <si>
    <t>上海奉贤区奉城镇南宋经济合作社</t>
  </si>
  <si>
    <t>区级</t>
  </si>
  <si>
    <t>上海市奉贤区生态养殖服务中心</t>
  </si>
  <si>
    <t>合计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</si>
</sst>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000_ "/>
    <numFmt numFmtId="178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00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3" borderId="14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4" fillId="11" borderId="14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14" borderId="13" applyNumberFormat="false" applyAlignment="false" applyProtection="false">
      <alignment vertical="center"/>
    </xf>
    <xf numFmtId="0" fontId="12" fillId="11" borderId="12" applyNumberFormat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31" borderId="17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78" fontId="3" fillId="0" borderId="0" xfId="0" applyNumberFormat="true" applyFont="true" applyFill="true" applyBorder="true" applyAlignment="true" applyProtection="true">
      <alignment vertical="center"/>
      <protection locked="false"/>
    </xf>
    <xf numFmtId="178" fontId="4" fillId="0" borderId="0" xfId="0" applyNumberFormat="true" applyFont="true" applyFill="true" applyBorder="true" applyAlignment="true" applyProtection="true">
      <alignment vertical="center"/>
      <protection locked="false"/>
    </xf>
    <xf numFmtId="177" fontId="3" fillId="0" borderId="0" xfId="0" applyNumberFormat="true" applyFont="true" applyFill="true" applyBorder="true" applyAlignment="true" applyProtection="true">
      <alignment vertical="center"/>
      <protection locked="false"/>
    </xf>
    <xf numFmtId="0" fontId="4" fillId="0" borderId="0" xfId="0" applyFont="true" applyFill="true" applyBorder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  <protection locked="false"/>
    </xf>
    <xf numFmtId="178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179" fontId="3" fillId="0" borderId="0" xfId="0" applyNumberFormat="true" applyFont="true" applyFill="true" applyBorder="true" applyAlignment="true" applyProtection="true">
      <alignment vertical="center"/>
      <protection locked="false"/>
    </xf>
    <xf numFmtId="176" fontId="3" fillId="0" borderId="0" xfId="0" applyNumberFormat="true" applyFont="true" applyFill="true" applyBorder="true" applyAlignment="true" applyProtection="true">
      <alignment vertical="center"/>
      <protection locked="false"/>
    </xf>
    <xf numFmtId="0" fontId="3" fillId="0" borderId="0" xfId="0" applyFont="true" applyFill="true" applyBorder="true">
      <alignment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80" fontId="3" fillId="0" borderId="4" xfId="0" applyNumberFormat="true" applyFont="true" applyFill="true" applyBorder="true" applyAlignment="true" applyProtection="true">
      <alignment horizontal="right" vertical="center" wrapText="true"/>
      <protection locked="false"/>
    </xf>
    <xf numFmtId="180" fontId="4" fillId="0" borderId="4" xfId="0" applyNumberFormat="true" applyFont="true" applyFill="true" applyBorder="true" applyAlignment="true" applyProtection="true">
      <alignment horizontal="right" vertical="center" wrapText="true"/>
      <protection locked="false"/>
    </xf>
    <xf numFmtId="0" fontId="2" fillId="0" borderId="5" xfId="0" applyFont="true" applyFill="true" applyBorder="true" applyAlignment="true">
      <alignment horizontal="center" vertical="center" wrapText="true"/>
    </xf>
    <xf numFmtId="180" fontId="4" fillId="0" borderId="6" xfId="0" applyNumberFormat="true" applyFont="true" applyFill="true" applyBorder="true" applyAlignment="true" applyProtection="true">
      <alignment horizontal="right" vertical="center" wrapText="true"/>
      <protection locked="false"/>
    </xf>
    <xf numFmtId="178" fontId="3" fillId="0" borderId="4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4" xfId="0" applyFont="true" applyFill="true" applyBorder="true" applyAlignment="true">
      <alignment horizontal="center" vertical="center"/>
    </xf>
    <xf numFmtId="179" fontId="3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3" fillId="0" borderId="4" xfId="0" applyNumberFormat="true" applyFont="true" applyFill="true" applyBorder="true" applyAlignment="true">
      <alignment horizontal="center" vertical="center"/>
    </xf>
    <xf numFmtId="177" fontId="3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>
      <alignment horizontal="center" vertical="center" wrapText="true"/>
    </xf>
    <xf numFmtId="180" fontId="3" fillId="0" borderId="4" xfId="0" applyNumberFormat="true" applyFont="true" applyFill="true" applyBorder="true" applyAlignment="true" applyProtection="true">
      <alignment horizontal="right" vertical="center" wrapText="true"/>
      <protection hidden="true"/>
    </xf>
    <xf numFmtId="180" fontId="3" fillId="0" borderId="4" xfId="0" applyNumberFormat="true" applyFont="true" applyFill="true" applyBorder="true" applyAlignment="true" applyProtection="true">
      <alignment horizontal="right" vertical="center"/>
      <protection locked="false"/>
    </xf>
    <xf numFmtId="180" fontId="3" fillId="0" borderId="4" xfId="0" applyNumberFormat="true" applyFont="true" applyFill="true" applyBorder="true" applyAlignment="true">
      <alignment horizontal="right" vertical="center"/>
    </xf>
    <xf numFmtId="180" fontId="3" fillId="0" borderId="4" xfId="0" applyNumberFormat="true" applyFont="true" applyFill="true" applyBorder="true" applyAlignment="true">
      <alignment horizontal="right" vertical="center" wrapText="true"/>
    </xf>
    <xf numFmtId="0" fontId="4" fillId="0" borderId="7" xfId="0" applyNumberFormat="true" applyFont="true" applyFill="true" applyBorder="true" applyAlignment="true" applyProtection="true">
      <alignment vertical="center"/>
      <protection locked="false"/>
    </xf>
    <xf numFmtId="178" fontId="4" fillId="0" borderId="8" xfId="0" applyNumberFormat="true" applyFont="true" applyFill="true" applyBorder="true" applyAlignment="true" applyProtection="true">
      <alignment horizontal="center" vertical="center"/>
      <protection locked="false"/>
    </xf>
    <xf numFmtId="178" fontId="4" fillId="0" borderId="8" xfId="0" applyNumberFormat="true" applyFont="true" applyFill="true" applyBorder="true" applyAlignment="true" applyProtection="true">
      <alignment vertical="center"/>
      <protection locked="false"/>
    </xf>
    <xf numFmtId="180" fontId="4" fillId="0" borderId="8" xfId="0" applyNumberFormat="true" applyFont="true" applyFill="true" applyBorder="true" applyAlignment="true" applyProtection="true">
      <alignment horizontal="right" vertical="center"/>
      <protection locked="false"/>
    </xf>
    <xf numFmtId="180" fontId="3" fillId="0" borderId="6" xfId="0" applyNumberFormat="true" applyFont="true" applyFill="true" applyBorder="true" applyAlignment="true" applyProtection="true">
      <alignment horizontal="right" vertical="center" wrapText="true"/>
      <protection locked="false"/>
    </xf>
    <xf numFmtId="180" fontId="4" fillId="0" borderId="9" xfId="0" applyNumberFormat="true" applyFont="true" applyFill="true" applyBorder="true" applyAlignment="true" applyProtection="true">
      <alignment horizontal="right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56"/>
  <sheetViews>
    <sheetView tabSelected="1" zoomScale="130" zoomScaleNormal="130" workbookViewId="0">
      <pane ySplit="2" topLeftCell="A327" activePane="bottomLeft" state="frozen"/>
      <selection/>
      <selection pane="bottomLeft" activeCell="C354" sqref="C354"/>
    </sheetView>
  </sheetViews>
  <sheetFormatPr defaultColWidth="9" defaultRowHeight="13.5"/>
  <cols>
    <col min="1" max="1" width="4.625" style="7" customWidth="true"/>
    <col min="2" max="2" width="10.625" style="8" customWidth="true"/>
    <col min="3" max="3" width="35.5" style="3" customWidth="true"/>
    <col min="4" max="4" width="5.375" style="3" customWidth="true"/>
    <col min="5" max="6" width="12.625" style="5" customWidth="true"/>
    <col min="7" max="7" width="11.5" style="5" customWidth="true"/>
    <col min="8" max="8" width="12" style="5" customWidth="true"/>
    <col min="9" max="9" width="10.25" style="9" customWidth="true"/>
    <col min="10" max="10" width="9.625" style="3" customWidth="true"/>
    <col min="11" max="11" width="11" style="9" customWidth="true"/>
    <col min="12" max="12" width="9.625" style="10" customWidth="true"/>
    <col min="13" max="13" width="13.125" style="5" customWidth="true"/>
    <col min="14" max="16384" width="9" style="11"/>
  </cols>
  <sheetData>
    <row r="1" s="1" customFormat="true" ht="21.7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2" customFormat="true" ht="27" spans="1:13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21" t="s">
        <v>13</v>
      </c>
    </row>
    <row r="3" s="3" customFormat="true" spans="1:13">
      <c r="A3" s="15">
        <v>1</v>
      </c>
      <c r="B3" s="16" t="s">
        <v>14</v>
      </c>
      <c r="C3" s="16" t="s">
        <v>15</v>
      </c>
      <c r="D3" s="16" t="s">
        <v>16</v>
      </c>
      <c r="E3" s="19">
        <v>2.2326</v>
      </c>
      <c r="F3" s="19">
        <v>1.78608</v>
      </c>
      <c r="G3" s="19">
        <v>0.44652</v>
      </c>
      <c r="H3" s="19"/>
      <c r="I3" s="19"/>
      <c r="J3" s="19"/>
      <c r="K3" s="19">
        <v>3</v>
      </c>
      <c r="L3" s="19"/>
      <c r="M3" s="22">
        <v>4.78608</v>
      </c>
    </row>
    <row r="4" s="3" customFormat="true" spans="1:13">
      <c r="A4" s="15">
        <v>2</v>
      </c>
      <c r="B4" s="16" t="s">
        <v>14</v>
      </c>
      <c r="C4" s="16" t="s">
        <v>17</v>
      </c>
      <c r="D4" s="16" t="s">
        <v>16</v>
      </c>
      <c r="E4" s="19">
        <v>5.7516</v>
      </c>
      <c r="F4" s="19">
        <v>4.60128</v>
      </c>
      <c r="G4" s="19">
        <v>1.15032</v>
      </c>
      <c r="H4" s="19"/>
      <c r="I4" s="19"/>
      <c r="J4" s="19"/>
      <c r="K4" s="19"/>
      <c r="L4" s="19"/>
      <c r="M4" s="22">
        <v>4.60128</v>
      </c>
    </row>
    <row r="5" s="3" customFormat="true" spans="1:13">
      <c r="A5" s="15">
        <v>3</v>
      </c>
      <c r="B5" s="16" t="s">
        <v>14</v>
      </c>
      <c r="C5" s="16" t="s">
        <v>18</v>
      </c>
      <c r="D5" s="16" t="s">
        <v>19</v>
      </c>
      <c r="E5" s="19">
        <v>7.8416</v>
      </c>
      <c r="F5" s="19">
        <v>6.27328</v>
      </c>
      <c r="G5" s="19">
        <v>1.56832</v>
      </c>
      <c r="H5" s="19"/>
      <c r="I5" s="19"/>
      <c r="J5" s="19"/>
      <c r="K5" s="19"/>
      <c r="L5" s="19"/>
      <c r="M5" s="22">
        <v>6.27328</v>
      </c>
    </row>
    <row r="6" s="3" customFormat="true" spans="1:13">
      <c r="A6" s="15">
        <v>4</v>
      </c>
      <c r="B6" s="16" t="s">
        <v>14</v>
      </c>
      <c r="C6" s="16" t="s">
        <v>20</v>
      </c>
      <c r="D6" s="16" t="s">
        <v>19</v>
      </c>
      <c r="E6" s="19">
        <v>3.12368</v>
      </c>
      <c r="F6" s="19">
        <f>+E6*0.8</f>
        <v>2.498944</v>
      </c>
      <c r="G6" s="19">
        <f>+E6*0.2</f>
        <v>0.624736</v>
      </c>
      <c r="H6" s="19"/>
      <c r="I6" s="19"/>
      <c r="J6" s="19"/>
      <c r="K6" s="19"/>
      <c r="L6" s="19"/>
      <c r="M6" s="22">
        <f>+F6+H6+I6+J6+K6+L6</f>
        <v>2.498944</v>
      </c>
    </row>
    <row r="7" s="3" customFormat="true" spans="1:13">
      <c r="A7" s="15">
        <v>5</v>
      </c>
      <c r="B7" s="16" t="s">
        <v>14</v>
      </c>
      <c r="C7" s="16" t="s">
        <v>21</v>
      </c>
      <c r="D7" s="16" t="s">
        <v>19</v>
      </c>
      <c r="E7" s="19">
        <v>47.8208</v>
      </c>
      <c r="F7" s="19">
        <v>38.25664</v>
      </c>
      <c r="G7" s="19">
        <v>9.56416</v>
      </c>
      <c r="H7" s="19"/>
      <c r="I7" s="19"/>
      <c r="J7" s="19"/>
      <c r="K7" s="19"/>
      <c r="L7" s="19">
        <v>0.3</v>
      </c>
      <c r="M7" s="22">
        <v>38.55664</v>
      </c>
    </row>
    <row r="8" s="3" customFormat="true" spans="1:13">
      <c r="A8" s="15">
        <v>6</v>
      </c>
      <c r="B8" s="16" t="s">
        <v>14</v>
      </c>
      <c r="C8" s="16" t="s">
        <v>22</v>
      </c>
      <c r="D8" s="16" t="s">
        <v>23</v>
      </c>
      <c r="E8" s="19"/>
      <c r="F8" s="19"/>
      <c r="G8" s="19"/>
      <c r="H8" s="19"/>
      <c r="I8" s="19"/>
      <c r="J8" s="19"/>
      <c r="K8" s="19">
        <v>9</v>
      </c>
      <c r="L8" s="19">
        <v>0.3</v>
      </c>
      <c r="M8" s="22">
        <v>9.3</v>
      </c>
    </row>
    <row r="9" s="3" customFormat="true" spans="1:13">
      <c r="A9" s="15">
        <v>7</v>
      </c>
      <c r="B9" s="16" t="s">
        <v>14</v>
      </c>
      <c r="C9" s="16" t="s">
        <v>24</v>
      </c>
      <c r="D9" s="16" t="s">
        <v>23</v>
      </c>
      <c r="E9" s="19">
        <v>2.9595</v>
      </c>
      <c r="F9" s="19">
        <v>2.3676</v>
      </c>
      <c r="G9" s="19">
        <v>0.5919</v>
      </c>
      <c r="H9" s="19"/>
      <c r="I9" s="19"/>
      <c r="J9" s="19"/>
      <c r="K9" s="19"/>
      <c r="L9" s="19">
        <v>0.3</v>
      </c>
      <c r="M9" s="22">
        <v>2.6676</v>
      </c>
    </row>
    <row r="10" s="3" customFormat="true" spans="1:13">
      <c r="A10" s="15">
        <v>8</v>
      </c>
      <c r="B10" s="16" t="s">
        <v>14</v>
      </c>
      <c r="C10" s="16" t="s">
        <v>25</v>
      </c>
      <c r="D10" s="16" t="s">
        <v>23</v>
      </c>
      <c r="E10" s="19">
        <v>7.3851</v>
      </c>
      <c r="F10" s="19">
        <v>5.90808</v>
      </c>
      <c r="G10" s="19">
        <v>1.47702</v>
      </c>
      <c r="H10" s="19"/>
      <c r="I10" s="19"/>
      <c r="J10" s="19"/>
      <c r="K10" s="19"/>
      <c r="L10" s="19">
        <v>0.3</v>
      </c>
      <c r="M10" s="22">
        <v>6.20808</v>
      </c>
    </row>
    <row r="11" s="3" customFormat="true" spans="1:13">
      <c r="A11" s="15">
        <v>9</v>
      </c>
      <c r="B11" s="16" t="s">
        <v>14</v>
      </c>
      <c r="C11" s="16" t="s">
        <v>26</v>
      </c>
      <c r="D11" s="16" t="s">
        <v>23</v>
      </c>
      <c r="E11" s="19">
        <v>1.5338</v>
      </c>
      <c r="F11" s="19">
        <v>1.22704</v>
      </c>
      <c r="G11" s="19">
        <v>0.30676</v>
      </c>
      <c r="H11" s="19"/>
      <c r="I11" s="19"/>
      <c r="J11" s="19"/>
      <c r="K11" s="19"/>
      <c r="L11" s="19">
        <v>0.3</v>
      </c>
      <c r="M11" s="22">
        <v>1.52704</v>
      </c>
    </row>
    <row r="12" s="3" customFormat="true" spans="1:13">
      <c r="A12" s="15">
        <v>10</v>
      </c>
      <c r="B12" s="16" t="s">
        <v>14</v>
      </c>
      <c r="C12" s="16" t="s">
        <v>27</v>
      </c>
      <c r="D12" s="16" t="s">
        <v>23</v>
      </c>
      <c r="E12" s="19"/>
      <c r="F12" s="19"/>
      <c r="G12" s="19"/>
      <c r="H12" s="19"/>
      <c r="I12" s="19"/>
      <c r="J12" s="19"/>
      <c r="K12" s="19">
        <v>12</v>
      </c>
      <c r="L12" s="19">
        <v>0.3</v>
      </c>
      <c r="M12" s="22">
        <v>12.3</v>
      </c>
    </row>
    <row r="13" s="3" customFormat="true" spans="1:13">
      <c r="A13" s="15">
        <v>11</v>
      </c>
      <c r="B13" s="16" t="s">
        <v>14</v>
      </c>
      <c r="C13" s="16" t="s">
        <v>28</v>
      </c>
      <c r="D13" s="16"/>
      <c r="E13" s="19"/>
      <c r="F13" s="19"/>
      <c r="G13" s="19"/>
      <c r="H13" s="19">
        <v>2.695</v>
      </c>
      <c r="I13" s="19"/>
      <c r="J13" s="19"/>
      <c r="K13" s="19"/>
      <c r="L13" s="19"/>
      <c r="M13" s="22">
        <v>2.695</v>
      </c>
    </row>
    <row r="14" s="3" customFormat="true" spans="1:13">
      <c r="A14" s="15">
        <v>12</v>
      </c>
      <c r="B14" s="16" t="s">
        <v>14</v>
      </c>
      <c r="C14" s="16" t="s">
        <v>29</v>
      </c>
      <c r="D14" s="16"/>
      <c r="E14" s="19"/>
      <c r="F14" s="19"/>
      <c r="G14" s="19"/>
      <c r="H14" s="19">
        <v>3.8147</v>
      </c>
      <c r="I14" s="19"/>
      <c r="J14" s="19"/>
      <c r="K14" s="19"/>
      <c r="L14" s="19"/>
      <c r="M14" s="22">
        <v>3.8147</v>
      </c>
    </row>
    <row r="15" s="3" customFormat="true" spans="1:13">
      <c r="A15" s="15">
        <v>13</v>
      </c>
      <c r="B15" s="16" t="s">
        <v>14</v>
      </c>
      <c r="C15" s="16" t="s">
        <v>30</v>
      </c>
      <c r="D15" s="16"/>
      <c r="E15" s="19"/>
      <c r="F15" s="19"/>
      <c r="G15" s="19"/>
      <c r="H15" s="19">
        <v>1.154</v>
      </c>
      <c r="I15" s="19"/>
      <c r="J15" s="19"/>
      <c r="K15" s="19"/>
      <c r="L15" s="19"/>
      <c r="M15" s="22">
        <v>1.154</v>
      </c>
    </row>
    <row r="16" s="3" customFormat="true" spans="1:13">
      <c r="A16" s="15">
        <v>14</v>
      </c>
      <c r="B16" s="16" t="s">
        <v>14</v>
      </c>
      <c r="C16" s="16" t="s">
        <v>31</v>
      </c>
      <c r="D16" s="16"/>
      <c r="E16" s="19"/>
      <c r="F16" s="19"/>
      <c r="G16" s="19"/>
      <c r="H16" s="19">
        <v>5</v>
      </c>
      <c r="I16" s="19"/>
      <c r="J16" s="19"/>
      <c r="K16" s="19"/>
      <c r="L16" s="19">
        <v>0.3</v>
      </c>
      <c r="M16" s="22">
        <v>5.3</v>
      </c>
    </row>
    <row r="17" s="3" customFormat="true" spans="1:13">
      <c r="A17" s="15">
        <v>15</v>
      </c>
      <c r="B17" s="16" t="s">
        <v>14</v>
      </c>
      <c r="C17" s="16" t="s">
        <v>32</v>
      </c>
      <c r="D17" s="16"/>
      <c r="E17" s="19"/>
      <c r="F17" s="19"/>
      <c r="G17" s="19"/>
      <c r="H17" s="19">
        <v>5</v>
      </c>
      <c r="I17" s="19"/>
      <c r="J17" s="19"/>
      <c r="K17" s="19"/>
      <c r="L17" s="19"/>
      <c r="M17" s="22">
        <v>5</v>
      </c>
    </row>
    <row r="18" s="3" customFormat="true" spans="1:13">
      <c r="A18" s="15">
        <v>16</v>
      </c>
      <c r="B18" s="16" t="s">
        <v>14</v>
      </c>
      <c r="C18" s="16" t="s">
        <v>33</v>
      </c>
      <c r="D18" s="16"/>
      <c r="E18" s="19"/>
      <c r="F18" s="19"/>
      <c r="G18" s="19"/>
      <c r="H18" s="19">
        <v>2.39</v>
      </c>
      <c r="I18" s="19"/>
      <c r="J18" s="19"/>
      <c r="K18" s="19"/>
      <c r="L18" s="19"/>
      <c r="M18" s="22">
        <v>2.39</v>
      </c>
    </row>
    <row r="19" s="3" customFormat="true" spans="1:13">
      <c r="A19" s="15">
        <v>17</v>
      </c>
      <c r="B19" s="16" t="s">
        <v>14</v>
      </c>
      <c r="C19" s="16" t="s">
        <v>34</v>
      </c>
      <c r="D19" s="16"/>
      <c r="E19" s="19"/>
      <c r="F19" s="19"/>
      <c r="G19" s="19"/>
      <c r="H19" s="19">
        <v>0.2878</v>
      </c>
      <c r="I19" s="19"/>
      <c r="J19" s="19"/>
      <c r="K19" s="19"/>
      <c r="L19" s="19">
        <v>0.3</v>
      </c>
      <c r="M19" s="22">
        <v>0.5878</v>
      </c>
    </row>
    <row r="20" s="4" customFormat="true" spans="1:13">
      <c r="A20" s="17"/>
      <c r="B20" s="18" t="s">
        <v>14</v>
      </c>
      <c r="C20" s="18" t="s">
        <v>35</v>
      </c>
      <c r="D20" s="18"/>
      <c r="E20" s="20">
        <f t="shared" ref="E20:N20" si="0">SUM(E3:E19)</f>
        <v>78.64868</v>
      </c>
      <c r="F20" s="20">
        <f t="shared" si="0"/>
        <v>62.918944</v>
      </c>
      <c r="G20" s="20">
        <f t="shared" si="0"/>
        <v>15.729736</v>
      </c>
      <c r="H20" s="20">
        <f t="shared" si="0"/>
        <v>20.3415</v>
      </c>
      <c r="I20" s="20">
        <f t="shared" si="0"/>
        <v>0</v>
      </c>
      <c r="J20" s="20">
        <f t="shared" si="0"/>
        <v>0</v>
      </c>
      <c r="K20" s="20">
        <f t="shared" si="0"/>
        <v>24</v>
      </c>
      <c r="L20" s="20">
        <f t="shared" si="0"/>
        <v>2.4</v>
      </c>
      <c r="M20" s="22">
        <f t="shared" si="0"/>
        <v>109.660444</v>
      </c>
    </row>
    <row r="21" s="3" customFormat="true" spans="1:13">
      <c r="A21" s="15">
        <v>18</v>
      </c>
      <c r="B21" s="16" t="s">
        <v>36</v>
      </c>
      <c r="C21" s="16" t="s">
        <v>37</v>
      </c>
      <c r="D21" s="16" t="s">
        <v>19</v>
      </c>
      <c r="E21" s="19">
        <v>7.672</v>
      </c>
      <c r="F21" s="19">
        <v>6.1376</v>
      </c>
      <c r="G21" s="19">
        <v>1.5344</v>
      </c>
      <c r="H21" s="19"/>
      <c r="I21" s="19"/>
      <c r="J21" s="19"/>
      <c r="K21" s="19"/>
      <c r="L21" s="19">
        <v>0.3</v>
      </c>
      <c r="M21" s="22">
        <v>6.4376</v>
      </c>
    </row>
    <row r="22" s="3" customFormat="true" spans="1:13">
      <c r="A22" s="15">
        <v>19</v>
      </c>
      <c r="B22" s="16" t="s">
        <v>36</v>
      </c>
      <c r="C22" s="16" t="s">
        <v>38</v>
      </c>
      <c r="D22" s="16" t="s">
        <v>16</v>
      </c>
      <c r="E22" s="19">
        <v>14.1492</v>
      </c>
      <c r="F22" s="19">
        <v>11.31936</v>
      </c>
      <c r="G22" s="19">
        <v>2.82984</v>
      </c>
      <c r="H22" s="19">
        <v>5</v>
      </c>
      <c r="I22" s="19"/>
      <c r="J22" s="19"/>
      <c r="K22" s="19">
        <v>9</v>
      </c>
      <c r="L22" s="19">
        <v>0.3</v>
      </c>
      <c r="M22" s="22">
        <v>25.61936</v>
      </c>
    </row>
    <row r="23" s="3" customFormat="true" spans="1:13">
      <c r="A23" s="15">
        <v>20</v>
      </c>
      <c r="B23" s="16" t="s">
        <v>36</v>
      </c>
      <c r="C23" s="16" t="s">
        <v>39</v>
      </c>
      <c r="D23" s="16" t="s">
        <v>16</v>
      </c>
      <c r="E23" s="19">
        <v>7.72</v>
      </c>
      <c r="F23" s="19">
        <v>6.176</v>
      </c>
      <c r="G23" s="19">
        <v>1.544</v>
      </c>
      <c r="H23" s="19">
        <v>5</v>
      </c>
      <c r="I23" s="19">
        <v>30</v>
      </c>
      <c r="J23" s="19"/>
      <c r="K23" s="19"/>
      <c r="L23" s="19"/>
      <c r="M23" s="22">
        <v>41.176</v>
      </c>
    </row>
    <row r="24" s="3" customFormat="true" spans="1:13">
      <c r="A24" s="15">
        <v>21</v>
      </c>
      <c r="B24" s="16" t="s">
        <v>36</v>
      </c>
      <c r="C24" s="16" t="s">
        <v>40</v>
      </c>
      <c r="D24" s="16" t="s">
        <v>19</v>
      </c>
      <c r="E24" s="19">
        <v>7.3504</v>
      </c>
      <c r="F24" s="19">
        <v>5.88032</v>
      </c>
      <c r="G24" s="19">
        <v>1.47008</v>
      </c>
      <c r="H24" s="19">
        <v>5</v>
      </c>
      <c r="I24" s="19"/>
      <c r="J24" s="19"/>
      <c r="K24" s="19"/>
      <c r="L24" s="19"/>
      <c r="M24" s="22">
        <v>10.88032</v>
      </c>
    </row>
    <row r="25" s="3" customFormat="true" spans="1:13">
      <c r="A25" s="15">
        <v>22</v>
      </c>
      <c r="B25" s="16" t="s">
        <v>36</v>
      </c>
      <c r="C25" s="16" t="s">
        <v>41</v>
      </c>
      <c r="D25" s="16" t="s">
        <v>19</v>
      </c>
      <c r="E25" s="19">
        <v>22.1408</v>
      </c>
      <c r="F25" s="19">
        <v>17.71264</v>
      </c>
      <c r="G25" s="19">
        <v>4.42816</v>
      </c>
      <c r="H25" s="19"/>
      <c r="I25" s="19"/>
      <c r="J25" s="19"/>
      <c r="K25" s="19"/>
      <c r="L25" s="19">
        <v>0.3</v>
      </c>
      <c r="M25" s="22">
        <v>18.01264</v>
      </c>
    </row>
    <row r="26" s="3" customFormat="true" spans="1:13">
      <c r="A26" s="15">
        <v>23</v>
      </c>
      <c r="B26" s="16" t="s">
        <v>36</v>
      </c>
      <c r="C26" s="16" t="s">
        <v>42</v>
      </c>
      <c r="D26" s="16" t="s">
        <v>19</v>
      </c>
      <c r="E26" s="19">
        <v>25.36704</v>
      </c>
      <c r="F26" s="19">
        <f>+E26*0.8</f>
        <v>20.293632</v>
      </c>
      <c r="G26" s="19">
        <f>+E26*0.2</f>
        <v>5.073408</v>
      </c>
      <c r="H26" s="19">
        <v>0.55904</v>
      </c>
      <c r="I26" s="19"/>
      <c r="J26" s="19"/>
      <c r="K26" s="19"/>
      <c r="L26" s="19">
        <v>0.3</v>
      </c>
      <c r="M26" s="22">
        <f>+F26+H26+I26+J26+K26+L26</f>
        <v>21.152672</v>
      </c>
    </row>
    <row r="27" s="3" customFormat="true" spans="1:13">
      <c r="A27" s="15">
        <v>24</v>
      </c>
      <c r="B27" s="16" t="s">
        <v>36</v>
      </c>
      <c r="C27" s="16" t="s">
        <v>43</v>
      </c>
      <c r="D27" s="16" t="s">
        <v>19</v>
      </c>
      <c r="E27" s="19">
        <v>41.50176</v>
      </c>
      <c r="F27" s="19">
        <f>+E27*0.8</f>
        <v>33.201408</v>
      </c>
      <c r="G27" s="19">
        <f>+E27*0.2</f>
        <v>8.300352</v>
      </c>
      <c r="H27" s="19"/>
      <c r="I27" s="19"/>
      <c r="J27" s="19"/>
      <c r="K27" s="19">
        <v>9</v>
      </c>
      <c r="L27" s="19">
        <v>0.3</v>
      </c>
      <c r="M27" s="22">
        <f>+F27+H27+I27+J27+K27+L27</f>
        <v>42.501408</v>
      </c>
    </row>
    <row r="28" s="3" customFormat="true" spans="1:13">
      <c r="A28" s="15">
        <v>25</v>
      </c>
      <c r="B28" s="16" t="s">
        <v>36</v>
      </c>
      <c r="C28" s="16" t="s">
        <v>44</v>
      </c>
      <c r="D28" s="16" t="s">
        <v>19</v>
      </c>
      <c r="E28" s="19">
        <v>5.60464</v>
      </c>
      <c r="F28" s="19">
        <v>4.483712</v>
      </c>
      <c r="G28" s="19">
        <v>1.120928</v>
      </c>
      <c r="H28" s="19">
        <v>5</v>
      </c>
      <c r="I28" s="19"/>
      <c r="J28" s="19"/>
      <c r="K28" s="19"/>
      <c r="L28" s="19"/>
      <c r="M28" s="22">
        <v>9.483712</v>
      </c>
    </row>
    <row r="29" s="3" customFormat="true" spans="1:13">
      <c r="A29" s="15">
        <v>26</v>
      </c>
      <c r="B29" s="16" t="s">
        <v>36</v>
      </c>
      <c r="C29" s="16" t="s">
        <v>45</v>
      </c>
      <c r="D29" s="16" t="s">
        <v>19</v>
      </c>
      <c r="E29" s="19">
        <v>6.4</v>
      </c>
      <c r="F29" s="19">
        <v>5.12</v>
      </c>
      <c r="G29" s="19">
        <v>1.28</v>
      </c>
      <c r="H29" s="19">
        <v>3.6734</v>
      </c>
      <c r="I29" s="19"/>
      <c r="J29" s="19"/>
      <c r="K29" s="19">
        <v>9</v>
      </c>
      <c r="L29" s="19">
        <v>0.3</v>
      </c>
      <c r="M29" s="22">
        <v>18.0934</v>
      </c>
    </row>
    <row r="30" s="3" customFormat="true" spans="1:13">
      <c r="A30" s="15">
        <v>27</v>
      </c>
      <c r="B30" s="16" t="s">
        <v>36</v>
      </c>
      <c r="C30" s="16" t="s">
        <v>46</v>
      </c>
      <c r="D30" s="16" t="s">
        <v>19</v>
      </c>
      <c r="E30" s="19">
        <v>7.872</v>
      </c>
      <c r="F30" s="19">
        <v>6.2976</v>
      </c>
      <c r="G30" s="19">
        <v>1.5744</v>
      </c>
      <c r="H30" s="19">
        <v>1.4501</v>
      </c>
      <c r="I30" s="19"/>
      <c r="J30" s="19"/>
      <c r="K30" s="19"/>
      <c r="L30" s="19"/>
      <c r="M30" s="22">
        <v>7.7477</v>
      </c>
    </row>
    <row r="31" s="3" customFormat="true" spans="1:13">
      <c r="A31" s="15">
        <v>28</v>
      </c>
      <c r="B31" s="16" t="s">
        <v>36</v>
      </c>
      <c r="C31" s="16" t="s">
        <v>47</v>
      </c>
      <c r="D31" s="16" t="s">
        <v>23</v>
      </c>
      <c r="E31" s="19">
        <v>0.872</v>
      </c>
      <c r="F31" s="19">
        <v>0.6976</v>
      </c>
      <c r="G31" s="19">
        <v>0.1744</v>
      </c>
      <c r="H31" s="19"/>
      <c r="I31" s="19"/>
      <c r="J31" s="19"/>
      <c r="K31" s="19"/>
      <c r="L31" s="19">
        <v>0.3</v>
      </c>
      <c r="M31" s="22">
        <v>0.9976</v>
      </c>
    </row>
    <row r="32" s="3" customFormat="true" spans="1:13">
      <c r="A32" s="15">
        <v>29</v>
      </c>
      <c r="B32" s="16" t="s">
        <v>36</v>
      </c>
      <c r="C32" s="16" t="s">
        <v>48</v>
      </c>
      <c r="D32" s="16" t="s">
        <v>19</v>
      </c>
      <c r="E32" s="19">
        <v>12</v>
      </c>
      <c r="F32" s="19">
        <v>9.6</v>
      </c>
      <c r="G32" s="19">
        <v>2.4</v>
      </c>
      <c r="H32" s="19">
        <v>5</v>
      </c>
      <c r="I32" s="19"/>
      <c r="J32" s="19"/>
      <c r="K32" s="19"/>
      <c r="L32" s="19"/>
      <c r="M32" s="22">
        <v>14.6</v>
      </c>
    </row>
    <row r="33" s="3" customFormat="true" spans="1:13">
      <c r="A33" s="15">
        <v>30</v>
      </c>
      <c r="B33" s="16" t="s">
        <v>36</v>
      </c>
      <c r="C33" s="16" t="s">
        <v>49</v>
      </c>
      <c r="D33" s="16" t="s">
        <v>23</v>
      </c>
      <c r="E33" s="19">
        <v>2.4044</v>
      </c>
      <c r="F33" s="19">
        <v>1.92352</v>
      </c>
      <c r="G33" s="19">
        <v>0.48088</v>
      </c>
      <c r="H33" s="19"/>
      <c r="I33" s="19"/>
      <c r="J33" s="19"/>
      <c r="K33" s="19"/>
      <c r="L33" s="19"/>
      <c r="M33" s="22">
        <v>1.92352</v>
      </c>
    </row>
    <row r="34" s="3" customFormat="true" spans="1:13">
      <c r="A34" s="15">
        <v>31</v>
      </c>
      <c r="B34" s="16" t="s">
        <v>36</v>
      </c>
      <c r="C34" s="16" t="s">
        <v>50</v>
      </c>
      <c r="D34" s="16" t="s">
        <v>23</v>
      </c>
      <c r="E34" s="19">
        <v>5.202</v>
      </c>
      <c r="F34" s="19">
        <v>4.1616</v>
      </c>
      <c r="G34" s="19">
        <v>1.0404</v>
      </c>
      <c r="H34" s="19">
        <v>4.63</v>
      </c>
      <c r="I34" s="19"/>
      <c r="J34" s="19"/>
      <c r="K34" s="19"/>
      <c r="L34" s="19"/>
      <c r="M34" s="22">
        <v>8.7916</v>
      </c>
    </row>
    <row r="35" s="3" customFormat="true" spans="1:13">
      <c r="A35" s="15">
        <v>32</v>
      </c>
      <c r="B35" s="16" t="s">
        <v>36</v>
      </c>
      <c r="C35" s="16" t="s">
        <v>51</v>
      </c>
      <c r="D35" s="16" t="s">
        <v>23</v>
      </c>
      <c r="E35" s="19">
        <v>4.8655</v>
      </c>
      <c r="F35" s="19">
        <v>3.8924</v>
      </c>
      <c r="G35" s="19">
        <v>0.9731</v>
      </c>
      <c r="H35" s="19"/>
      <c r="I35" s="19"/>
      <c r="J35" s="19"/>
      <c r="K35" s="19"/>
      <c r="L35" s="19"/>
      <c r="M35" s="22">
        <v>3.8924</v>
      </c>
    </row>
    <row r="36" s="3" customFormat="true" spans="1:13">
      <c r="A36" s="15">
        <v>33</v>
      </c>
      <c r="B36" s="16" t="s">
        <v>36</v>
      </c>
      <c r="C36" s="16" t="s">
        <v>52</v>
      </c>
      <c r="D36" s="16" t="s">
        <v>23</v>
      </c>
      <c r="E36" s="19">
        <v>7.5</v>
      </c>
      <c r="F36" s="19">
        <v>6</v>
      </c>
      <c r="G36" s="19">
        <v>1.5</v>
      </c>
      <c r="H36" s="19"/>
      <c r="I36" s="19"/>
      <c r="J36" s="19"/>
      <c r="K36" s="19"/>
      <c r="L36" s="19"/>
      <c r="M36" s="22">
        <v>6</v>
      </c>
    </row>
    <row r="37" s="3" customFormat="true" spans="1:13">
      <c r="A37" s="15">
        <v>34</v>
      </c>
      <c r="B37" s="16" t="s">
        <v>36</v>
      </c>
      <c r="C37" s="16" t="s">
        <v>53</v>
      </c>
      <c r="D37" s="16" t="s">
        <v>23</v>
      </c>
      <c r="E37" s="19"/>
      <c r="F37" s="19"/>
      <c r="G37" s="19"/>
      <c r="H37" s="19"/>
      <c r="I37" s="19">
        <v>5</v>
      </c>
      <c r="J37" s="19"/>
      <c r="K37" s="19">
        <v>3</v>
      </c>
      <c r="L37" s="19"/>
      <c r="M37" s="22">
        <v>8</v>
      </c>
    </row>
    <row r="38" s="3" customFormat="true" spans="1:13">
      <c r="A38" s="15">
        <v>35</v>
      </c>
      <c r="B38" s="16" t="s">
        <v>36</v>
      </c>
      <c r="C38" s="16" t="s">
        <v>54</v>
      </c>
      <c r="D38" s="16" t="s">
        <v>23</v>
      </c>
      <c r="E38" s="19"/>
      <c r="F38" s="19"/>
      <c r="G38" s="19"/>
      <c r="H38" s="19">
        <v>0.552</v>
      </c>
      <c r="I38" s="19"/>
      <c r="J38" s="19"/>
      <c r="K38" s="19">
        <v>9</v>
      </c>
      <c r="L38" s="19">
        <v>0.3</v>
      </c>
      <c r="M38" s="22">
        <v>9.852</v>
      </c>
    </row>
    <row r="39" s="3" customFormat="true" spans="1:13">
      <c r="A39" s="15">
        <v>36</v>
      </c>
      <c r="B39" s="16" t="s">
        <v>36</v>
      </c>
      <c r="C39" s="16" t="s">
        <v>55</v>
      </c>
      <c r="D39" s="16" t="s">
        <v>23</v>
      </c>
      <c r="E39" s="19"/>
      <c r="F39" s="19"/>
      <c r="G39" s="19"/>
      <c r="H39" s="19">
        <v>5</v>
      </c>
      <c r="I39" s="19"/>
      <c r="J39" s="19"/>
      <c r="K39" s="19">
        <v>3</v>
      </c>
      <c r="L39" s="19"/>
      <c r="M39" s="22">
        <v>8</v>
      </c>
    </row>
    <row r="40" s="3" customFormat="true" spans="1:13">
      <c r="A40" s="15">
        <v>37</v>
      </c>
      <c r="B40" s="16" t="s">
        <v>36</v>
      </c>
      <c r="C40" s="16" t="s">
        <v>56</v>
      </c>
      <c r="D40" s="16" t="s">
        <v>23</v>
      </c>
      <c r="E40" s="19"/>
      <c r="F40" s="19"/>
      <c r="G40" s="19"/>
      <c r="H40" s="19"/>
      <c r="I40" s="19"/>
      <c r="J40" s="19"/>
      <c r="K40" s="19">
        <v>3</v>
      </c>
      <c r="L40" s="19"/>
      <c r="M40" s="22">
        <v>3</v>
      </c>
    </row>
    <row r="41" s="3" customFormat="true" spans="1:13">
      <c r="A41" s="15">
        <v>38</v>
      </c>
      <c r="B41" s="16" t="s">
        <v>36</v>
      </c>
      <c r="C41" s="16" t="s">
        <v>57</v>
      </c>
      <c r="D41" s="16" t="s">
        <v>23</v>
      </c>
      <c r="E41" s="19"/>
      <c r="F41" s="19"/>
      <c r="G41" s="19"/>
      <c r="H41" s="19"/>
      <c r="I41" s="19"/>
      <c r="J41" s="19"/>
      <c r="K41" s="19">
        <v>9</v>
      </c>
      <c r="L41" s="19"/>
      <c r="M41" s="22">
        <v>9</v>
      </c>
    </row>
    <row r="42" s="3" customFormat="true" spans="1:13">
      <c r="A42" s="15">
        <v>39</v>
      </c>
      <c r="B42" s="16" t="s">
        <v>36</v>
      </c>
      <c r="C42" s="16" t="s">
        <v>58</v>
      </c>
      <c r="D42" s="16"/>
      <c r="E42" s="19"/>
      <c r="F42" s="19"/>
      <c r="G42" s="19"/>
      <c r="H42" s="19">
        <v>4.4797</v>
      </c>
      <c r="I42" s="19"/>
      <c r="J42" s="19"/>
      <c r="K42" s="19"/>
      <c r="L42" s="19"/>
      <c r="M42" s="22">
        <v>4.4797</v>
      </c>
    </row>
    <row r="43" s="3" customFormat="true" spans="1:13">
      <c r="A43" s="15">
        <v>40</v>
      </c>
      <c r="B43" s="16" t="s">
        <v>36</v>
      </c>
      <c r="C43" s="16" t="s">
        <v>59</v>
      </c>
      <c r="D43" s="16"/>
      <c r="E43" s="19"/>
      <c r="F43" s="19"/>
      <c r="G43" s="19"/>
      <c r="H43" s="19">
        <v>5</v>
      </c>
      <c r="I43" s="19"/>
      <c r="J43" s="19"/>
      <c r="K43" s="19"/>
      <c r="L43" s="19"/>
      <c r="M43" s="22">
        <v>5</v>
      </c>
    </row>
    <row r="44" s="3" customFormat="true" spans="1:13">
      <c r="A44" s="15">
        <v>41</v>
      </c>
      <c r="B44" s="16" t="s">
        <v>36</v>
      </c>
      <c r="C44" s="16" t="s">
        <v>60</v>
      </c>
      <c r="D44" s="16"/>
      <c r="E44" s="19"/>
      <c r="F44" s="19"/>
      <c r="G44" s="19"/>
      <c r="H44" s="19">
        <v>1.2327</v>
      </c>
      <c r="I44" s="19"/>
      <c r="J44" s="19"/>
      <c r="K44" s="19"/>
      <c r="L44" s="19"/>
      <c r="M44" s="22">
        <v>1.2327</v>
      </c>
    </row>
    <row r="45" s="3" customFormat="true" spans="1:13">
      <c r="A45" s="15">
        <v>42</v>
      </c>
      <c r="B45" s="16" t="s">
        <v>36</v>
      </c>
      <c r="C45" s="16" t="s">
        <v>61</v>
      </c>
      <c r="D45" s="16"/>
      <c r="E45" s="19"/>
      <c r="F45" s="19"/>
      <c r="G45" s="19"/>
      <c r="H45" s="19">
        <v>0.8089</v>
      </c>
      <c r="I45" s="19"/>
      <c r="J45" s="19"/>
      <c r="K45" s="19"/>
      <c r="L45" s="19"/>
      <c r="M45" s="22">
        <v>0.8089</v>
      </c>
    </row>
    <row r="46" s="3" customFormat="true" spans="1:13">
      <c r="A46" s="15">
        <v>43</v>
      </c>
      <c r="B46" s="16" t="s">
        <v>36</v>
      </c>
      <c r="C46" s="16" t="s">
        <v>62</v>
      </c>
      <c r="D46" s="16"/>
      <c r="E46" s="19"/>
      <c r="F46" s="19"/>
      <c r="G46" s="19"/>
      <c r="H46" s="19">
        <v>0.6963</v>
      </c>
      <c r="I46" s="19"/>
      <c r="J46" s="19"/>
      <c r="K46" s="19"/>
      <c r="L46" s="19"/>
      <c r="M46" s="22">
        <v>0.6963</v>
      </c>
    </row>
    <row r="47" s="3" customFormat="true" spans="1:13">
      <c r="A47" s="15">
        <v>44</v>
      </c>
      <c r="B47" s="16" t="s">
        <v>36</v>
      </c>
      <c r="C47" s="16" t="s">
        <v>63</v>
      </c>
      <c r="D47" s="16"/>
      <c r="E47" s="19"/>
      <c r="F47" s="19"/>
      <c r="G47" s="19"/>
      <c r="H47" s="19">
        <v>2.5533</v>
      </c>
      <c r="I47" s="19"/>
      <c r="J47" s="19"/>
      <c r="K47" s="19"/>
      <c r="L47" s="19"/>
      <c r="M47" s="22">
        <v>2.5533</v>
      </c>
    </row>
    <row r="48" s="3" customFormat="true" spans="1:13">
      <c r="A48" s="15">
        <v>45</v>
      </c>
      <c r="B48" s="16" t="s">
        <v>36</v>
      </c>
      <c r="C48" s="16" t="s">
        <v>64</v>
      </c>
      <c r="D48" s="16"/>
      <c r="E48" s="19"/>
      <c r="F48" s="19"/>
      <c r="G48" s="19"/>
      <c r="H48" s="19">
        <v>0.4837</v>
      </c>
      <c r="I48" s="19"/>
      <c r="J48" s="19"/>
      <c r="K48" s="19"/>
      <c r="L48" s="19"/>
      <c r="M48" s="22">
        <v>0.4837</v>
      </c>
    </row>
    <row r="49" s="3" customFormat="true" spans="1:13">
      <c r="A49" s="15">
        <v>46</v>
      </c>
      <c r="B49" s="16" t="s">
        <v>36</v>
      </c>
      <c r="C49" s="16" t="s">
        <v>65</v>
      </c>
      <c r="D49" s="16"/>
      <c r="E49" s="19"/>
      <c r="F49" s="19"/>
      <c r="G49" s="19"/>
      <c r="H49" s="19">
        <v>4.1169</v>
      </c>
      <c r="I49" s="19"/>
      <c r="J49" s="19"/>
      <c r="K49" s="19"/>
      <c r="L49" s="19">
        <v>0.3</v>
      </c>
      <c r="M49" s="22">
        <v>4.4169</v>
      </c>
    </row>
    <row r="50" s="3" customFormat="true" spans="1:13">
      <c r="A50" s="15">
        <v>47</v>
      </c>
      <c r="B50" s="16" t="s">
        <v>36</v>
      </c>
      <c r="C50" s="16" t="s">
        <v>66</v>
      </c>
      <c r="D50" s="16"/>
      <c r="E50" s="19"/>
      <c r="F50" s="19"/>
      <c r="G50" s="19"/>
      <c r="H50" s="19">
        <v>1.015</v>
      </c>
      <c r="I50" s="19"/>
      <c r="J50" s="19"/>
      <c r="K50" s="19"/>
      <c r="L50" s="19">
        <v>0.3</v>
      </c>
      <c r="M50" s="22">
        <v>1.315</v>
      </c>
    </row>
    <row r="51" s="3" customFormat="true" spans="1:13">
      <c r="A51" s="15">
        <v>48</v>
      </c>
      <c r="B51" s="16" t="s">
        <v>36</v>
      </c>
      <c r="C51" s="16" t="s">
        <v>67</v>
      </c>
      <c r="D51" s="16"/>
      <c r="E51" s="19"/>
      <c r="F51" s="19"/>
      <c r="G51" s="19"/>
      <c r="H51" s="19">
        <v>3.543</v>
      </c>
      <c r="I51" s="19"/>
      <c r="J51" s="19"/>
      <c r="K51" s="19"/>
      <c r="L51" s="19"/>
      <c r="M51" s="22">
        <v>3.543</v>
      </c>
    </row>
    <row r="52" s="3" customFormat="true" spans="1:13">
      <c r="A52" s="15">
        <v>49</v>
      </c>
      <c r="B52" s="16" t="s">
        <v>36</v>
      </c>
      <c r="C52" s="16" t="s">
        <v>68</v>
      </c>
      <c r="D52" s="16"/>
      <c r="E52" s="19"/>
      <c r="F52" s="19"/>
      <c r="G52" s="19"/>
      <c r="H52" s="19">
        <v>3.88</v>
      </c>
      <c r="I52" s="19"/>
      <c r="J52" s="19"/>
      <c r="K52" s="19"/>
      <c r="L52" s="19">
        <v>0.3</v>
      </c>
      <c r="M52" s="22">
        <v>4.18</v>
      </c>
    </row>
    <row r="53" s="3" customFormat="true" spans="1:13">
      <c r="A53" s="15">
        <v>50</v>
      </c>
      <c r="B53" s="16" t="s">
        <v>36</v>
      </c>
      <c r="C53" s="16" t="s">
        <v>69</v>
      </c>
      <c r="D53" s="16"/>
      <c r="E53" s="19"/>
      <c r="F53" s="19"/>
      <c r="G53" s="19"/>
      <c r="H53" s="19">
        <v>3.4443</v>
      </c>
      <c r="I53" s="19"/>
      <c r="J53" s="19"/>
      <c r="K53" s="19"/>
      <c r="L53" s="19">
        <v>0.3</v>
      </c>
      <c r="M53" s="22">
        <v>3.7443</v>
      </c>
    </row>
    <row r="54" s="3" customFormat="true" spans="1:13">
      <c r="A54" s="15">
        <v>51</v>
      </c>
      <c r="B54" s="16" t="s">
        <v>36</v>
      </c>
      <c r="C54" s="16" t="s">
        <v>70</v>
      </c>
      <c r="D54" s="16"/>
      <c r="E54" s="19"/>
      <c r="F54" s="19"/>
      <c r="G54" s="19"/>
      <c r="H54" s="19">
        <v>2.6502</v>
      </c>
      <c r="I54" s="19"/>
      <c r="J54" s="19"/>
      <c r="K54" s="19"/>
      <c r="L54" s="19">
        <v>0.3</v>
      </c>
      <c r="M54" s="22">
        <v>2.9502</v>
      </c>
    </row>
    <row r="55" s="3" customFormat="true" spans="1:13">
      <c r="A55" s="15">
        <v>52</v>
      </c>
      <c r="B55" s="16" t="s">
        <v>36</v>
      </c>
      <c r="C55" s="16" t="s">
        <v>71</v>
      </c>
      <c r="D55" s="16"/>
      <c r="E55" s="19"/>
      <c r="F55" s="19"/>
      <c r="G55" s="19"/>
      <c r="H55" s="19">
        <v>0.95232</v>
      </c>
      <c r="I55" s="19"/>
      <c r="J55" s="19"/>
      <c r="K55" s="19"/>
      <c r="L55" s="19"/>
      <c r="M55" s="22">
        <v>0.95232</v>
      </c>
    </row>
    <row r="56" s="3" customFormat="true" spans="1:13">
      <c r="A56" s="15">
        <v>53</v>
      </c>
      <c r="B56" s="16" t="s">
        <v>36</v>
      </c>
      <c r="C56" s="16" t="s">
        <v>72</v>
      </c>
      <c r="D56" s="16"/>
      <c r="E56" s="19"/>
      <c r="F56" s="19"/>
      <c r="G56" s="19"/>
      <c r="H56" s="19">
        <v>0.28008</v>
      </c>
      <c r="I56" s="19"/>
      <c r="J56" s="19"/>
      <c r="K56" s="19"/>
      <c r="L56" s="19">
        <v>0.3</v>
      </c>
      <c r="M56" s="22">
        <v>0.58008</v>
      </c>
    </row>
    <row r="57" s="3" customFormat="true" spans="1:13">
      <c r="A57" s="15">
        <v>54</v>
      </c>
      <c r="B57" s="16" t="s">
        <v>36</v>
      </c>
      <c r="C57" s="16" t="s">
        <v>73</v>
      </c>
      <c r="D57" s="16"/>
      <c r="E57" s="19"/>
      <c r="F57" s="19"/>
      <c r="G57" s="19"/>
      <c r="H57" s="19">
        <v>0.7056</v>
      </c>
      <c r="I57" s="19"/>
      <c r="J57" s="19"/>
      <c r="K57" s="19"/>
      <c r="L57" s="19">
        <v>0.3</v>
      </c>
      <c r="M57" s="22">
        <v>1.0056</v>
      </c>
    </row>
    <row r="58" s="3" customFormat="true" spans="1:13">
      <c r="A58" s="15">
        <v>55</v>
      </c>
      <c r="B58" s="16" t="s">
        <v>36</v>
      </c>
      <c r="C58" s="16" t="s">
        <v>74</v>
      </c>
      <c r="D58" s="16"/>
      <c r="E58" s="19"/>
      <c r="F58" s="19"/>
      <c r="G58" s="19"/>
      <c r="H58" s="19">
        <v>0.61052</v>
      </c>
      <c r="I58" s="19"/>
      <c r="J58" s="19"/>
      <c r="K58" s="19"/>
      <c r="L58" s="19">
        <v>0.3</v>
      </c>
      <c r="M58" s="22">
        <v>0.91052</v>
      </c>
    </row>
    <row r="59" s="3" customFormat="true" spans="1:13">
      <c r="A59" s="15">
        <v>56</v>
      </c>
      <c r="B59" s="16" t="s">
        <v>36</v>
      </c>
      <c r="C59" s="16" t="s">
        <v>75</v>
      </c>
      <c r="D59" s="16"/>
      <c r="E59" s="19"/>
      <c r="F59" s="19"/>
      <c r="G59" s="19"/>
      <c r="H59" s="19">
        <v>0.47458</v>
      </c>
      <c r="I59" s="19"/>
      <c r="J59" s="19"/>
      <c r="K59" s="19"/>
      <c r="L59" s="19">
        <v>0.3</v>
      </c>
      <c r="M59" s="22">
        <v>0.77458</v>
      </c>
    </row>
    <row r="60" s="3" customFormat="true" spans="1:13">
      <c r="A60" s="15">
        <v>57</v>
      </c>
      <c r="B60" s="16" t="s">
        <v>36</v>
      </c>
      <c r="C60" s="16" t="s">
        <v>76</v>
      </c>
      <c r="D60" s="16"/>
      <c r="E60" s="19"/>
      <c r="F60" s="19"/>
      <c r="G60" s="19"/>
      <c r="H60" s="19">
        <v>0.96022</v>
      </c>
      <c r="I60" s="19"/>
      <c r="J60" s="19"/>
      <c r="K60" s="19"/>
      <c r="L60" s="19">
        <v>0.3</v>
      </c>
      <c r="M60" s="22">
        <v>1.26022</v>
      </c>
    </row>
    <row r="61" s="3" customFormat="true" spans="1:13">
      <c r="A61" s="15">
        <v>58</v>
      </c>
      <c r="B61" s="16" t="s">
        <v>36</v>
      </c>
      <c r="C61" s="16" t="s">
        <v>77</v>
      </c>
      <c r="D61" s="16"/>
      <c r="E61" s="19"/>
      <c r="F61" s="19"/>
      <c r="G61" s="19"/>
      <c r="H61" s="19">
        <v>2</v>
      </c>
      <c r="I61" s="19"/>
      <c r="J61" s="19"/>
      <c r="K61" s="19"/>
      <c r="L61" s="19"/>
      <c r="M61" s="22">
        <v>2</v>
      </c>
    </row>
    <row r="62" s="3" customFormat="true" spans="1:13">
      <c r="A62" s="15">
        <v>59</v>
      </c>
      <c r="B62" s="16" t="s">
        <v>36</v>
      </c>
      <c r="C62" s="16" t="s">
        <v>78</v>
      </c>
      <c r="D62" s="16"/>
      <c r="E62" s="19"/>
      <c r="F62" s="19"/>
      <c r="G62" s="19"/>
      <c r="H62" s="19"/>
      <c r="I62" s="19"/>
      <c r="J62" s="19"/>
      <c r="K62" s="19"/>
      <c r="L62" s="19">
        <v>0.3</v>
      </c>
      <c r="M62" s="22">
        <v>0.3</v>
      </c>
    </row>
    <row r="63" s="3" customFormat="true" spans="1:13">
      <c r="A63" s="15">
        <v>60</v>
      </c>
      <c r="B63" s="16" t="s">
        <v>36</v>
      </c>
      <c r="C63" s="16" t="s">
        <v>79</v>
      </c>
      <c r="D63" s="16"/>
      <c r="E63" s="19"/>
      <c r="F63" s="19"/>
      <c r="G63" s="19"/>
      <c r="H63" s="19"/>
      <c r="I63" s="19"/>
      <c r="J63" s="19"/>
      <c r="K63" s="19"/>
      <c r="L63" s="19">
        <v>0.3</v>
      </c>
      <c r="M63" s="22">
        <v>0.3</v>
      </c>
    </row>
    <row r="64" s="3" customFormat="true" spans="1:13">
      <c r="A64" s="15">
        <v>61</v>
      </c>
      <c r="B64" s="16" t="s">
        <v>36</v>
      </c>
      <c r="C64" s="16" t="s">
        <v>80</v>
      </c>
      <c r="D64" s="16"/>
      <c r="E64" s="19"/>
      <c r="F64" s="19"/>
      <c r="G64" s="19"/>
      <c r="H64" s="19"/>
      <c r="I64" s="19"/>
      <c r="J64" s="19"/>
      <c r="K64" s="19"/>
      <c r="L64" s="19">
        <v>0.3</v>
      </c>
      <c r="M64" s="22">
        <v>0.3</v>
      </c>
    </row>
    <row r="65" s="4" customFormat="true" spans="1:13">
      <c r="A65" s="17"/>
      <c r="B65" s="18" t="s">
        <v>36</v>
      </c>
      <c r="C65" s="18" t="s">
        <v>35</v>
      </c>
      <c r="D65" s="18"/>
      <c r="E65" s="20">
        <f t="shared" ref="E65:M65" si="1">SUM(E21:E64)</f>
        <v>178.62174</v>
      </c>
      <c r="F65" s="20">
        <f t="shared" si="1"/>
        <v>142.897392</v>
      </c>
      <c r="G65" s="20">
        <f t="shared" si="1"/>
        <v>35.724348</v>
      </c>
      <c r="H65" s="20">
        <f t="shared" si="1"/>
        <v>80.75186</v>
      </c>
      <c r="I65" s="20">
        <f t="shared" si="1"/>
        <v>35</v>
      </c>
      <c r="J65" s="20">
        <f t="shared" si="1"/>
        <v>0</v>
      </c>
      <c r="K65" s="20">
        <f t="shared" si="1"/>
        <v>54</v>
      </c>
      <c r="L65" s="20">
        <f t="shared" si="1"/>
        <v>6.3</v>
      </c>
      <c r="M65" s="22">
        <f t="shared" si="1"/>
        <v>318.949252</v>
      </c>
    </row>
    <row r="66" s="3" customFormat="true" spans="1:13">
      <c r="A66" s="15">
        <v>62</v>
      </c>
      <c r="B66" s="23" t="s">
        <v>81</v>
      </c>
      <c r="C66" s="24" t="s">
        <v>82</v>
      </c>
      <c r="D66" s="16" t="s">
        <v>16</v>
      </c>
      <c r="E66" s="19">
        <v>59.2198</v>
      </c>
      <c r="F66" s="19">
        <v>47.37584</v>
      </c>
      <c r="G66" s="19">
        <v>11.84396</v>
      </c>
      <c r="H66" s="19"/>
      <c r="I66" s="19"/>
      <c r="J66" s="19"/>
      <c r="K66" s="19"/>
      <c r="L66" s="19">
        <v>0.3</v>
      </c>
      <c r="M66" s="22">
        <v>47.67584</v>
      </c>
    </row>
    <row r="67" s="3" customFormat="true" spans="1:13">
      <c r="A67" s="15">
        <v>63</v>
      </c>
      <c r="B67" s="23" t="s">
        <v>81</v>
      </c>
      <c r="C67" s="24" t="s">
        <v>83</v>
      </c>
      <c r="D67" s="16" t="s">
        <v>19</v>
      </c>
      <c r="E67" s="19">
        <v>8.00192</v>
      </c>
      <c r="F67" s="19">
        <v>6.401536</v>
      </c>
      <c r="G67" s="19">
        <v>1.600384</v>
      </c>
      <c r="H67" s="19">
        <v>0.4802</v>
      </c>
      <c r="I67" s="19"/>
      <c r="J67" s="19"/>
      <c r="K67" s="19"/>
      <c r="L67" s="19">
        <v>0.3</v>
      </c>
      <c r="M67" s="22">
        <v>7.181736</v>
      </c>
    </row>
    <row r="68" s="3" customFormat="true" spans="1:13">
      <c r="A68" s="15">
        <v>64</v>
      </c>
      <c r="B68" s="23" t="s">
        <v>81</v>
      </c>
      <c r="C68" s="24" t="s">
        <v>84</v>
      </c>
      <c r="D68" s="16" t="s">
        <v>16</v>
      </c>
      <c r="E68" s="19">
        <v>33.86</v>
      </c>
      <c r="F68" s="19">
        <v>27.088</v>
      </c>
      <c r="G68" s="19">
        <v>6.772</v>
      </c>
      <c r="H68" s="19">
        <v>0.092</v>
      </c>
      <c r="I68" s="19"/>
      <c r="J68" s="19"/>
      <c r="K68" s="19"/>
      <c r="L68" s="19">
        <v>0.3</v>
      </c>
      <c r="M68" s="22">
        <v>27.48</v>
      </c>
    </row>
    <row r="69" s="3" customFormat="true" spans="1:13">
      <c r="A69" s="15">
        <v>65</v>
      </c>
      <c r="B69" s="23" t="s">
        <v>81</v>
      </c>
      <c r="C69" s="24" t="s">
        <v>85</v>
      </c>
      <c r="D69" s="16" t="s">
        <v>23</v>
      </c>
      <c r="E69" s="19">
        <v>5.8746</v>
      </c>
      <c r="F69" s="19">
        <v>4.69968</v>
      </c>
      <c r="G69" s="19">
        <v>1.17492</v>
      </c>
      <c r="H69" s="19">
        <v>0.43678</v>
      </c>
      <c r="I69" s="19"/>
      <c r="J69" s="19"/>
      <c r="K69" s="19"/>
      <c r="L69" s="19">
        <v>0.3</v>
      </c>
      <c r="M69" s="22">
        <v>5.43646</v>
      </c>
    </row>
    <row r="70" s="3" customFormat="true" spans="1:13">
      <c r="A70" s="15">
        <v>66</v>
      </c>
      <c r="B70" s="23" t="s">
        <v>81</v>
      </c>
      <c r="C70" s="24" t="s">
        <v>86</v>
      </c>
      <c r="D70" s="16" t="s">
        <v>16</v>
      </c>
      <c r="E70" s="19">
        <v>43.7218</v>
      </c>
      <c r="F70" s="19">
        <v>34.97744</v>
      </c>
      <c r="G70" s="19">
        <v>8.74436</v>
      </c>
      <c r="H70" s="19">
        <v>0.1554</v>
      </c>
      <c r="I70" s="19"/>
      <c r="J70" s="19"/>
      <c r="K70" s="19"/>
      <c r="L70" s="19">
        <v>0.3</v>
      </c>
      <c r="M70" s="22">
        <v>35.43284</v>
      </c>
    </row>
    <row r="71" s="5" customFormat="true" spans="1:13">
      <c r="A71" s="25">
        <v>67</v>
      </c>
      <c r="B71" s="23" t="s">
        <v>81</v>
      </c>
      <c r="C71" s="26" t="s">
        <v>87</v>
      </c>
      <c r="D71" s="27" t="s">
        <v>19</v>
      </c>
      <c r="E71" s="19">
        <v>18.58352</v>
      </c>
      <c r="F71" s="19">
        <v>14.866816</v>
      </c>
      <c r="G71" s="19">
        <v>3.716704</v>
      </c>
      <c r="H71" s="19">
        <v>0.15796</v>
      </c>
      <c r="I71" s="19"/>
      <c r="J71" s="19"/>
      <c r="K71" s="19"/>
      <c r="L71" s="19">
        <v>0.3</v>
      </c>
      <c r="M71" s="22">
        <v>15.324776</v>
      </c>
    </row>
    <row r="72" s="3" customFormat="true" spans="1:13">
      <c r="A72" s="15">
        <v>68</v>
      </c>
      <c r="B72" s="23" t="s">
        <v>81</v>
      </c>
      <c r="C72" s="24" t="s">
        <v>88</v>
      </c>
      <c r="D72" s="16" t="s">
        <v>19</v>
      </c>
      <c r="E72" s="19">
        <v>9.09872</v>
      </c>
      <c r="F72" s="19">
        <v>7.278976</v>
      </c>
      <c r="G72" s="19">
        <v>1.819744</v>
      </c>
      <c r="H72" s="19">
        <v>0.0166</v>
      </c>
      <c r="I72" s="19"/>
      <c r="J72" s="19"/>
      <c r="K72" s="19"/>
      <c r="L72" s="19">
        <v>0.3</v>
      </c>
      <c r="M72" s="22">
        <v>7.595576</v>
      </c>
    </row>
    <row r="73" s="3" customFormat="true" spans="1:13">
      <c r="A73" s="15">
        <v>69</v>
      </c>
      <c r="B73" s="23" t="s">
        <v>81</v>
      </c>
      <c r="C73" s="24" t="s">
        <v>89</v>
      </c>
      <c r="D73" s="16" t="s">
        <v>23</v>
      </c>
      <c r="E73" s="19">
        <v>6.0683</v>
      </c>
      <c r="F73" s="19">
        <v>4.85464</v>
      </c>
      <c r="G73" s="19">
        <v>1.21366</v>
      </c>
      <c r="H73" s="19">
        <v>0.1557</v>
      </c>
      <c r="I73" s="19"/>
      <c r="J73" s="19"/>
      <c r="K73" s="19"/>
      <c r="L73" s="19">
        <v>0.3</v>
      </c>
      <c r="M73" s="22">
        <v>5.31034</v>
      </c>
    </row>
    <row r="74" s="3" customFormat="true" spans="1:13">
      <c r="A74" s="15">
        <v>70</v>
      </c>
      <c r="B74" s="23" t="s">
        <v>81</v>
      </c>
      <c r="C74" s="24" t="s">
        <v>90</v>
      </c>
      <c r="D74" s="16" t="s">
        <v>19</v>
      </c>
      <c r="E74" s="19">
        <v>13.6256</v>
      </c>
      <c r="F74" s="19">
        <v>10.90048</v>
      </c>
      <c r="G74" s="19">
        <v>2.72512</v>
      </c>
      <c r="H74" s="19"/>
      <c r="I74" s="19"/>
      <c r="J74" s="19"/>
      <c r="K74" s="19"/>
      <c r="L74" s="19">
        <v>0.3</v>
      </c>
      <c r="M74" s="22">
        <v>11.20048</v>
      </c>
    </row>
    <row r="75" s="3" customFormat="true" spans="1:13">
      <c r="A75" s="15">
        <v>71</v>
      </c>
      <c r="B75" s="23" t="s">
        <v>81</v>
      </c>
      <c r="C75" s="24" t="s">
        <v>91</v>
      </c>
      <c r="D75" s="16" t="s">
        <v>23</v>
      </c>
      <c r="E75" s="19">
        <v>0.5943</v>
      </c>
      <c r="F75" s="19">
        <v>0.47544</v>
      </c>
      <c r="G75" s="19">
        <v>0.11886</v>
      </c>
      <c r="H75" s="19"/>
      <c r="I75" s="19"/>
      <c r="J75" s="19"/>
      <c r="K75" s="19"/>
      <c r="L75" s="19">
        <v>0.3</v>
      </c>
      <c r="M75" s="22">
        <v>0.77544</v>
      </c>
    </row>
    <row r="76" s="3" customFormat="true" spans="1:13">
      <c r="A76" s="15">
        <v>72</v>
      </c>
      <c r="B76" s="23" t="s">
        <v>81</v>
      </c>
      <c r="C76" s="24" t="s">
        <v>92</v>
      </c>
      <c r="D76" s="16" t="s">
        <v>19</v>
      </c>
      <c r="E76" s="19">
        <v>6.032</v>
      </c>
      <c r="F76" s="19">
        <v>4.8256</v>
      </c>
      <c r="G76" s="19">
        <v>1.2064</v>
      </c>
      <c r="H76" s="19"/>
      <c r="I76" s="19"/>
      <c r="J76" s="19"/>
      <c r="K76" s="19"/>
      <c r="L76" s="19"/>
      <c r="M76" s="22">
        <v>4.8256</v>
      </c>
    </row>
    <row r="77" s="3" customFormat="true" spans="1:13">
      <c r="A77" s="15">
        <v>73</v>
      </c>
      <c r="B77" s="23" t="s">
        <v>81</v>
      </c>
      <c r="C77" s="24" t="s">
        <v>93</v>
      </c>
      <c r="D77" s="16" t="s">
        <v>23</v>
      </c>
      <c r="E77" s="19">
        <v>0.64</v>
      </c>
      <c r="F77" s="19">
        <v>0.512</v>
      </c>
      <c r="G77" s="19">
        <v>0.128</v>
      </c>
      <c r="H77" s="19"/>
      <c r="I77" s="19"/>
      <c r="J77" s="19"/>
      <c r="K77" s="19"/>
      <c r="L77" s="19"/>
      <c r="M77" s="22">
        <v>0.512</v>
      </c>
    </row>
    <row r="78" s="3" customFormat="true" spans="1:13">
      <c r="A78" s="15">
        <v>74</v>
      </c>
      <c r="B78" s="23" t="s">
        <v>81</v>
      </c>
      <c r="C78" s="24" t="s">
        <v>94</v>
      </c>
      <c r="D78" s="16" t="s">
        <v>23</v>
      </c>
      <c r="E78" s="19">
        <v>2.1</v>
      </c>
      <c r="F78" s="19">
        <v>1.68</v>
      </c>
      <c r="G78" s="19">
        <v>0.42</v>
      </c>
      <c r="H78" s="19"/>
      <c r="I78" s="19"/>
      <c r="J78" s="19"/>
      <c r="K78" s="19"/>
      <c r="L78" s="19"/>
      <c r="M78" s="22">
        <v>1.68</v>
      </c>
    </row>
    <row r="79" s="3" customFormat="true" spans="1:13">
      <c r="A79" s="15">
        <v>75</v>
      </c>
      <c r="B79" s="23" t="s">
        <v>81</v>
      </c>
      <c r="C79" s="24" t="s">
        <v>95</v>
      </c>
      <c r="D79" s="16" t="s">
        <v>23</v>
      </c>
      <c r="E79" s="19">
        <v>6.035</v>
      </c>
      <c r="F79" s="19">
        <v>4.828</v>
      </c>
      <c r="G79" s="19">
        <v>1.207</v>
      </c>
      <c r="H79" s="19"/>
      <c r="I79" s="19"/>
      <c r="J79" s="19"/>
      <c r="K79" s="19"/>
      <c r="L79" s="19"/>
      <c r="M79" s="22">
        <v>4.828</v>
      </c>
    </row>
    <row r="80" s="3" customFormat="true" spans="1:13">
      <c r="A80" s="15">
        <v>76</v>
      </c>
      <c r="B80" s="23" t="s">
        <v>81</v>
      </c>
      <c r="C80" s="24" t="s">
        <v>96</v>
      </c>
      <c r="D80" s="16" t="s">
        <v>23</v>
      </c>
      <c r="E80" s="19"/>
      <c r="F80" s="19"/>
      <c r="G80" s="19"/>
      <c r="H80" s="19"/>
      <c r="I80" s="19"/>
      <c r="J80" s="19"/>
      <c r="K80" s="19">
        <v>3</v>
      </c>
      <c r="L80" s="19"/>
      <c r="M80" s="22">
        <v>3</v>
      </c>
    </row>
    <row r="81" s="3" customFormat="true" spans="1:13">
      <c r="A81" s="15">
        <v>77</v>
      </c>
      <c r="B81" s="23" t="s">
        <v>81</v>
      </c>
      <c r="C81" s="24" t="s">
        <v>97</v>
      </c>
      <c r="D81" s="16"/>
      <c r="E81" s="19"/>
      <c r="F81" s="19"/>
      <c r="G81" s="19"/>
      <c r="H81" s="19">
        <v>0.13714</v>
      </c>
      <c r="I81" s="19"/>
      <c r="J81" s="19"/>
      <c r="K81" s="19"/>
      <c r="L81" s="19"/>
      <c r="M81" s="22">
        <v>0.13714</v>
      </c>
    </row>
    <row r="82" s="3" customFormat="true" spans="1:13">
      <c r="A82" s="15">
        <v>78</v>
      </c>
      <c r="B82" s="23" t="s">
        <v>81</v>
      </c>
      <c r="C82" s="24" t="s">
        <v>98</v>
      </c>
      <c r="D82" s="16"/>
      <c r="E82" s="19"/>
      <c r="F82" s="19"/>
      <c r="G82" s="19"/>
      <c r="H82" s="19">
        <v>0.168</v>
      </c>
      <c r="I82" s="19">
        <v>1</v>
      </c>
      <c r="J82" s="19"/>
      <c r="K82" s="19"/>
      <c r="L82" s="19">
        <v>0.3</v>
      </c>
      <c r="M82" s="22">
        <v>1.468</v>
      </c>
    </row>
    <row r="83" s="3" customFormat="true" spans="1:13">
      <c r="A83" s="15">
        <v>79</v>
      </c>
      <c r="B83" s="23" t="s">
        <v>81</v>
      </c>
      <c r="C83" s="24" t="s">
        <v>99</v>
      </c>
      <c r="D83" s="16"/>
      <c r="E83" s="19"/>
      <c r="F83" s="19"/>
      <c r="G83" s="19"/>
      <c r="H83" s="19">
        <v>0.29522</v>
      </c>
      <c r="I83" s="19">
        <v>20</v>
      </c>
      <c r="J83" s="19"/>
      <c r="K83" s="19"/>
      <c r="L83" s="19"/>
      <c r="M83" s="22">
        <v>20.29522</v>
      </c>
    </row>
    <row r="84" s="3" customFormat="true" spans="1:13">
      <c r="A84" s="15">
        <v>80</v>
      </c>
      <c r="B84" s="23" t="s">
        <v>81</v>
      </c>
      <c r="C84" s="24" t="s">
        <v>100</v>
      </c>
      <c r="D84" s="16"/>
      <c r="E84" s="19"/>
      <c r="F84" s="19"/>
      <c r="G84" s="19"/>
      <c r="H84" s="19">
        <v>0.786</v>
      </c>
      <c r="I84" s="19"/>
      <c r="J84" s="19"/>
      <c r="K84" s="19"/>
      <c r="L84" s="19">
        <v>0.3</v>
      </c>
      <c r="M84" s="22">
        <v>1.086</v>
      </c>
    </row>
    <row r="85" s="3" customFormat="true" spans="1:13">
      <c r="A85" s="15">
        <v>81</v>
      </c>
      <c r="B85" s="23" t="s">
        <v>81</v>
      </c>
      <c r="C85" s="24" t="s">
        <v>101</v>
      </c>
      <c r="D85" s="16"/>
      <c r="E85" s="19"/>
      <c r="F85" s="19"/>
      <c r="G85" s="19"/>
      <c r="H85" s="19">
        <v>0.606</v>
      </c>
      <c r="I85" s="19"/>
      <c r="J85" s="19"/>
      <c r="K85" s="19"/>
      <c r="L85" s="19">
        <v>0.3</v>
      </c>
      <c r="M85" s="22">
        <v>0.906</v>
      </c>
    </row>
    <row r="86" s="3" customFormat="true" spans="1:13">
      <c r="A86" s="15">
        <v>82</v>
      </c>
      <c r="B86" s="23" t="s">
        <v>81</v>
      </c>
      <c r="C86" s="24" t="s">
        <v>102</v>
      </c>
      <c r="D86" s="16"/>
      <c r="E86" s="19"/>
      <c r="F86" s="19"/>
      <c r="G86" s="19"/>
      <c r="H86" s="19">
        <v>0.6</v>
      </c>
      <c r="I86" s="19"/>
      <c r="J86" s="19"/>
      <c r="K86" s="19"/>
      <c r="L86" s="19">
        <v>0.3</v>
      </c>
      <c r="M86" s="22">
        <v>0.9</v>
      </c>
    </row>
    <row r="87" s="3" customFormat="true" spans="1:13">
      <c r="A87" s="15">
        <v>83</v>
      </c>
      <c r="B87" s="23" t="s">
        <v>81</v>
      </c>
      <c r="C87" s="24" t="s">
        <v>103</v>
      </c>
      <c r="D87" s="16"/>
      <c r="E87" s="19"/>
      <c r="F87" s="19"/>
      <c r="G87" s="19"/>
      <c r="H87" s="19">
        <v>0.15644</v>
      </c>
      <c r="I87" s="19"/>
      <c r="J87" s="19"/>
      <c r="K87" s="19"/>
      <c r="L87" s="19">
        <v>0.3</v>
      </c>
      <c r="M87" s="22">
        <v>0.45644</v>
      </c>
    </row>
    <row r="88" s="3" customFormat="true" spans="1:13">
      <c r="A88" s="15">
        <v>84</v>
      </c>
      <c r="B88" s="23" t="s">
        <v>81</v>
      </c>
      <c r="C88" s="24" t="s">
        <v>104</v>
      </c>
      <c r="D88" s="16"/>
      <c r="E88" s="19"/>
      <c r="F88" s="19"/>
      <c r="G88" s="19"/>
      <c r="H88" s="19">
        <v>0.22842</v>
      </c>
      <c r="I88" s="19"/>
      <c r="J88" s="19"/>
      <c r="K88" s="19"/>
      <c r="L88" s="19">
        <v>0.3</v>
      </c>
      <c r="M88" s="22">
        <v>0.52842</v>
      </c>
    </row>
    <row r="89" s="3" customFormat="true" spans="1:13">
      <c r="A89" s="15">
        <v>85</v>
      </c>
      <c r="B89" s="23" t="s">
        <v>81</v>
      </c>
      <c r="C89" s="24" t="s">
        <v>105</v>
      </c>
      <c r="D89" s="16"/>
      <c r="E89" s="19"/>
      <c r="F89" s="19"/>
      <c r="G89" s="19"/>
      <c r="H89" s="19">
        <v>1</v>
      </c>
      <c r="I89" s="19"/>
      <c r="J89" s="19"/>
      <c r="K89" s="19"/>
      <c r="L89" s="19"/>
      <c r="M89" s="22">
        <v>1</v>
      </c>
    </row>
    <row r="90" s="3" customFormat="true" spans="1:13">
      <c r="A90" s="15">
        <v>86</v>
      </c>
      <c r="B90" s="23" t="s">
        <v>81</v>
      </c>
      <c r="C90" s="24" t="s">
        <v>106</v>
      </c>
      <c r="D90" s="16"/>
      <c r="E90" s="19"/>
      <c r="F90" s="19"/>
      <c r="G90" s="19"/>
      <c r="H90" s="19">
        <v>0.312</v>
      </c>
      <c r="I90" s="19"/>
      <c r="J90" s="19"/>
      <c r="K90" s="19"/>
      <c r="L90" s="19"/>
      <c r="M90" s="22">
        <v>0.312</v>
      </c>
    </row>
    <row r="91" s="3" customFormat="true" spans="1:13">
      <c r="A91" s="15">
        <v>87</v>
      </c>
      <c r="B91" s="23" t="s">
        <v>81</v>
      </c>
      <c r="C91" s="24" t="s">
        <v>107</v>
      </c>
      <c r="D91" s="16"/>
      <c r="E91" s="19"/>
      <c r="F91" s="19"/>
      <c r="G91" s="19"/>
      <c r="H91" s="19">
        <v>1</v>
      </c>
      <c r="I91" s="19"/>
      <c r="J91" s="19"/>
      <c r="K91" s="19"/>
      <c r="L91" s="19"/>
      <c r="M91" s="22">
        <v>1</v>
      </c>
    </row>
    <row r="92" s="3" customFormat="true" spans="1:13">
      <c r="A92" s="15">
        <v>88</v>
      </c>
      <c r="B92" s="23" t="s">
        <v>81</v>
      </c>
      <c r="C92" s="24" t="s">
        <v>108</v>
      </c>
      <c r="D92" s="16"/>
      <c r="E92" s="19"/>
      <c r="F92" s="19"/>
      <c r="G92" s="19"/>
      <c r="H92" s="19">
        <v>1.62</v>
      </c>
      <c r="I92" s="19"/>
      <c r="J92" s="19"/>
      <c r="K92" s="19"/>
      <c r="L92" s="19"/>
      <c r="M92" s="22">
        <v>1.62</v>
      </c>
    </row>
    <row r="93" s="3" customFormat="true" spans="1:13">
      <c r="A93" s="15">
        <v>89</v>
      </c>
      <c r="B93" s="23" t="s">
        <v>81</v>
      </c>
      <c r="C93" s="24" t="s">
        <v>109</v>
      </c>
      <c r="D93" s="16"/>
      <c r="E93" s="19"/>
      <c r="F93" s="19"/>
      <c r="G93" s="19"/>
      <c r="H93" s="19">
        <v>1</v>
      </c>
      <c r="I93" s="19"/>
      <c r="J93" s="19"/>
      <c r="K93" s="19"/>
      <c r="L93" s="19"/>
      <c r="M93" s="22">
        <v>1</v>
      </c>
    </row>
    <row r="94" s="3" customFormat="true" spans="1:13">
      <c r="A94" s="15">
        <v>90</v>
      </c>
      <c r="B94" s="23" t="s">
        <v>81</v>
      </c>
      <c r="C94" s="24" t="s">
        <v>110</v>
      </c>
      <c r="D94" s="16"/>
      <c r="E94" s="19"/>
      <c r="F94" s="19"/>
      <c r="G94" s="19"/>
      <c r="H94" s="19">
        <v>3.2211</v>
      </c>
      <c r="I94" s="19"/>
      <c r="J94" s="19"/>
      <c r="K94" s="19"/>
      <c r="L94" s="19"/>
      <c r="M94" s="22">
        <v>3.2211</v>
      </c>
    </row>
    <row r="95" s="3" customFormat="true" spans="1:13">
      <c r="A95" s="15">
        <v>91</v>
      </c>
      <c r="B95" s="23" t="s">
        <v>81</v>
      </c>
      <c r="C95" s="24" t="s">
        <v>111</v>
      </c>
      <c r="D95" s="16"/>
      <c r="E95" s="19"/>
      <c r="F95" s="19"/>
      <c r="G95" s="19"/>
      <c r="H95" s="19">
        <v>1.59</v>
      </c>
      <c r="I95" s="19"/>
      <c r="J95" s="19"/>
      <c r="K95" s="19"/>
      <c r="L95" s="19"/>
      <c r="M95" s="22">
        <v>1.59</v>
      </c>
    </row>
    <row r="96" s="3" customFormat="true" spans="1:13">
      <c r="A96" s="15">
        <v>92</v>
      </c>
      <c r="B96" s="23" t="s">
        <v>81</v>
      </c>
      <c r="C96" s="24" t="s">
        <v>112</v>
      </c>
      <c r="D96" s="16"/>
      <c r="E96" s="19"/>
      <c r="F96" s="19"/>
      <c r="G96" s="19"/>
      <c r="H96" s="19">
        <v>1.6652</v>
      </c>
      <c r="I96" s="19"/>
      <c r="J96" s="19"/>
      <c r="K96" s="19"/>
      <c r="L96" s="19"/>
      <c r="M96" s="22">
        <v>1.6652</v>
      </c>
    </row>
    <row r="97" s="3" customFormat="true" spans="1:13">
      <c r="A97" s="15">
        <v>93</v>
      </c>
      <c r="B97" s="23" t="s">
        <v>81</v>
      </c>
      <c r="C97" s="24" t="s">
        <v>113</v>
      </c>
      <c r="D97" s="16"/>
      <c r="E97" s="19"/>
      <c r="F97" s="19"/>
      <c r="G97" s="19"/>
      <c r="H97" s="19">
        <v>4.96</v>
      </c>
      <c r="I97" s="19"/>
      <c r="J97" s="19"/>
      <c r="K97" s="19"/>
      <c r="L97" s="19"/>
      <c r="M97" s="22">
        <v>4.96</v>
      </c>
    </row>
    <row r="98" s="3" customFormat="true" spans="1:13">
      <c r="A98" s="15">
        <v>94</v>
      </c>
      <c r="B98" s="23" t="s">
        <v>81</v>
      </c>
      <c r="C98" s="24" t="s">
        <v>114</v>
      </c>
      <c r="D98" s="16"/>
      <c r="E98" s="19"/>
      <c r="F98" s="19"/>
      <c r="G98" s="19"/>
      <c r="H98" s="19">
        <v>5</v>
      </c>
      <c r="I98" s="19"/>
      <c r="J98" s="19"/>
      <c r="K98" s="19"/>
      <c r="L98" s="19"/>
      <c r="M98" s="22">
        <v>5</v>
      </c>
    </row>
    <row r="99" s="3" customFormat="true" spans="1:13">
      <c r="A99" s="15">
        <v>95</v>
      </c>
      <c r="B99" s="23" t="s">
        <v>81</v>
      </c>
      <c r="C99" s="24" t="s">
        <v>115</v>
      </c>
      <c r="D99" s="16"/>
      <c r="E99" s="19"/>
      <c r="F99" s="19"/>
      <c r="G99" s="19"/>
      <c r="H99" s="19">
        <v>5</v>
      </c>
      <c r="I99" s="19"/>
      <c r="J99" s="19"/>
      <c r="K99" s="19"/>
      <c r="L99" s="19"/>
      <c r="M99" s="22">
        <v>5</v>
      </c>
    </row>
    <row r="100" s="3" customFormat="true" spans="1:13">
      <c r="A100" s="15">
        <v>96</v>
      </c>
      <c r="B100" s="23" t="s">
        <v>81</v>
      </c>
      <c r="C100" s="24" t="s">
        <v>116</v>
      </c>
      <c r="D100" s="16"/>
      <c r="E100" s="19"/>
      <c r="F100" s="19"/>
      <c r="G100" s="19"/>
      <c r="H100" s="19">
        <v>4.464</v>
      </c>
      <c r="I100" s="19"/>
      <c r="J100" s="19"/>
      <c r="K100" s="19"/>
      <c r="L100" s="19"/>
      <c r="M100" s="22">
        <v>4.464</v>
      </c>
    </row>
    <row r="101" s="3" customFormat="true" spans="1:13">
      <c r="A101" s="15">
        <v>97</v>
      </c>
      <c r="B101" s="23" t="s">
        <v>81</v>
      </c>
      <c r="C101" s="24" t="s">
        <v>117</v>
      </c>
      <c r="D101" s="16"/>
      <c r="E101" s="19"/>
      <c r="F101" s="19"/>
      <c r="G101" s="19"/>
      <c r="H101" s="19">
        <v>4.8737</v>
      </c>
      <c r="I101" s="19"/>
      <c r="J101" s="19"/>
      <c r="K101" s="19"/>
      <c r="L101" s="19"/>
      <c r="M101" s="22">
        <v>4.8737</v>
      </c>
    </row>
    <row r="102" s="3" customFormat="true" spans="1:13">
      <c r="A102" s="15">
        <v>98</v>
      </c>
      <c r="B102" s="23" t="s">
        <v>81</v>
      </c>
      <c r="C102" s="24" t="s">
        <v>118</v>
      </c>
      <c r="D102" s="16"/>
      <c r="E102" s="19"/>
      <c r="F102" s="19"/>
      <c r="G102" s="19"/>
      <c r="H102" s="19">
        <v>1.343</v>
      </c>
      <c r="I102" s="19"/>
      <c r="J102" s="19"/>
      <c r="K102" s="19"/>
      <c r="L102" s="19"/>
      <c r="M102" s="22">
        <v>1.343</v>
      </c>
    </row>
    <row r="103" s="3" customFormat="true" spans="1:13">
      <c r="A103" s="15">
        <v>99</v>
      </c>
      <c r="B103" s="23" t="s">
        <v>81</v>
      </c>
      <c r="C103" s="24" t="s">
        <v>119</v>
      </c>
      <c r="D103" s="16"/>
      <c r="E103" s="19"/>
      <c r="F103" s="19"/>
      <c r="G103" s="19"/>
      <c r="H103" s="19">
        <v>4.4997</v>
      </c>
      <c r="I103" s="19"/>
      <c r="J103" s="19"/>
      <c r="K103" s="19"/>
      <c r="L103" s="19">
        <v>0.3</v>
      </c>
      <c r="M103" s="22">
        <v>4.7997</v>
      </c>
    </row>
    <row r="104" s="3" customFormat="true" spans="1:13">
      <c r="A104" s="15">
        <v>100</v>
      </c>
      <c r="B104" s="23" t="s">
        <v>81</v>
      </c>
      <c r="C104" s="24" t="s">
        <v>120</v>
      </c>
      <c r="D104" s="16"/>
      <c r="E104" s="19"/>
      <c r="F104" s="19"/>
      <c r="G104" s="19"/>
      <c r="H104" s="19">
        <v>3.367</v>
      </c>
      <c r="I104" s="19"/>
      <c r="J104" s="19"/>
      <c r="K104" s="19"/>
      <c r="L104" s="19"/>
      <c r="M104" s="22">
        <v>3.367</v>
      </c>
    </row>
    <row r="105" s="3" customFormat="true" spans="1:13">
      <c r="A105" s="15">
        <v>101</v>
      </c>
      <c r="B105" s="23" t="s">
        <v>81</v>
      </c>
      <c r="C105" s="24" t="s">
        <v>121</v>
      </c>
      <c r="D105" s="16"/>
      <c r="E105" s="19"/>
      <c r="F105" s="19"/>
      <c r="G105" s="19"/>
      <c r="H105" s="19">
        <v>1.0714</v>
      </c>
      <c r="I105" s="19"/>
      <c r="J105" s="19"/>
      <c r="K105" s="19"/>
      <c r="L105" s="19"/>
      <c r="M105" s="22">
        <v>1.0714</v>
      </c>
    </row>
    <row r="106" s="3" customFormat="true" spans="1:13">
      <c r="A106" s="15">
        <v>102</v>
      </c>
      <c r="B106" s="23" t="s">
        <v>81</v>
      </c>
      <c r="C106" s="24" t="s">
        <v>122</v>
      </c>
      <c r="D106" s="16"/>
      <c r="E106" s="19"/>
      <c r="F106" s="19"/>
      <c r="G106" s="19"/>
      <c r="H106" s="19">
        <v>4.263</v>
      </c>
      <c r="I106" s="19"/>
      <c r="J106" s="19"/>
      <c r="K106" s="19"/>
      <c r="L106" s="19"/>
      <c r="M106" s="22">
        <v>4.263</v>
      </c>
    </row>
    <row r="107" s="3" customFormat="true" spans="1:13">
      <c r="A107" s="15">
        <v>103</v>
      </c>
      <c r="B107" s="23" t="s">
        <v>81</v>
      </c>
      <c r="C107" s="24" t="s">
        <v>123</v>
      </c>
      <c r="D107" s="16"/>
      <c r="E107" s="19"/>
      <c r="F107" s="19"/>
      <c r="G107" s="19"/>
      <c r="H107" s="19">
        <v>4.603</v>
      </c>
      <c r="I107" s="19"/>
      <c r="J107" s="19"/>
      <c r="K107" s="19"/>
      <c r="L107" s="19"/>
      <c r="M107" s="22">
        <v>4.603</v>
      </c>
    </row>
    <row r="108" s="3" customFormat="true" spans="1:13">
      <c r="A108" s="15">
        <v>104</v>
      </c>
      <c r="B108" s="23" t="s">
        <v>81</v>
      </c>
      <c r="C108" s="24" t="s">
        <v>124</v>
      </c>
      <c r="D108" s="16"/>
      <c r="E108" s="19"/>
      <c r="F108" s="19"/>
      <c r="G108" s="19"/>
      <c r="H108" s="19">
        <v>0.995</v>
      </c>
      <c r="I108" s="19"/>
      <c r="J108" s="19"/>
      <c r="K108" s="19"/>
      <c r="L108" s="19"/>
      <c r="M108" s="22">
        <v>0.995</v>
      </c>
    </row>
    <row r="109" s="3" customFormat="true" spans="1:13">
      <c r="A109" s="15">
        <v>105</v>
      </c>
      <c r="B109" s="23" t="s">
        <v>81</v>
      </c>
      <c r="C109" s="24" t="s">
        <v>125</v>
      </c>
      <c r="D109" s="16"/>
      <c r="E109" s="19"/>
      <c r="F109" s="19"/>
      <c r="G109" s="19"/>
      <c r="H109" s="19">
        <v>1.27</v>
      </c>
      <c r="I109" s="19"/>
      <c r="J109" s="19"/>
      <c r="K109" s="19"/>
      <c r="L109" s="19"/>
      <c r="M109" s="22">
        <v>1.27</v>
      </c>
    </row>
    <row r="110" s="3" customFormat="true" spans="1:13">
      <c r="A110" s="15">
        <v>106</v>
      </c>
      <c r="B110" s="23" t="s">
        <v>81</v>
      </c>
      <c r="C110" s="24" t="s">
        <v>126</v>
      </c>
      <c r="D110" s="16"/>
      <c r="E110" s="19"/>
      <c r="F110" s="19"/>
      <c r="G110" s="19"/>
      <c r="H110" s="19">
        <v>3.8265</v>
      </c>
      <c r="I110" s="19"/>
      <c r="J110" s="19"/>
      <c r="K110" s="19"/>
      <c r="L110" s="19"/>
      <c r="M110" s="22">
        <v>3.8265</v>
      </c>
    </row>
    <row r="111" s="3" customFormat="true" spans="1:13">
      <c r="A111" s="15">
        <v>107</v>
      </c>
      <c r="B111" s="23" t="s">
        <v>81</v>
      </c>
      <c r="C111" s="24" t="s">
        <v>127</v>
      </c>
      <c r="D111" s="16"/>
      <c r="E111" s="19"/>
      <c r="F111" s="19"/>
      <c r="G111" s="19"/>
      <c r="H111" s="19">
        <v>5</v>
      </c>
      <c r="I111" s="19"/>
      <c r="J111" s="19"/>
      <c r="K111" s="19"/>
      <c r="L111" s="19"/>
      <c r="M111" s="22">
        <v>5</v>
      </c>
    </row>
    <row r="112" s="3" customFormat="true" spans="1:13">
      <c r="A112" s="15">
        <v>108</v>
      </c>
      <c r="B112" s="23" t="s">
        <v>81</v>
      </c>
      <c r="C112" s="24" t="s">
        <v>128</v>
      </c>
      <c r="D112" s="16"/>
      <c r="E112" s="19"/>
      <c r="F112" s="19"/>
      <c r="G112" s="19"/>
      <c r="H112" s="19">
        <v>1.442</v>
      </c>
      <c r="I112" s="19"/>
      <c r="J112" s="19"/>
      <c r="K112" s="19"/>
      <c r="L112" s="19"/>
      <c r="M112" s="22">
        <v>1.442</v>
      </c>
    </row>
    <row r="113" s="3" customFormat="true" spans="1:13">
      <c r="A113" s="15">
        <v>109</v>
      </c>
      <c r="B113" s="23" t="s">
        <v>81</v>
      </c>
      <c r="C113" s="24" t="s">
        <v>129</v>
      </c>
      <c r="D113" s="16"/>
      <c r="E113" s="19"/>
      <c r="F113" s="19"/>
      <c r="G113" s="19"/>
      <c r="H113" s="19">
        <v>3.2449</v>
      </c>
      <c r="I113" s="19"/>
      <c r="J113" s="19"/>
      <c r="K113" s="19"/>
      <c r="L113" s="19"/>
      <c r="M113" s="22">
        <v>3.2449</v>
      </c>
    </row>
    <row r="114" s="3" customFormat="true" spans="1:13">
      <c r="A114" s="15">
        <v>110</v>
      </c>
      <c r="B114" s="23" t="s">
        <v>81</v>
      </c>
      <c r="C114" s="24" t="s">
        <v>130</v>
      </c>
      <c r="D114" s="16"/>
      <c r="E114" s="19"/>
      <c r="F114" s="19"/>
      <c r="G114" s="19"/>
      <c r="H114" s="19"/>
      <c r="I114" s="19">
        <v>20</v>
      </c>
      <c r="J114" s="19"/>
      <c r="K114" s="19"/>
      <c r="L114" s="19"/>
      <c r="M114" s="22">
        <v>20</v>
      </c>
    </row>
    <row r="115" s="3" customFormat="true" spans="1:13">
      <c r="A115" s="15">
        <v>111</v>
      </c>
      <c r="B115" s="23" t="s">
        <v>81</v>
      </c>
      <c r="C115" s="24" t="s">
        <v>131</v>
      </c>
      <c r="D115" s="16"/>
      <c r="E115" s="19"/>
      <c r="F115" s="19"/>
      <c r="G115" s="19"/>
      <c r="H115" s="19"/>
      <c r="I115" s="19">
        <v>7</v>
      </c>
      <c r="J115" s="19"/>
      <c r="K115" s="19"/>
      <c r="L115" s="19"/>
      <c r="M115" s="22">
        <v>7</v>
      </c>
    </row>
    <row r="116" s="4" customFormat="true" spans="1:13">
      <c r="A116" s="17"/>
      <c r="B116" s="18" t="s">
        <v>81</v>
      </c>
      <c r="C116" s="18" t="s">
        <v>35</v>
      </c>
      <c r="D116" s="18"/>
      <c r="E116" s="20">
        <v>213.45556</v>
      </c>
      <c r="F116" s="20">
        <v>170.764448</v>
      </c>
      <c r="G116" s="20">
        <v>42.691112</v>
      </c>
      <c r="H116" s="20">
        <v>75.10336</v>
      </c>
      <c r="I116" s="20">
        <v>48</v>
      </c>
      <c r="J116" s="20">
        <v>0</v>
      </c>
      <c r="K116" s="20">
        <v>3</v>
      </c>
      <c r="L116" s="20">
        <v>5.1</v>
      </c>
      <c r="M116" s="22">
        <v>301.967808</v>
      </c>
    </row>
    <row r="117" s="3" customFormat="true" spans="1:13">
      <c r="A117" s="15">
        <v>112</v>
      </c>
      <c r="B117" s="23" t="s">
        <v>132</v>
      </c>
      <c r="C117" s="28" t="s">
        <v>133</v>
      </c>
      <c r="D117" s="16" t="s">
        <v>16</v>
      </c>
      <c r="E117" s="29">
        <v>12.08</v>
      </c>
      <c r="F117" s="19">
        <v>9.664</v>
      </c>
      <c r="G117" s="19">
        <v>2.416</v>
      </c>
      <c r="H117" s="19"/>
      <c r="I117" s="19">
        <v>2</v>
      </c>
      <c r="J117" s="19"/>
      <c r="K117" s="19"/>
      <c r="L117" s="19"/>
      <c r="M117" s="22">
        <v>11.664</v>
      </c>
    </row>
    <row r="118" s="3" customFormat="true" spans="1:13">
      <c r="A118" s="15">
        <v>113</v>
      </c>
      <c r="B118" s="23" t="s">
        <v>132</v>
      </c>
      <c r="C118" s="28" t="s">
        <v>134</v>
      </c>
      <c r="D118" s="16" t="s">
        <v>16</v>
      </c>
      <c r="E118" s="29">
        <v>6.2712</v>
      </c>
      <c r="F118" s="19">
        <v>5.01696</v>
      </c>
      <c r="G118" s="19">
        <v>1.25424</v>
      </c>
      <c r="H118" s="19"/>
      <c r="I118" s="19"/>
      <c r="J118" s="19"/>
      <c r="K118" s="19"/>
      <c r="L118" s="19"/>
      <c r="M118" s="22">
        <v>5.01696</v>
      </c>
    </row>
    <row r="119" s="3" customFormat="true" spans="1:13">
      <c r="A119" s="15">
        <v>114</v>
      </c>
      <c r="B119" s="23" t="s">
        <v>132</v>
      </c>
      <c r="C119" s="28" t="s">
        <v>99</v>
      </c>
      <c r="D119" s="16" t="s">
        <v>19</v>
      </c>
      <c r="E119" s="29">
        <v>9.4576</v>
      </c>
      <c r="F119" s="19">
        <v>7.56608</v>
      </c>
      <c r="G119" s="19">
        <v>1.89152</v>
      </c>
      <c r="H119" s="19"/>
      <c r="I119" s="19">
        <v>10</v>
      </c>
      <c r="J119" s="19"/>
      <c r="K119" s="19"/>
      <c r="L119" s="19">
        <v>0.3</v>
      </c>
      <c r="M119" s="22">
        <v>17.86608</v>
      </c>
    </row>
    <row r="120" s="3" customFormat="true" spans="1:13">
      <c r="A120" s="15">
        <v>115</v>
      </c>
      <c r="B120" s="23" t="s">
        <v>132</v>
      </c>
      <c r="C120" s="28" t="s">
        <v>135</v>
      </c>
      <c r="D120" s="16" t="s">
        <v>19</v>
      </c>
      <c r="E120" s="29">
        <v>25.30608</v>
      </c>
      <c r="F120" s="19">
        <v>20.244864</v>
      </c>
      <c r="G120" s="19">
        <v>5.061216</v>
      </c>
      <c r="H120" s="19">
        <v>0.77272</v>
      </c>
      <c r="I120" s="19"/>
      <c r="J120" s="19"/>
      <c r="K120" s="19"/>
      <c r="L120" s="19">
        <v>0.3</v>
      </c>
      <c r="M120" s="22">
        <v>21.317584</v>
      </c>
    </row>
    <row r="121" s="3" customFormat="true" spans="1:13">
      <c r="A121" s="15">
        <v>116</v>
      </c>
      <c r="B121" s="23" t="s">
        <v>132</v>
      </c>
      <c r="C121" s="28" t="s">
        <v>136</v>
      </c>
      <c r="D121" s="16" t="s">
        <v>19</v>
      </c>
      <c r="E121" s="29">
        <v>5.584</v>
      </c>
      <c r="F121" s="19">
        <v>4.4672</v>
      </c>
      <c r="G121" s="19">
        <v>1.1168</v>
      </c>
      <c r="H121" s="19"/>
      <c r="I121" s="19"/>
      <c r="J121" s="19"/>
      <c r="K121" s="19">
        <v>3</v>
      </c>
      <c r="L121" s="19"/>
      <c r="M121" s="22">
        <v>7.4672</v>
      </c>
    </row>
    <row r="122" s="3" customFormat="true" spans="1:13">
      <c r="A122" s="15">
        <v>117</v>
      </c>
      <c r="B122" s="23" t="s">
        <v>132</v>
      </c>
      <c r="C122" s="28" t="s">
        <v>137</v>
      </c>
      <c r="D122" s="16" t="s">
        <v>19</v>
      </c>
      <c r="E122" s="29">
        <v>12</v>
      </c>
      <c r="F122" s="19">
        <v>9.6</v>
      </c>
      <c r="G122" s="19">
        <v>2.4</v>
      </c>
      <c r="H122" s="19"/>
      <c r="I122" s="19"/>
      <c r="J122" s="19"/>
      <c r="K122" s="19"/>
      <c r="L122" s="19"/>
      <c r="M122" s="22">
        <v>9.6</v>
      </c>
    </row>
    <row r="123" s="3" customFormat="true" spans="1:13">
      <c r="A123" s="15">
        <v>118</v>
      </c>
      <c r="B123" s="23" t="s">
        <v>132</v>
      </c>
      <c r="C123" s="28" t="s">
        <v>138</v>
      </c>
      <c r="D123" s="16" t="s">
        <v>23</v>
      </c>
      <c r="E123" s="29">
        <v>3.553</v>
      </c>
      <c r="F123" s="19">
        <v>2.8424</v>
      </c>
      <c r="G123" s="19">
        <v>0.7106</v>
      </c>
      <c r="H123" s="19"/>
      <c r="I123" s="19"/>
      <c r="J123" s="19"/>
      <c r="K123" s="19"/>
      <c r="L123" s="19"/>
      <c r="M123" s="22">
        <v>2.8424</v>
      </c>
    </row>
    <row r="124" s="3" customFormat="true" spans="1:13">
      <c r="A124" s="15">
        <v>119</v>
      </c>
      <c r="B124" s="23" t="s">
        <v>132</v>
      </c>
      <c r="C124" s="28" t="s">
        <v>139</v>
      </c>
      <c r="D124" s="16" t="s">
        <v>19</v>
      </c>
      <c r="E124" s="29">
        <v>4.048</v>
      </c>
      <c r="F124" s="19">
        <v>3.2384</v>
      </c>
      <c r="G124" s="19">
        <v>0.8096</v>
      </c>
      <c r="H124" s="19">
        <v>1.6058</v>
      </c>
      <c r="I124" s="19"/>
      <c r="J124" s="19"/>
      <c r="K124" s="19">
        <v>3</v>
      </c>
      <c r="L124" s="19"/>
      <c r="M124" s="22">
        <v>7.8442</v>
      </c>
    </row>
    <row r="125" s="3" customFormat="true" spans="1:13">
      <c r="A125" s="15">
        <v>120</v>
      </c>
      <c r="B125" s="23" t="s">
        <v>132</v>
      </c>
      <c r="C125" s="28" t="s">
        <v>140</v>
      </c>
      <c r="D125" s="16" t="s">
        <v>19</v>
      </c>
      <c r="E125" s="29">
        <v>8.1488</v>
      </c>
      <c r="F125" s="19">
        <v>6.51904</v>
      </c>
      <c r="G125" s="19">
        <v>1.62976</v>
      </c>
      <c r="H125" s="19"/>
      <c r="I125" s="19"/>
      <c r="J125" s="19"/>
      <c r="K125" s="19"/>
      <c r="L125" s="19"/>
      <c r="M125" s="22">
        <v>6.51904</v>
      </c>
    </row>
    <row r="126" s="3" customFormat="true" spans="1:13">
      <c r="A126" s="15">
        <v>121</v>
      </c>
      <c r="B126" s="23" t="s">
        <v>132</v>
      </c>
      <c r="C126" s="28" t="s">
        <v>141</v>
      </c>
      <c r="D126" s="16" t="s">
        <v>16</v>
      </c>
      <c r="E126" s="29">
        <v>10</v>
      </c>
      <c r="F126" s="19">
        <v>8</v>
      </c>
      <c r="G126" s="19">
        <v>2</v>
      </c>
      <c r="H126" s="19"/>
      <c r="I126" s="19"/>
      <c r="J126" s="19"/>
      <c r="K126" s="19"/>
      <c r="L126" s="19">
        <v>0.3</v>
      </c>
      <c r="M126" s="22">
        <v>8.3</v>
      </c>
    </row>
    <row r="127" s="3" customFormat="true" spans="1:13">
      <c r="A127" s="15">
        <v>122</v>
      </c>
      <c r="B127" s="23" t="s">
        <v>132</v>
      </c>
      <c r="C127" s="28" t="s">
        <v>142</v>
      </c>
      <c r="D127" s="16" t="s">
        <v>23</v>
      </c>
      <c r="E127" s="29">
        <v>3.0257</v>
      </c>
      <c r="F127" s="19">
        <v>2.42056</v>
      </c>
      <c r="G127" s="19">
        <v>0.60514</v>
      </c>
      <c r="H127" s="19"/>
      <c r="I127" s="19"/>
      <c r="J127" s="19"/>
      <c r="K127" s="19"/>
      <c r="L127" s="19"/>
      <c r="M127" s="22">
        <v>2.42056</v>
      </c>
    </row>
    <row r="128" s="3" customFormat="true" spans="1:13">
      <c r="A128" s="15">
        <v>123</v>
      </c>
      <c r="B128" s="23" t="s">
        <v>132</v>
      </c>
      <c r="C128" s="24" t="s">
        <v>143</v>
      </c>
      <c r="D128" s="16" t="s">
        <v>23</v>
      </c>
      <c r="E128" s="29">
        <v>1.9363</v>
      </c>
      <c r="F128" s="19">
        <v>1.54904</v>
      </c>
      <c r="G128" s="19">
        <v>0.38726</v>
      </c>
      <c r="H128" s="19"/>
      <c r="I128" s="19"/>
      <c r="J128" s="19"/>
      <c r="K128" s="19"/>
      <c r="L128" s="19"/>
      <c r="M128" s="22">
        <v>1.54904</v>
      </c>
    </row>
    <row r="129" s="3" customFormat="true" spans="1:13">
      <c r="A129" s="15">
        <v>124</v>
      </c>
      <c r="B129" s="23" t="s">
        <v>132</v>
      </c>
      <c r="C129" s="28" t="s">
        <v>144</v>
      </c>
      <c r="D129" s="16" t="s">
        <v>23</v>
      </c>
      <c r="E129" s="29">
        <v>4.0878</v>
      </c>
      <c r="F129" s="19">
        <v>3.27024</v>
      </c>
      <c r="G129" s="19">
        <v>0.81756</v>
      </c>
      <c r="H129" s="19"/>
      <c r="I129" s="19"/>
      <c r="J129" s="19"/>
      <c r="K129" s="19"/>
      <c r="L129" s="19"/>
      <c r="M129" s="22">
        <v>3.27024</v>
      </c>
    </row>
    <row r="130" s="3" customFormat="true" spans="1:13">
      <c r="A130" s="15">
        <v>125</v>
      </c>
      <c r="B130" s="23" t="s">
        <v>132</v>
      </c>
      <c r="C130" s="28" t="s">
        <v>145</v>
      </c>
      <c r="D130" s="16" t="s">
        <v>23</v>
      </c>
      <c r="E130" s="29">
        <v>4.067</v>
      </c>
      <c r="F130" s="19">
        <v>3.2536</v>
      </c>
      <c r="G130" s="19">
        <v>0.8134</v>
      </c>
      <c r="H130" s="19"/>
      <c r="I130" s="19"/>
      <c r="J130" s="19"/>
      <c r="K130" s="19"/>
      <c r="L130" s="19"/>
      <c r="M130" s="22">
        <v>3.2536</v>
      </c>
    </row>
    <row r="131" s="3" customFormat="true" spans="1:13">
      <c r="A131" s="15">
        <v>126</v>
      </c>
      <c r="B131" s="23" t="s">
        <v>132</v>
      </c>
      <c r="C131" s="28" t="s">
        <v>146</v>
      </c>
      <c r="D131" s="16" t="s">
        <v>23</v>
      </c>
      <c r="E131" s="29">
        <v>7.5</v>
      </c>
      <c r="F131" s="19">
        <v>6</v>
      </c>
      <c r="G131" s="19">
        <v>1.5</v>
      </c>
      <c r="H131" s="19"/>
      <c r="I131" s="19"/>
      <c r="J131" s="19"/>
      <c r="K131" s="19"/>
      <c r="L131" s="19">
        <v>0.3</v>
      </c>
      <c r="M131" s="22">
        <v>6.3</v>
      </c>
    </row>
    <row r="132" s="3" customFormat="true" spans="1:13">
      <c r="A132" s="15">
        <v>127</v>
      </c>
      <c r="B132" s="23" t="s">
        <v>132</v>
      </c>
      <c r="C132" s="28" t="s">
        <v>147</v>
      </c>
      <c r="D132" s="16" t="s">
        <v>23</v>
      </c>
      <c r="E132" s="29">
        <v>5.266</v>
      </c>
      <c r="F132" s="19">
        <v>4.2128</v>
      </c>
      <c r="G132" s="19">
        <v>1.0532</v>
      </c>
      <c r="H132" s="19"/>
      <c r="I132" s="19">
        <v>1</v>
      </c>
      <c r="J132" s="19"/>
      <c r="K132" s="19"/>
      <c r="L132" s="19">
        <v>0.3</v>
      </c>
      <c r="M132" s="22">
        <v>5.5128</v>
      </c>
    </row>
    <row r="133" s="3" customFormat="true" spans="1:13">
      <c r="A133" s="15">
        <v>128</v>
      </c>
      <c r="B133" s="23" t="s">
        <v>132</v>
      </c>
      <c r="C133" s="28" t="s">
        <v>148</v>
      </c>
      <c r="D133" s="16" t="s">
        <v>16</v>
      </c>
      <c r="E133" s="29">
        <v>5.76</v>
      </c>
      <c r="F133" s="19">
        <v>4.608</v>
      </c>
      <c r="G133" s="19">
        <v>1.152</v>
      </c>
      <c r="H133" s="19">
        <v>0.088</v>
      </c>
      <c r="I133" s="19"/>
      <c r="J133" s="19"/>
      <c r="K133" s="19"/>
      <c r="L133" s="19">
        <v>0.3</v>
      </c>
      <c r="M133" s="22">
        <v>4.996</v>
      </c>
    </row>
    <row r="134" s="3" customFormat="true" spans="1:13">
      <c r="A134" s="15">
        <v>129</v>
      </c>
      <c r="B134" s="23" t="s">
        <v>132</v>
      </c>
      <c r="C134" s="28" t="s">
        <v>149</v>
      </c>
      <c r="D134" s="16" t="s">
        <v>23</v>
      </c>
      <c r="E134" s="29">
        <v>7.5125</v>
      </c>
      <c r="F134" s="19">
        <v>6.01</v>
      </c>
      <c r="G134" s="19">
        <v>1.5025</v>
      </c>
      <c r="H134" s="19">
        <v>0.58976</v>
      </c>
      <c r="I134" s="19">
        <v>1</v>
      </c>
      <c r="J134" s="19"/>
      <c r="K134" s="19"/>
      <c r="L134" s="19">
        <v>0.3</v>
      </c>
      <c r="M134" s="22">
        <v>7.89976</v>
      </c>
    </row>
    <row r="135" s="3" customFormat="true" spans="1:13">
      <c r="A135" s="15">
        <v>130</v>
      </c>
      <c r="B135" s="23" t="s">
        <v>132</v>
      </c>
      <c r="C135" s="28" t="s">
        <v>150</v>
      </c>
      <c r="D135" s="16" t="s">
        <v>23</v>
      </c>
      <c r="E135" s="29">
        <v>5.316</v>
      </c>
      <c r="F135" s="19">
        <v>4.2528</v>
      </c>
      <c r="G135" s="19">
        <v>1.0632</v>
      </c>
      <c r="H135" s="19">
        <v>0.05374</v>
      </c>
      <c r="I135" s="19"/>
      <c r="J135" s="19"/>
      <c r="K135" s="19"/>
      <c r="L135" s="19">
        <v>0.3</v>
      </c>
      <c r="M135" s="22">
        <v>4.60654</v>
      </c>
    </row>
    <row r="136" s="3" customFormat="true" spans="1:13">
      <c r="A136" s="15">
        <v>131</v>
      </c>
      <c r="B136" s="23" t="s">
        <v>132</v>
      </c>
      <c r="C136" s="28" t="s">
        <v>151</v>
      </c>
      <c r="D136" s="16" t="s">
        <v>23</v>
      </c>
      <c r="E136" s="29"/>
      <c r="F136" s="19"/>
      <c r="G136" s="19"/>
      <c r="H136" s="19"/>
      <c r="I136" s="19"/>
      <c r="J136" s="19"/>
      <c r="K136" s="19">
        <v>3</v>
      </c>
      <c r="L136" s="19"/>
      <c r="M136" s="22">
        <v>3</v>
      </c>
    </row>
    <row r="137" s="3" customFormat="true" spans="1:13">
      <c r="A137" s="15">
        <v>132</v>
      </c>
      <c r="B137" s="23" t="s">
        <v>132</v>
      </c>
      <c r="C137" s="28" t="s">
        <v>152</v>
      </c>
      <c r="D137" s="16"/>
      <c r="E137" s="19"/>
      <c r="F137" s="19"/>
      <c r="G137" s="19"/>
      <c r="H137" s="19">
        <v>0.5528</v>
      </c>
      <c r="I137" s="19"/>
      <c r="J137" s="19"/>
      <c r="K137" s="19"/>
      <c r="L137" s="19">
        <v>0.3</v>
      </c>
      <c r="M137" s="22">
        <v>0.8528</v>
      </c>
    </row>
    <row r="138" s="3" customFormat="true" spans="1:13">
      <c r="A138" s="15">
        <v>133</v>
      </c>
      <c r="B138" s="23" t="s">
        <v>132</v>
      </c>
      <c r="C138" s="16" t="s">
        <v>153</v>
      </c>
      <c r="D138" s="16"/>
      <c r="E138" s="19"/>
      <c r="F138" s="19"/>
      <c r="G138" s="19"/>
      <c r="H138" s="19">
        <v>0.3117</v>
      </c>
      <c r="I138" s="19"/>
      <c r="J138" s="19"/>
      <c r="K138" s="19"/>
      <c r="L138" s="19"/>
      <c r="M138" s="22">
        <v>0.3117</v>
      </c>
    </row>
    <row r="139" s="3" customFormat="true" spans="1:13">
      <c r="A139" s="15">
        <v>134</v>
      </c>
      <c r="B139" s="23" t="s">
        <v>132</v>
      </c>
      <c r="C139" s="16" t="s">
        <v>154</v>
      </c>
      <c r="D139" s="16"/>
      <c r="E139" s="19"/>
      <c r="F139" s="19"/>
      <c r="G139" s="19"/>
      <c r="H139" s="19">
        <v>5.6754</v>
      </c>
      <c r="I139" s="19"/>
      <c r="J139" s="19"/>
      <c r="K139" s="19"/>
      <c r="L139" s="19"/>
      <c r="M139" s="22">
        <v>5.6754</v>
      </c>
    </row>
    <row r="140" s="3" customFormat="true" spans="1:13">
      <c r="A140" s="15">
        <v>135</v>
      </c>
      <c r="B140" s="23" t="s">
        <v>132</v>
      </c>
      <c r="C140" s="16" t="s">
        <v>155</v>
      </c>
      <c r="D140" s="16"/>
      <c r="E140" s="19"/>
      <c r="F140" s="19"/>
      <c r="G140" s="19"/>
      <c r="H140" s="19">
        <v>0.49</v>
      </c>
      <c r="I140" s="19"/>
      <c r="J140" s="19"/>
      <c r="K140" s="19"/>
      <c r="L140" s="19"/>
      <c r="M140" s="22">
        <v>0.49</v>
      </c>
    </row>
    <row r="141" s="3" customFormat="true" spans="1:13">
      <c r="A141" s="15">
        <v>136</v>
      </c>
      <c r="B141" s="23" t="s">
        <v>132</v>
      </c>
      <c r="C141" s="16" t="s">
        <v>156</v>
      </c>
      <c r="D141" s="16"/>
      <c r="E141" s="19"/>
      <c r="F141" s="19"/>
      <c r="G141" s="19"/>
      <c r="H141" s="19">
        <v>2.6215</v>
      </c>
      <c r="I141" s="19"/>
      <c r="J141" s="19"/>
      <c r="K141" s="19"/>
      <c r="L141" s="19"/>
      <c r="M141" s="22">
        <v>2.6215</v>
      </c>
    </row>
    <row r="142" s="3" customFormat="true" spans="1:13">
      <c r="A142" s="15">
        <v>137</v>
      </c>
      <c r="B142" s="23" t="s">
        <v>132</v>
      </c>
      <c r="C142" s="16" t="s">
        <v>157</v>
      </c>
      <c r="D142" s="16"/>
      <c r="E142" s="19"/>
      <c r="F142" s="19"/>
      <c r="G142" s="19"/>
      <c r="H142" s="19">
        <v>5.98</v>
      </c>
      <c r="I142" s="19"/>
      <c r="J142" s="19"/>
      <c r="K142" s="19"/>
      <c r="L142" s="19"/>
      <c r="M142" s="22">
        <v>5.98</v>
      </c>
    </row>
    <row r="143" s="3" customFormat="true" spans="1:13">
      <c r="A143" s="15">
        <v>138</v>
      </c>
      <c r="B143" s="23" t="s">
        <v>132</v>
      </c>
      <c r="C143" s="16" t="s">
        <v>158</v>
      </c>
      <c r="D143" s="16"/>
      <c r="E143" s="19"/>
      <c r="F143" s="19"/>
      <c r="G143" s="19"/>
      <c r="H143" s="19">
        <v>1.576</v>
      </c>
      <c r="I143" s="19"/>
      <c r="J143" s="19"/>
      <c r="K143" s="19"/>
      <c r="L143" s="19"/>
      <c r="M143" s="22">
        <v>1.576</v>
      </c>
    </row>
    <row r="144" s="3" customFormat="true" spans="1:13">
      <c r="A144" s="15">
        <v>139</v>
      </c>
      <c r="B144" s="23" t="s">
        <v>132</v>
      </c>
      <c r="C144" s="16" t="s">
        <v>159</v>
      </c>
      <c r="D144" s="16"/>
      <c r="E144" s="19"/>
      <c r="F144" s="19"/>
      <c r="G144" s="19"/>
      <c r="H144" s="19">
        <v>0.4461</v>
      </c>
      <c r="I144" s="19"/>
      <c r="J144" s="19"/>
      <c r="K144" s="19"/>
      <c r="L144" s="19"/>
      <c r="M144" s="22">
        <v>0.4461</v>
      </c>
    </row>
    <row r="145" s="3" customFormat="true" spans="1:13">
      <c r="A145" s="15">
        <v>140</v>
      </c>
      <c r="B145" s="23" t="s">
        <v>132</v>
      </c>
      <c r="C145" s="16" t="s">
        <v>160</v>
      </c>
      <c r="D145" s="16"/>
      <c r="E145" s="19"/>
      <c r="F145" s="19"/>
      <c r="G145" s="19"/>
      <c r="H145" s="19">
        <v>5</v>
      </c>
      <c r="I145" s="19"/>
      <c r="J145" s="19"/>
      <c r="K145" s="19"/>
      <c r="L145" s="19"/>
      <c r="M145" s="22">
        <v>5</v>
      </c>
    </row>
    <row r="146" s="3" customFormat="true" spans="1:13">
      <c r="A146" s="15">
        <v>141</v>
      </c>
      <c r="B146" s="23" t="s">
        <v>132</v>
      </c>
      <c r="C146" s="16" t="s">
        <v>161</v>
      </c>
      <c r="D146" s="16"/>
      <c r="E146" s="19"/>
      <c r="F146" s="19"/>
      <c r="G146" s="19"/>
      <c r="H146" s="19">
        <v>1.006</v>
      </c>
      <c r="I146" s="19"/>
      <c r="J146" s="19"/>
      <c r="K146" s="19"/>
      <c r="L146" s="19"/>
      <c r="M146" s="22">
        <v>1.006</v>
      </c>
    </row>
    <row r="147" s="3" customFormat="true" spans="1:13">
      <c r="A147" s="15">
        <v>142</v>
      </c>
      <c r="B147" s="23" t="s">
        <v>132</v>
      </c>
      <c r="C147" s="16" t="s">
        <v>162</v>
      </c>
      <c r="D147" s="16"/>
      <c r="E147" s="19"/>
      <c r="F147" s="19"/>
      <c r="G147" s="19"/>
      <c r="H147" s="19">
        <v>5</v>
      </c>
      <c r="I147" s="19"/>
      <c r="J147" s="19"/>
      <c r="K147" s="19"/>
      <c r="L147" s="19"/>
      <c r="M147" s="22">
        <v>5</v>
      </c>
    </row>
    <row r="148" s="3" customFormat="true" spans="1:13">
      <c r="A148" s="15">
        <v>143</v>
      </c>
      <c r="B148" s="23" t="s">
        <v>132</v>
      </c>
      <c r="C148" s="16" t="s">
        <v>163</v>
      </c>
      <c r="D148" s="16"/>
      <c r="E148" s="19"/>
      <c r="F148" s="19"/>
      <c r="G148" s="19"/>
      <c r="H148" s="19">
        <v>10</v>
      </c>
      <c r="I148" s="19"/>
      <c r="J148" s="19"/>
      <c r="K148" s="19"/>
      <c r="L148" s="19"/>
      <c r="M148" s="22">
        <v>10</v>
      </c>
    </row>
    <row r="149" s="3" customFormat="true" spans="1:13">
      <c r="A149" s="15">
        <v>144</v>
      </c>
      <c r="B149" s="23" t="s">
        <v>132</v>
      </c>
      <c r="C149" s="16" t="s">
        <v>164</v>
      </c>
      <c r="D149" s="16"/>
      <c r="E149" s="19"/>
      <c r="F149" s="19"/>
      <c r="G149" s="19"/>
      <c r="H149" s="19">
        <v>3.3535</v>
      </c>
      <c r="I149" s="19"/>
      <c r="J149" s="19"/>
      <c r="K149" s="19"/>
      <c r="L149" s="19"/>
      <c r="M149" s="22">
        <v>3.3535</v>
      </c>
    </row>
    <row r="150" s="3" customFormat="true" spans="1:13">
      <c r="A150" s="15">
        <v>145</v>
      </c>
      <c r="B150" s="23" t="s">
        <v>132</v>
      </c>
      <c r="C150" s="16" t="s">
        <v>165</v>
      </c>
      <c r="D150" s="16"/>
      <c r="E150" s="19"/>
      <c r="F150" s="19"/>
      <c r="G150" s="19"/>
      <c r="H150" s="19">
        <v>4.356</v>
      </c>
      <c r="I150" s="19"/>
      <c r="J150" s="19"/>
      <c r="K150" s="19"/>
      <c r="L150" s="19"/>
      <c r="M150" s="22">
        <v>4.356</v>
      </c>
    </row>
    <row r="151" s="3" customFormat="true" spans="1:13">
      <c r="A151" s="15">
        <v>146</v>
      </c>
      <c r="B151" s="23" t="s">
        <v>132</v>
      </c>
      <c r="C151" s="16" t="s">
        <v>166</v>
      </c>
      <c r="D151" s="16"/>
      <c r="E151" s="19"/>
      <c r="F151" s="19"/>
      <c r="G151" s="19"/>
      <c r="H151" s="19">
        <v>1.7458</v>
      </c>
      <c r="I151" s="19"/>
      <c r="J151" s="19"/>
      <c r="K151" s="19"/>
      <c r="L151" s="19"/>
      <c r="M151" s="22">
        <v>1.7458</v>
      </c>
    </row>
    <row r="152" s="3" customFormat="true" spans="1:13">
      <c r="A152" s="15">
        <v>147</v>
      </c>
      <c r="B152" s="23" t="s">
        <v>132</v>
      </c>
      <c r="C152" s="16" t="s">
        <v>167</v>
      </c>
      <c r="D152" s="16"/>
      <c r="E152" s="19"/>
      <c r="F152" s="19"/>
      <c r="G152" s="19"/>
      <c r="H152" s="19">
        <v>4.7305</v>
      </c>
      <c r="I152" s="19"/>
      <c r="J152" s="19"/>
      <c r="K152" s="19"/>
      <c r="L152" s="19"/>
      <c r="M152" s="22">
        <v>4.7305</v>
      </c>
    </row>
    <row r="153" s="3" customFormat="true" spans="1:13">
      <c r="A153" s="15">
        <v>148</v>
      </c>
      <c r="B153" s="23" t="s">
        <v>132</v>
      </c>
      <c r="C153" s="16" t="s">
        <v>168</v>
      </c>
      <c r="D153" s="16"/>
      <c r="E153" s="19"/>
      <c r="F153" s="19"/>
      <c r="G153" s="19"/>
      <c r="H153" s="19">
        <v>5</v>
      </c>
      <c r="I153" s="19"/>
      <c r="J153" s="19"/>
      <c r="K153" s="19"/>
      <c r="L153" s="19"/>
      <c r="M153" s="22">
        <v>5</v>
      </c>
    </row>
    <row r="154" s="3" customFormat="true" spans="1:13">
      <c r="A154" s="15">
        <v>149</v>
      </c>
      <c r="B154" s="23" t="s">
        <v>132</v>
      </c>
      <c r="C154" s="16" t="s">
        <v>169</v>
      </c>
      <c r="D154" s="16"/>
      <c r="E154" s="19"/>
      <c r="F154" s="19"/>
      <c r="G154" s="19"/>
      <c r="H154" s="19">
        <v>5</v>
      </c>
      <c r="I154" s="19"/>
      <c r="J154" s="19"/>
      <c r="K154" s="19"/>
      <c r="L154" s="19"/>
      <c r="M154" s="22">
        <v>5</v>
      </c>
    </row>
    <row r="155" s="3" customFormat="true" spans="1:13">
      <c r="A155" s="15">
        <v>150</v>
      </c>
      <c r="B155" s="23" t="s">
        <v>132</v>
      </c>
      <c r="C155" s="16" t="s">
        <v>170</v>
      </c>
      <c r="D155" s="16"/>
      <c r="E155" s="19"/>
      <c r="F155" s="19"/>
      <c r="G155" s="19"/>
      <c r="H155" s="19">
        <v>1.8128</v>
      </c>
      <c r="I155" s="19"/>
      <c r="J155" s="19"/>
      <c r="K155" s="19"/>
      <c r="L155" s="19"/>
      <c r="M155" s="22">
        <v>1.8128</v>
      </c>
    </row>
    <row r="156" s="3" customFormat="true" spans="1:13">
      <c r="A156" s="15">
        <v>151</v>
      </c>
      <c r="B156" s="23" t="s">
        <v>132</v>
      </c>
      <c r="C156" s="16" t="s">
        <v>171</v>
      </c>
      <c r="D156" s="16"/>
      <c r="E156" s="19"/>
      <c r="F156" s="19"/>
      <c r="G156" s="19"/>
      <c r="H156" s="19">
        <v>1.034</v>
      </c>
      <c r="I156" s="19"/>
      <c r="J156" s="19"/>
      <c r="K156" s="19"/>
      <c r="L156" s="19"/>
      <c r="M156" s="22">
        <v>1.034</v>
      </c>
    </row>
    <row r="157" s="4" customFormat="true" spans="1:13">
      <c r="A157" s="17"/>
      <c r="B157" s="18" t="s">
        <v>132</v>
      </c>
      <c r="C157" s="18" t="s">
        <v>35</v>
      </c>
      <c r="D157" s="18"/>
      <c r="E157" s="20">
        <v>140.91998</v>
      </c>
      <c r="F157" s="20">
        <v>112.735984</v>
      </c>
      <c r="G157" s="20">
        <v>28.183996</v>
      </c>
      <c r="H157" s="20">
        <v>68.80212</v>
      </c>
      <c r="I157" s="20">
        <v>14</v>
      </c>
      <c r="J157" s="20">
        <v>0</v>
      </c>
      <c r="K157" s="20">
        <v>9</v>
      </c>
      <c r="L157" s="20">
        <v>2.7</v>
      </c>
      <c r="M157" s="22">
        <v>207.238104</v>
      </c>
    </row>
    <row r="158" s="3" customFormat="true" ht="15" customHeight="true" spans="1:13">
      <c r="A158" s="15">
        <v>152</v>
      </c>
      <c r="B158" s="23" t="s">
        <v>172</v>
      </c>
      <c r="C158" s="24" t="s">
        <v>173</v>
      </c>
      <c r="D158" s="28" t="s">
        <v>23</v>
      </c>
      <c r="E158" s="30">
        <v>2</v>
      </c>
      <c r="F158" s="30">
        <v>1.6</v>
      </c>
      <c r="G158" s="30">
        <v>0.4</v>
      </c>
      <c r="H158" s="30"/>
      <c r="I158" s="30"/>
      <c r="J158" s="30"/>
      <c r="K158" s="30"/>
      <c r="L158" s="30"/>
      <c r="M158" s="22">
        <v>1.6</v>
      </c>
    </row>
    <row r="159" s="3" customFormat="true" spans="1:13">
      <c r="A159" s="15">
        <v>153</v>
      </c>
      <c r="B159" s="23" t="s">
        <v>172</v>
      </c>
      <c r="C159" s="28" t="s">
        <v>174</v>
      </c>
      <c r="D159" s="28" t="s">
        <v>19</v>
      </c>
      <c r="E159" s="31">
        <v>10.192</v>
      </c>
      <c r="F159" s="31">
        <v>8.1536</v>
      </c>
      <c r="G159" s="31">
        <v>2.0384</v>
      </c>
      <c r="H159" s="30"/>
      <c r="I159" s="30"/>
      <c r="J159" s="30"/>
      <c r="K159" s="30">
        <v>3</v>
      </c>
      <c r="L159" s="30"/>
      <c r="M159" s="22">
        <v>11.1536</v>
      </c>
    </row>
    <row r="160" s="3" customFormat="true" spans="1:13">
      <c r="A160" s="15">
        <v>154</v>
      </c>
      <c r="B160" s="23" t="s">
        <v>172</v>
      </c>
      <c r="C160" s="28" t="s">
        <v>175</v>
      </c>
      <c r="D160" s="28" t="s">
        <v>23</v>
      </c>
      <c r="E160" s="30">
        <v>15</v>
      </c>
      <c r="F160" s="30">
        <v>12</v>
      </c>
      <c r="G160" s="30">
        <v>3</v>
      </c>
      <c r="H160" s="30"/>
      <c r="I160" s="30"/>
      <c r="J160" s="30"/>
      <c r="K160" s="30"/>
      <c r="L160" s="30"/>
      <c r="M160" s="22">
        <v>12</v>
      </c>
    </row>
    <row r="161" s="4" customFormat="true" spans="1:13">
      <c r="A161" s="17"/>
      <c r="B161" s="18" t="s">
        <v>172</v>
      </c>
      <c r="C161" s="18" t="s">
        <v>35</v>
      </c>
      <c r="D161" s="18"/>
      <c r="E161" s="20">
        <v>27.192</v>
      </c>
      <c r="F161" s="20">
        <v>21.7536</v>
      </c>
      <c r="G161" s="20">
        <v>5.4384</v>
      </c>
      <c r="H161" s="20">
        <v>0</v>
      </c>
      <c r="I161" s="20">
        <v>0</v>
      </c>
      <c r="J161" s="20">
        <v>0</v>
      </c>
      <c r="K161" s="20">
        <v>3</v>
      </c>
      <c r="L161" s="20">
        <v>0</v>
      </c>
      <c r="M161" s="22">
        <v>24.7536</v>
      </c>
    </row>
    <row r="162" s="3" customFormat="true" spans="1:13">
      <c r="A162" s="15">
        <v>155</v>
      </c>
      <c r="B162" s="23" t="s">
        <v>176</v>
      </c>
      <c r="C162" s="28" t="s">
        <v>177</v>
      </c>
      <c r="D162" s="16" t="s">
        <v>16</v>
      </c>
      <c r="E162" s="19">
        <v>12.303</v>
      </c>
      <c r="F162" s="19">
        <v>9.8424</v>
      </c>
      <c r="G162" s="19">
        <v>2.4606</v>
      </c>
      <c r="H162" s="19"/>
      <c r="I162" s="19"/>
      <c r="J162" s="19"/>
      <c r="K162" s="19"/>
      <c r="L162" s="19"/>
      <c r="M162" s="22">
        <v>9.8424</v>
      </c>
    </row>
    <row r="163" s="3" customFormat="true" spans="1:13">
      <c r="A163" s="15">
        <v>156</v>
      </c>
      <c r="B163" s="23" t="s">
        <v>176</v>
      </c>
      <c r="C163" s="28" t="s">
        <v>178</v>
      </c>
      <c r="D163" s="16" t="s">
        <v>16</v>
      </c>
      <c r="E163" s="19">
        <v>10.108</v>
      </c>
      <c r="F163" s="19">
        <v>8.0864</v>
      </c>
      <c r="G163" s="19">
        <v>2.0216</v>
      </c>
      <c r="H163" s="19"/>
      <c r="I163" s="19"/>
      <c r="J163" s="19"/>
      <c r="K163" s="19"/>
      <c r="L163" s="19"/>
      <c r="M163" s="22">
        <v>8.0864</v>
      </c>
    </row>
    <row r="164" s="3" customFormat="true" spans="1:13">
      <c r="A164" s="15">
        <v>157</v>
      </c>
      <c r="B164" s="23" t="s">
        <v>176</v>
      </c>
      <c r="C164" s="28" t="s">
        <v>179</v>
      </c>
      <c r="D164" s="16" t="s">
        <v>19</v>
      </c>
      <c r="E164" s="19">
        <v>1.56</v>
      </c>
      <c r="F164" s="19">
        <v>1.248</v>
      </c>
      <c r="G164" s="19">
        <v>0.312</v>
      </c>
      <c r="H164" s="19"/>
      <c r="I164" s="19">
        <v>1</v>
      </c>
      <c r="J164" s="19"/>
      <c r="K164" s="19"/>
      <c r="L164" s="19">
        <v>0.3</v>
      </c>
      <c r="M164" s="22">
        <v>2.548</v>
      </c>
    </row>
    <row r="165" s="3" customFormat="true" spans="1:13">
      <c r="A165" s="15">
        <v>158</v>
      </c>
      <c r="B165" s="23" t="s">
        <v>176</v>
      </c>
      <c r="C165" s="28" t="s">
        <v>99</v>
      </c>
      <c r="D165" s="16" t="s">
        <v>23</v>
      </c>
      <c r="E165" s="19"/>
      <c r="F165" s="19"/>
      <c r="G165" s="19"/>
      <c r="H165" s="19"/>
      <c r="I165" s="19"/>
      <c r="J165" s="19"/>
      <c r="K165" s="19">
        <v>3</v>
      </c>
      <c r="L165" s="19"/>
      <c r="M165" s="22">
        <v>3</v>
      </c>
    </row>
    <row r="166" s="3" customFormat="true" spans="1:13">
      <c r="A166" s="15">
        <v>159</v>
      </c>
      <c r="B166" s="23" t="s">
        <v>176</v>
      </c>
      <c r="C166" s="28" t="s">
        <v>180</v>
      </c>
      <c r="D166" s="16" t="s">
        <v>23</v>
      </c>
      <c r="E166" s="19"/>
      <c r="F166" s="19"/>
      <c r="G166" s="19"/>
      <c r="H166" s="19"/>
      <c r="I166" s="19"/>
      <c r="J166" s="19"/>
      <c r="K166" s="19">
        <v>3</v>
      </c>
      <c r="L166" s="19"/>
      <c r="M166" s="22">
        <v>3</v>
      </c>
    </row>
    <row r="167" s="3" customFormat="true" spans="1:13">
      <c r="A167" s="15">
        <v>160</v>
      </c>
      <c r="B167" s="23" t="s">
        <v>176</v>
      </c>
      <c r="C167" s="28" t="s">
        <v>181</v>
      </c>
      <c r="D167" s="16" t="s">
        <v>23</v>
      </c>
      <c r="E167" s="19"/>
      <c r="F167" s="19"/>
      <c r="G167" s="19"/>
      <c r="H167" s="19"/>
      <c r="I167" s="19"/>
      <c r="J167" s="19"/>
      <c r="K167" s="19">
        <v>3</v>
      </c>
      <c r="L167" s="19"/>
      <c r="M167" s="22">
        <v>3</v>
      </c>
    </row>
    <row r="168" s="3" customFormat="true" spans="1:13">
      <c r="A168" s="15">
        <v>161</v>
      </c>
      <c r="B168" s="23" t="s">
        <v>176</v>
      </c>
      <c r="C168" s="28" t="s">
        <v>182</v>
      </c>
      <c r="D168" s="16" t="s">
        <v>23</v>
      </c>
      <c r="E168" s="19"/>
      <c r="F168" s="19"/>
      <c r="G168" s="19"/>
      <c r="H168" s="19">
        <v>0.7676</v>
      </c>
      <c r="I168" s="19"/>
      <c r="J168" s="19"/>
      <c r="K168" s="19">
        <v>3</v>
      </c>
      <c r="L168" s="19"/>
      <c r="M168" s="22">
        <v>3.7676</v>
      </c>
    </row>
    <row r="169" s="3" customFormat="true" spans="1:13">
      <c r="A169" s="15">
        <v>162</v>
      </c>
      <c r="B169" s="23" t="s">
        <v>176</v>
      </c>
      <c r="C169" s="28" t="s">
        <v>183</v>
      </c>
      <c r="D169" s="16" t="s">
        <v>23</v>
      </c>
      <c r="E169" s="19"/>
      <c r="F169" s="19"/>
      <c r="G169" s="19"/>
      <c r="H169" s="19"/>
      <c r="I169" s="19"/>
      <c r="J169" s="19"/>
      <c r="K169" s="19">
        <v>3</v>
      </c>
      <c r="L169" s="19"/>
      <c r="M169" s="22">
        <v>3</v>
      </c>
    </row>
    <row r="170" s="3" customFormat="true" spans="1:13">
      <c r="A170" s="15">
        <v>163</v>
      </c>
      <c r="B170" s="23" t="s">
        <v>176</v>
      </c>
      <c r="C170" s="28" t="s">
        <v>184</v>
      </c>
      <c r="D170" s="16" t="s">
        <v>23</v>
      </c>
      <c r="E170" s="19"/>
      <c r="F170" s="19"/>
      <c r="G170" s="19"/>
      <c r="H170" s="19"/>
      <c r="I170" s="19"/>
      <c r="J170" s="19"/>
      <c r="K170" s="19">
        <v>3</v>
      </c>
      <c r="L170" s="19"/>
      <c r="M170" s="22">
        <v>3</v>
      </c>
    </row>
    <row r="171" s="3" customFormat="true" spans="1:13">
      <c r="A171" s="15">
        <v>164</v>
      </c>
      <c r="B171" s="23" t="s">
        <v>176</v>
      </c>
      <c r="C171" s="28" t="s">
        <v>185</v>
      </c>
      <c r="D171" s="16"/>
      <c r="E171" s="19"/>
      <c r="F171" s="19"/>
      <c r="G171" s="19"/>
      <c r="H171" s="19">
        <v>0.3868</v>
      </c>
      <c r="I171" s="19"/>
      <c r="J171" s="19"/>
      <c r="K171" s="19"/>
      <c r="L171" s="19"/>
      <c r="M171" s="22">
        <v>0.3868</v>
      </c>
    </row>
    <row r="172" s="3" customFormat="true" spans="1:13">
      <c r="A172" s="15">
        <v>165</v>
      </c>
      <c r="B172" s="23" t="s">
        <v>176</v>
      </c>
      <c r="C172" s="28" t="s">
        <v>186</v>
      </c>
      <c r="D172" s="16"/>
      <c r="E172" s="19"/>
      <c r="F172" s="19"/>
      <c r="G172" s="19"/>
      <c r="H172" s="19">
        <v>5</v>
      </c>
      <c r="I172" s="19"/>
      <c r="J172" s="19"/>
      <c r="K172" s="19"/>
      <c r="L172" s="19"/>
      <c r="M172" s="22">
        <v>5</v>
      </c>
    </row>
    <row r="173" s="3" customFormat="true" spans="1:13">
      <c r="A173" s="15">
        <v>166</v>
      </c>
      <c r="B173" s="23" t="s">
        <v>176</v>
      </c>
      <c r="C173" s="28" t="s">
        <v>187</v>
      </c>
      <c r="D173" s="16"/>
      <c r="E173" s="19"/>
      <c r="F173" s="19"/>
      <c r="G173" s="19"/>
      <c r="H173" s="19">
        <v>2.434</v>
      </c>
      <c r="I173" s="19"/>
      <c r="J173" s="19"/>
      <c r="K173" s="19"/>
      <c r="L173" s="19"/>
      <c r="M173" s="22">
        <v>2.434</v>
      </c>
    </row>
    <row r="174" s="3" customFormat="true" spans="1:13">
      <c r="A174" s="15">
        <v>167</v>
      </c>
      <c r="B174" s="23" t="s">
        <v>176</v>
      </c>
      <c r="C174" s="28" t="s">
        <v>188</v>
      </c>
      <c r="D174" s="16"/>
      <c r="E174" s="19"/>
      <c r="F174" s="19"/>
      <c r="G174" s="19"/>
      <c r="H174" s="19">
        <v>2.2193</v>
      </c>
      <c r="I174" s="19"/>
      <c r="J174" s="19"/>
      <c r="K174" s="19"/>
      <c r="L174" s="19"/>
      <c r="M174" s="22">
        <v>2.2193</v>
      </c>
    </row>
    <row r="175" s="3" customFormat="true" spans="1:13">
      <c r="A175" s="15">
        <v>168</v>
      </c>
      <c r="B175" s="23" t="s">
        <v>176</v>
      </c>
      <c r="C175" s="16" t="s">
        <v>189</v>
      </c>
      <c r="D175" s="16"/>
      <c r="E175" s="19"/>
      <c r="F175" s="19"/>
      <c r="G175" s="19"/>
      <c r="H175" s="19">
        <v>1.2167</v>
      </c>
      <c r="I175" s="19"/>
      <c r="J175" s="19"/>
      <c r="K175" s="19"/>
      <c r="L175" s="19"/>
      <c r="M175" s="22">
        <v>1.2167</v>
      </c>
    </row>
    <row r="176" s="3" customFormat="true" spans="1:13">
      <c r="A176" s="15">
        <v>169</v>
      </c>
      <c r="B176" s="23" t="s">
        <v>176</v>
      </c>
      <c r="C176" s="16" t="s">
        <v>190</v>
      </c>
      <c r="D176" s="16"/>
      <c r="E176" s="19"/>
      <c r="F176" s="19"/>
      <c r="G176" s="19"/>
      <c r="H176" s="19">
        <v>6.91</v>
      </c>
      <c r="I176" s="19"/>
      <c r="J176" s="19"/>
      <c r="K176" s="19"/>
      <c r="L176" s="19"/>
      <c r="M176" s="22">
        <v>6.91</v>
      </c>
    </row>
    <row r="177" s="4" customFormat="true" spans="1:13">
      <c r="A177" s="17"/>
      <c r="B177" s="18" t="s">
        <v>176</v>
      </c>
      <c r="C177" s="18" t="s">
        <v>35</v>
      </c>
      <c r="D177" s="18"/>
      <c r="E177" s="20">
        <v>23.971</v>
      </c>
      <c r="F177" s="20">
        <v>19.1768</v>
      </c>
      <c r="G177" s="20">
        <v>4.7942</v>
      </c>
      <c r="H177" s="20">
        <v>18.9344</v>
      </c>
      <c r="I177" s="20">
        <v>1</v>
      </c>
      <c r="J177" s="20">
        <v>0</v>
      </c>
      <c r="K177" s="20">
        <v>18</v>
      </c>
      <c r="L177" s="20">
        <v>0.3</v>
      </c>
      <c r="M177" s="22">
        <v>57.4112</v>
      </c>
    </row>
    <row r="178" s="3" customFormat="true" spans="1:13">
      <c r="A178" s="15">
        <v>170</v>
      </c>
      <c r="B178" s="16" t="s">
        <v>191</v>
      </c>
      <c r="C178" s="16" t="s">
        <v>192</v>
      </c>
      <c r="D178" s="16" t="s">
        <v>19</v>
      </c>
      <c r="E178" s="19">
        <v>2.952</v>
      </c>
      <c r="F178" s="19">
        <v>2.3616</v>
      </c>
      <c r="G178" s="19">
        <v>0.5904</v>
      </c>
      <c r="H178" s="19">
        <v>5.21</v>
      </c>
      <c r="I178" s="19"/>
      <c r="J178" s="19"/>
      <c r="K178" s="19"/>
      <c r="L178" s="19">
        <v>0.3</v>
      </c>
      <c r="M178" s="22">
        <v>7.8716</v>
      </c>
    </row>
    <row r="179" s="3" customFormat="true" spans="1:13">
      <c r="A179" s="15">
        <v>171</v>
      </c>
      <c r="B179" s="16" t="s">
        <v>191</v>
      </c>
      <c r="C179" s="16" t="s">
        <v>193</v>
      </c>
      <c r="D179" s="16" t="s">
        <v>16</v>
      </c>
      <c r="E179" s="19">
        <v>15</v>
      </c>
      <c r="F179" s="19">
        <v>12</v>
      </c>
      <c r="G179" s="19">
        <v>3</v>
      </c>
      <c r="H179" s="19">
        <v>5</v>
      </c>
      <c r="I179" s="19"/>
      <c r="J179" s="19"/>
      <c r="K179" s="19"/>
      <c r="L179" s="19"/>
      <c r="M179" s="22">
        <v>17</v>
      </c>
    </row>
    <row r="180" s="3" customFormat="true" spans="1:13">
      <c r="A180" s="15">
        <v>172</v>
      </c>
      <c r="B180" s="16" t="s">
        <v>191</v>
      </c>
      <c r="C180" s="16" t="s">
        <v>194</v>
      </c>
      <c r="D180" s="16" t="s">
        <v>16</v>
      </c>
      <c r="E180" s="19">
        <v>10.0922</v>
      </c>
      <c r="F180" s="19">
        <v>8.07376</v>
      </c>
      <c r="G180" s="19">
        <v>2.01844</v>
      </c>
      <c r="H180" s="19">
        <v>0.04092</v>
      </c>
      <c r="I180" s="19"/>
      <c r="J180" s="19"/>
      <c r="K180" s="19"/>
      <c r="L180" s="19">
        <v>0.3</v>
      </c>
      <c r="M180" s="22">
        <v>8.41468</v>
      </c>
    </row>
    <row r="181" s="3" customFormat="true" spans="1:13">
      <c r="A181" s="15">
        <v>173</v>
      </c>
      <c r="B181" s="16" t="s">
        <v>191</v>
      </c>
      <c r="C181" s="16" t="s">
        <v>195</v>
      </c>
      <c r="D181" s="16" t="s">
        <v>16</v>
      </c>
      <c r="E181" s="19">
        <v>2.1</v>
      </c>
      <c r="F181" s="19">
        <v>1.68</v>
      </c>
      <c r="G181" s="19">
        <v>0.42</v>
      </c>
      <c r="H181" s="19"/>
      <c r="I181" s="19"/>
      <c r="J181" s="19"/>
      <c r="K181" s="19"/>
      <c r="L181" s="19">
        <v>0.3</v>
      </c>
      <c r="M181" s="22">
        <v>1.98</v>
      </c>
    </row>
    <row r="182" s="3" customFormat="true" spans="1:13">
      <c r="A182" s="15">
        <v>174</v>
      </c>
      <c r="B182" s="16" t="s">
        <v>191</v>
      </c>
      <c r="C182" s="16" t="s">
        <v>196</v>
      </c>
      <c r="D182" s="16" t="s">
        <v>16</v>
      </c>
      <c r="E182" s="19">
        <v>20</v>
      </c>
      <c r="F182" s="19">
        <v>16</v>
      </c>
      <c r="G182" s="19">
        <v>4</v>
      </c>
      <c r="H182" s="19"/>
      <c r="I182" s="19"/>
      <c r="J182" s="19"/>
      <c r="K182" s="19"/>
      <c r="L182" s="19"/>
      <c r="M182" s="22">
        <v>16</v>
      </c>
    </row>
    <row r="183" s="3" customFormat="true" spans="1:13">
      <c r="A183" s="15">
        <v>175</v>
      </c>
      <c r="B183" s="16" t="s">
        <v>191</v>
      </c>
      <c r="C183" s="16" t="s">
        <v>197</v>
      </c>
      <c r="D183" s="16" t="s">
        <v>19</v>
      </c>
      <c r="E183" s="19">
        <v>3.55296</v>
      </c>
      <c r="F183" s="19">
        <v>2.842368</v>
      </c>
      <c r="G183" s="19">
        <v>0.710592</v>
      </c>
      <c r="H183" s="19"/>
      <c r="I183" s="19"/>
      <c r="J183" s="19"/>
      <c r="K183" s="19"/>
      <c r="L183" s="19">
        <v>0.3</v>
      </c>
      <c r="M183" s="22">
        <v>3.142368</v>
      </c>
    </row>
    <row r="184" s="3" customFormat="true" spans="1:13">
      <c r="A184" s="15">
        <v>176</v>
      </c>
      <c r="B184" s="16" t="s">
        <v>191</v>
      </c>
      <c r="C184" s="16" t="s">
        <v>198</v>
      </c>
      <c r="D184" s="16" t="s">
        <v>19</v>
      </c>
      <c r="E184" s="19">
        <v>8.21664</v>
      </c>
      <c r="F184" s="19">
        <v>6.573312</v>
      </c>
      <c r="G184" s="19">
        <v>1.643328</v>
      </c>
      <c r="H184" s="19"/>
      <c r="I184" s="19"/>
      <c r="J184" s="19"/>
      <c r="K184" s="19"/>
      <c r="L184" s="19"/>
      <c r="M184" s="22">
        <v>6.573312</v>
      </c>
    </row>
    <row r="185" s="3" customFormat="true" spans="1:13">
      <c r="A185" s="15">
        <v>177</v>
      </c>
      <c r="B185" s="16" t="s">
        <v>191</v>
      </c>
      <c r="C185" s="16" t="s">
        <v>199</v>
      </c>
      <c r="D185" s="16" t="s">
        <v>19</v>
      </c>
      <c r="E185" s="19">
        <v>3.40032</v>
      </c>
      <c r="F185" s="19">
        <v>2.720256</v>
      </c>
      <c r="G185" s="19">
        <v>0.680064</v>
      </c>
      <c r="H185" s="19"/>
      <c r="I185" s="19"/>
      <c r="J185" s="19"/>
      <c r="K185" s="19"/>
      <c r="L185" s="19"/>
      <c r="M185" s="22">
        <v>2.720256</v>
      </c>
    </row>
    <row r="186" s="3" customFormat="true" spans="1:13">
      <c r="A186" s="15">
        <v>178</v>
      </c>
      <c r="B186" s="16" t="s">
        <v>191</v>
      </c>
      <c r="C186" s="16" t="s">
        <v>200</v>
      </c>
      <c r="D186" s="16" t="s">
        <v>16</v>
      </c>
      <c r="E186" s="19">
        <v>13.457</v>
      </c>
      <c r="F186" s="19">
        <v>10.7656</v>
      </c>
      <c r="G186" s="19">
        <v>2.6914</v>
      </c>
      <c r="H186" s="19">
        <v>1.2687</v>
      </c>
      <c r="I186" s="19"/>
      <c r="J186" s="19"/>
      <c r="K186" s="19"/>
      <c r="L186" s="19"/>
      <c r="M186" s="22">
        <v>12.0343</v>
      </c>
    </row>
    <row r="187" s="3" customFormat="true" spans="1:13">
      <c r="A187" s="15">
        <v>179</v>
      </c>
      <c r="B187" s="16" t="s">
        <v>191</v>
      </c>
      <c r="C187" s="16" t="s">
        <v>201</v>
      </c>
      <c r="D187" s="16" t="s">
        <v>19</v>
      </c>
      <c r="E187" s="19">
        <v>11.67232</v>
      </c>
      <c r="F187" s="19">
        <v>9.337856</v>
      </c>
      <c r="G187" s="19">
        <v>2.334464</v>
      </c>
      <c r="H187" s="19"/>
      <c r="I187" s="19"/>
      <c r="J187" s="19"/>
      <c r="K187" s="19"/>
      <c r="L187" s="19"/>
      <c r="M187" s="22">
        <v>9.337856</v>
      </c>
    </row>
    <row r="188" s="3" customFormat="true" spans="1:13">
      <c r="A188" s="15">
        <v>180</v>
      </c>
      <c r="B188" s="16" t="s">
        <v>191</v>
      </c>
      <c r="C188" s="16" t="s">
        <v>202</v>
      </c>
      <c r="D188" s="16" t="s">
        <v>16</v>
      </c>
      <c r="E188" s="19">
        <v>10.9758</v>
      </c>
      <c r="F188" s="19">
        <v>8.78064</v>
      </c>
      <c r="G188" s="19">
        <v>2.19516</v>
      </c>
      <c r="H188" s="19">
        <v>5</v>
      </c>
      <c r="I188" s="19">
        <v>10</v>
      </c>
      <c r="J188" s="19"/>
      <c r="K188" s="19">
        <v>3</v>
      </c>
      <c r="L188" s="19"/>
      <c r="M188" s="22">
        <v>26.78064</v>
      </c>
    </row>
    <row r="189" s="3" customFormat="true" spans="1:13">
      <c r="A189" s="15">
        <v>181</v>
      </c>
      <c r="B189" s="16" t="s">
        <v>191</v>
      </c>
      <c r="C189" s="16" t="s">
        <v>203</v>
      </c>
      <c r="D189" s="16" t="s">
        <v>19</v>
      </c>
      <c r="E189" s="19">
        <v>9.36784</v>
      </c>
      <c r="F189" s="19">
        <v>7.494272</v>
      </c>
      <c r="G189" s="19">
        <v>1.873568</v>
      </c>
      <c r="H189" s="19"/>
      <c r="I189" s="19"/>
      <c r="J189" s="19"/>
      <c r="K189" s="19"/>
      <c r="L189" s="19"/>
      <c r="M189" s="22">
        <v>7.494272</v>
      </c>
    </row>
    <row r="190" s="3" customFormat="true" spans="1:13">
      <c r="A190" s="15">
        <v>182</v>
      </c>
      <c r="B190" s="16" t="s">
        <v>191</v>
      </c>
      <c r="C190" s="16" t="s">
        <v>204</v>
      </c>
      <c r="D190" s="16" t="s">
        <v>19</v>
      </c>
      <c r="E190" s="19">
        <v>0.617168</v>
      </c>
      <c r="F190" s="19">
        <v>0.4937344</v>
      </c>
      <c r="G190" s="19">
        <v>0.1234336</v>
      </c>
      <c r="H190" s="19">
        <v>0.4</v>
      </c>
      <c r="I190" s="19"/>
      <c r="J190" s="19"/>
      <c r="K190" s="19"/>
      <c r="L190" s="19">
        <v>0.3</v>
      </c>
      <c r="M190" s="22">
        <v>1.1937344</v>
      </c>
    </row>
    <row r="191" s="3" customFormat="true" spans="1:13">
      <c r="A191" s="15">
        <v>183</v>
      </c>
      <c r="B191" s="16" t="s">
        <v>191</v>
      </c>
      <c r="C191" s="16" t="s">
        <v>205</v>
      </c>
      <c r="D191" s="16" t="s">
        <v>19</v>
      </c>
      <c r="E191" s="19">
        <v>5.67552</v>
      </c>
      <c r="F191" s="19">
        <v>4.540416</v>
      </c>
      <c r="G191" s="19">
        <v>1.135104</v>
      </c>
      <c r="H191" s="19">
        <v>4.752</v>
      </c>
      <c r="I191" s="19"/>
      <c r="J191" s="19"/>
      <c r="K191" s="19"/>
      <c r="L191" s="19">
        <v>0.3</v>
      </c>
      <c r="M191" s="22">
        <v>9.592416</v>
      </c>
    </row>
    <row r="192" s="3" customFormat="true" spans="1:13">
      <c r="A192" s="15">
        <v>184</v>
      </c>
      <c r="B192" s="16" t="s">
        <v>191</v>
      </c>
      <c r="C192" s="16" t="s">
        <v>206</v>
      </c>
      <c r="D192" s="16" t="s">
        <v>19</v>
      </c>
      <c r="E192" s="19">
        <v>11.5376</v>
      </c>
      <c r="F192" s="19">
        <v>9.23008</v>
      </c>
      <c r="G192" s="19">
        <v>2.30752</v>
      </c>
      <c r="H192" s="19">
        <v>0.4</v>
      </c>
      <c r="I192" s="19"/>
      <c r="J192" s="19"/>
      <c r="K192" s="19">
        <v>3</v>
      </c>
      <c r="L192" s="19"/>
      <c r="M192" s="22">
        <v>12.63008</v>
      </c>
    </row>
    <row r="193" s="3" customFormat="true" spans="1:13">
      <c r="A193" s="15">
        <v>185</v>
      </c>
      <c r="B193" s="16" t="s">
        <v>191</v>
      </c>
      <c r="C193" s="16" t="s">
        <v>207</v>
      </c>
      <c r="D193" s="16" t="s">
        <v>23</v>
      </c>
      <c r="E193" s="19">
        <v>17.813</v>
      </c>
      <c r="F193" s="19">
        <v>14.2504</v>
      </c>
      <c r="G193" s="19">
        <v>3.5626</v>
      </c>
      <c r="H193" s="19">
        <v>0.738</v>
      </c>
      <c r="I193" s="19"/>
      <c r="J193" s="19"/>
      <c r="K193" s="19"/>
      <c r="L193" s="19">
        <v>0.3</v>
      </c>
      <c r="M193" s="22">
        <v>15.2884</v>
      </c>
    </row>
    <row r="194" s="3" customFormat="true" spans="1:13">
      <c r="A194" s="15">
        <v>186</v>
      </c>
      <c r="B194" s="16" t="s">
        <v>191</v>
      </c>
      <c r="C194" s="16" t="s">
        <v>208</v>
      </c>
      <c r="D194" s="16" t="s">
        <v>23</v>
      </c>
      <c r="E194" s="19">
        <v>2.387</v>
      </c>
      <c r="F194" s="19">
        <v>1.9096</v>
      </c>
      <c r="G194" s="19">
        <v>0.4774</v>
      </c>
      <c r="H194" s="19">
        <v>0.0226</v>
      </c>
      <c r="I194" s="19"/>
      <c r="J194" s="19"/>
      <c r="K194" s="19"/>
      <c r="L194" s="19">
        <v>0.3</v>
      </c>
      <c r="M194" s="22">
        <v>2.2322</v>
      </c>
    </row>
    <row r="195" s="3" customFormat="true" spans="1:13">
      <c r="A195" s="15">
        <v>187</v>
      </c>
      <c r="B195" s="16" t="s">
        <v>191</v>
      </c>
      <c r="C195" s="16" t="s">
        <v>209</v>
      </c>
      <c r="D195" s="16" t="s">
        <v>23</v>
      </c>
      <c r="E195" s="19">
        <v>0.1965</v>
      </c>
      <c r="F195" s="19">
        <v>0.1572</v>
      </c>
      <c r="G195" s="19">
        <v>0.0393</v>
      </c>
      <c r="H195" s="19">
        <v>0.10556</v>
      </c>
      <c r="I195" s="19"/>
      <c r="J195" s="19"/>
      <c r="K195" s="19"/>
      <c r="L195" s="19">
        <v>0.3</v>
      </c>
      <c r="M195" s="22">
        <v>0.56276</v>
      </c>
    </row>
    <row r="196" s="3" customFormat="true" spans="1:13">
      <c r="A196" s="15">
        <v>188</v>
      </c>
      <c r="B196" s="16" t="s">
        <v>191</v>
      </c>
      <c r="C196" s="16" t="s">
        <v>210</v>
      </c>
      <c r="D196" s="16" t="s">
        <v>23</v>
      </c>
      <c r="E196" s="19">
        <v>0.377785</v>
      </c>
      <c r="F196" s="19">
        <v>0.302228</v>
      </c>
      <c r="G196" s="19">
        <v>0.075557</v>
      </c>
      <c r="H196" s="19">
        <v>0.774</v>
      </c>
      <c r="I196" s="19"/>
      <c r="J196" s="19"/>
      <c r="K196" s="19"/>
      <c r="L196" s="19">
        <v>0.3</v>
      </c>
      <c r="M196" s="22">
        <v>1.376228</v>
      </c>
    </row>
    <row r="197" s="3" customFormat="true" spans="1:13">
      <c r="A197" s="15">
        <v>189</v>
      </c>
      <c r="B197" s="16" t="s">
        <v>191</v>
      </c>
      <c r="C197" s="16" t="s">
        <v>211</v>
      </c>
      <c r="D197" s="16" t="s">
        <v>23</v>
      </c>
      <c r="E197" s="19">
        <v>5.082</v>
      </c>
      <c r="F197" s="19">
        <v>4.0656</v>
      </c>
      <c r="G197" s="19">
        <v>1.0164</v>
      </c>
      <c r="H197" s="19">
        <v>1</v>
      </c>
      <c r="I197" s="19"/>
      <c r="J197" s="19"/>
      <c r="K197" s="19"/>
      <c r="L197" s="19">
        <v>0.3</v>
      </c>
      <c r="M197" s="22">
        <v>5.3656</v>
      </c>
    </row>
    <row r="198" s="3" customFormat="true" spans="1:13">
      <c r="A198" s="15">
        <v>190</v>
      </c>
      <c r="B198" s="16" t="s">
        <v>191</v>
      </c>
      <c r="C198" s="16" t="s">
        <v>212</v>
      </c>
      <c r="D198" s="16" t="s">
        <v>23</v>
      </c>
      <c r="E198" s="19">
        <v>0.643</v>
      </c>
      <c r="F198" s="19">
        <v>0.5144</v>
      </c>
      <c r="G198" s="19">
        <v>0.1286</v>
      </c>
      <c r="H198" s="19"/>
      <c r="I198" s="19"/>
      <c r="J198" s="19"/>
      <c r="K198" s="19"/>
      <c r="L198" s="19">
        <v>0.3</v>
      </c>
      <c r="M198" s="22">
        <v>0.8144</v>
      </c>
    </row>
    <row r="199" s="3" customFormat="true" spans="1:13">
      <c r="A199" s="15">
        <v>191</v>
      </c>
      <c r="B199" s="16" t="s">
        <v>191</v>
      </c>
      <c r="C199" s="16" t="s">
        <v>213</v>
      </c>
      <c r="D199" s="16" t="s">
        <v>23</v>
      </c>
      <c r="E199" s="19">
        <v>5.8089</v>
      </c>
      <c r="F199" s="19">
        <v>4.64712</v>
      </c>
      <c r="G199" s="19">
        <v>1.16178</v>
      </c>
      <c r="H199" s="19"/>
      <c r="I199" s="19"/>
      <c r="J199" s="19"/>
      <c r="K199" s="19">
        <v>3</v>
      </c>
      <c r="L199" s="19"/>
      <c r="M199" s="22">
        <v>7.64712</v>
      </c>
    </row>
    <row r="200" s="3" customFormat="true" spans="1:13">
      <c r="A200" s="15">
        <v>192</v>
      </c>
      <c r="B200" s="16" t="s">
        <v>191</v>
      </c>
      <c r="C200" s="16" t="s">
        <v>214</v>
      </c>
      <c r="D200" s="16" t="s">
        <v>23</v>
      </c>
      <c r="E200" s="19">
        <v>2.2241</v>
      </c>
      <c r="F200" s="19">
        <v>1.77928</v>
      </c>
      <c r="G200" s="19">
        <v>0.44482</v>
      </c>
      <c r="H200" s="19"/>
      <c r="I200" s="19"/>
      <c r="J200" s="19"/>
      <c r="K200" s="19"/>
      <c r="L200" s="19">
        <v>0.3</v>
      </c>
      <c r="M200" s="22">
        <v>2.07928</v>
      </c>
    </row>
    <row r="201" s="3" customFormat="true" spans="1:13">
      <c r="A201" s="15">
        <v>193</v>
      </c>
      <c r="B201" s="16" t="s">
        <v>191</v>
      </c>
      <c r="C201" s="16" t="s">
        <v>215</v>
      </c>
      <c r="D201" s="16" t="s">
        <v>23</v>
      </c>
      <c r="E201" s="19">
        <v>5.189</v>
      </c>
      <c r="F201" s="19">
        <v>4.1512</v>
      </c>
      <c r="G201" s="19">
        <v>1.0378</v>
      </c>
      <c r="H201" s="19"/>
      <c r="I201" s="19"/>
      <c r="J201" s="19"/>
      <c r="K201" s="19"/>
      <c r="L201" s="19">
        <v>0.3</v>
      </c>
      <c r="M201" s="22">
        <v>4.4512</v>
      </c>
    </row>
    <row r="202" s="3" customFormat="true" spans="1:13">
      <c r="A202" s="15">
        <v>194</v>
      </c>
      <c r="B202" s="16" t="s">
        <v>191</v>
      </c>
      <c r="C202" s="16" t="s">
        <v>216</v>
      </c>
      <c r="D202" s="16" t="s">
        <v>23</v>
      </c>
      <c r="E202" s="19">
        <v>7.5</v>
      </c>
      <c r="F202" s="19">
        <v>6</v>
      </c>
      <c r="G202" s="19">
        <v>1.5</v>
      </c>
      <c r="H202" s="19"/>
      <c r="I202" s="19"/>
      <c r="J202" s="19"/>
      <c r="K202" s="19"/>
      <c r="L202" s="19"/>
      <c r="M202" s="22">
        <v>6</v>
      </c>
    </row>
    <row r="203" s="3" customFormat="true" spans="1:13">
      <c r="A203" s="15">
        <v>195</v>
      </c>
      <c r="B203" s="16" t="s">
        <v>191</v>
      </c>
      <c r="C203" s="16" t="s">
        <v>217</v>
      </c>
      <c r="D203" s="16" t="s">
        <v>23</v>
      </c>
      <c r="E203" s="19">
        <v>2.89</v>
      </c>
      <c r="F203" s="19">
        <v>2.312</v>
      </c>
      <c r="G203" s="19">
        <v>0.578</v>
      </c>
      <c r="H203" s="19"/>
      <c r="I203" s="19"/>
      <c r="J203" s="19"/>
      <c r="K203" s="19"/>
      <c r="L203" s="19"/>
      <c r="M203" s="22">
        <v>2.312</v>
      </c>
    </row>
    <row r="204" s="3" customFormat="true" spans="1:13">
      <c r="A204" s="15">
        <v>196</v>
      </c>
      <c r="B204" s="16" t="s">
        <v>191</v>
      </c>
      <c r="C204" s="16" t="s">
        <v>218</v>
      </c>
      <c r="D204" s="16" t="s">
        <v>23</v>
      </c>
      <c r="E204" s="19">
        <v>7.5</v>
      </c>
      <c r="F204" s="19">
        <v>6</v>
      </c>
      <c r="G204" s="19">
        <v>1.5</v>
      </c>
      <c r="H204" s="19">
        <v>5</v>
      </c>
      <c r="I204" s="19"/>
      <c r="J204" s="19"/>
      <c r="K204" s="19"/>
      <c r="L204" s="19"/>
      <c r="M204" s="22">
        <v>11</v>
      </c>
    </row>
    <row r="205" s="3" customFormat="true" spans="1:13">
      <c r="A205" s="15">
        <v>197</v>
      </c>
      <c r="B205" s="16" t="s">
        <v>191</v>
      </c>
      <c r="C205" s="16" t="s">
        <v>219</v>
      </c>
      <c r="D205" s="16" t="s">
        <v>23</v>
      </c>
      <c r="E205" s="19">
        <v>4.814</v>
      </c>
      <c r="F205" s="19">
        <v>3.8512</v>
      </c>
      <c r="G205" s="19">
        <v>0.9628</v>
      </c>
      <c r="H205" s="19"/>
      <c r="I205" s="19"/>
      <c r="J205" s="19"/>
      <c r="K205" s="19"/>
      <c r="L205" s="19">
        <v>0.3</v>
      </c>
      <c r="M205" s="22">
        <v>4.1512</v>
      </c>
    </row>
    <row r="206" s="3" customFormat="true" spans="1:13">
      <c r="A206" s="15">
        <v>198</v>
      </c>
      <c r="B206" s="16" t="s">
        <v>191</v>
      </c>
      <c r="C206" s="16" t="s">
        <v>220</v>
      </c>
      <c r="D206" s="16"/>
      <c r="E206" s="19"/>
      <c r="F206" s="19"/>
      <c r="G206" s="19"/>
      <c r="H206" s="19">
        <v>1</v>
      </c>
      <c r="I206" s="19"/>
      <c r="J206" s="19"/>
      <c r="K206" s="19"/>
      <c r="L206" s="19">
        <v>0.3</v>
      </c>
      <c r="M206" s="22">
        <v>1.3</v>
      </c>
    </row>
    <row r="207" s="3" customFormat="true" spans="1:13">
      <c r="A207" s="15">
        <v>199</v>
      </c>
      <c r="B207" s="16" t="s">
        <v>191</v>
      </c>
      <c r="C207" s="16" t="s">
        <v>221</v>
      </c>
      <c r="D207" s="16"/>
      <c r="E207" s="19"/>
      <c r="F207" s="19"/>
      <c r="G207" s="19"/>
      <c r="H207" s="19">
        <v>3.0284</v>
      </c>
      <c r="I207" s="19"/>
      <c r="J207" s="19"/>
      <c r="K207" s="19"/>
      <c r="L207" s="19"/>
      <c r="M207" s="22">
        <v>3.0284</v>
      </c>
    </row>
    <row r="208" s="3" customFormat="true" spans="1:13">
      <c r="A208" s="15">
        <v>200</v>
      </c>
      <c r="B208" s="16" t="s">
        <v>191</v>
      </c>
      <c r="C208" s="16" t="s">
        <v>222</v>
      </c>
      <c r="D208" s="16"/>
      <c r="E208" s="19"/>
      <c r="F208" s="19"/>
      <c r="G208" s="19"/>
      <c r="H208" s="19">
        <v>5</v>
      </c>
      <c r="I208" s="19"/>
      <c r="J208" s="19"/>
      <c r="K208" s="19"/>
      <c r="L208" s="19"/>
      <c r="M208" s="22">
        <v>5</v>
      </c>
    </row>
    <row r="209" s="3" customFormat="true" spans="1:13">
      <c r="A209" s="15">
        <v>201</v>
      </c>
      <c r="B209" s="16" t="s">
        <v>191</v>
      </c>
      <c r="C209" s="16" t="s">
        <v>223</v>
      </c>
      <c r="D209" s="16"/>
      <c r="E209" s="19"/>
      <c r="F209" s="19"/>
      <c r="G209" s="19"/>
      <c r="H209" s="19">
        <v>1.8421</v>
      </c>
      <c r="I209" s="19"/>
      <c r="J209" s="19"/>
      <c r="K209" s="19"/>
      <c r="L209" s="19"/>
      <c r="M209" s="22">
        <v>1.8421</v>
      </c>
    </row>
    <row r="210" s="3" customFormat="true" spans="1:13">
      <c r="A210" s="15">
        <v>202</v>
      </c>
      <c r="B210" s="16" t="s">
        <v>191</v>
      </c>
      <c r="C210" s="16" t="s">
        <v>224</v>
      </c>
      <c r="D210" s="16"/>
      <c r="E210" s="19"/>
      <c r="F210" s="19"/>
      <c r="G210" s="19"/>
      <c r="H210" s="19">
        <v>2</v>
      </c>
      <c r="I210" s="19"/>
      <c r="J210" s="19"/>
      <c r="K210" s="19"/>
      <c r="L210" s="19"/>
      <c r="M210" s="22">
        <v>2</v>
      </c>
    </row>
    <row r="211" s="3" customFormat="true" spans="1:13">
      <c r="A211" s="15">
        <v>203</v>
      </c>
      <c r="B211" s="16" t="s">
        <v>191</v>
      </c>
      <c r="C211" s="16" t="s">
        <v>225</v>
      </c>
      <c r="D211" s="16"/>
      <c r="E211" s="19"/>
      <c r="F211" s="19"/>
      <c r="G211" s="19"/>
      <c r="H211" s="19">
        <v>5</v>
      </c>
      <c r="I211" s="19"/>
      <c r="J211" s="19"/>
      <c r="K211" s="19"/>
      <c r="L211" s="19"/>
      <c r="M211" s="22">
        <v>5</v>
      </c>
    </row>
    <row r="212" s="3" customFormat="true" spans="1:13">
      <c r="A212" s="15">
        <v>204</v>
      </c>
      <c r="B212" s="16" t="s">
        <v>191</v>
      </c>
      <c r="C212" s="16" t="s">
        <v>226</v>
      </c>
      <c r="D212" s="16"/>
      <c r="E212" s="19"/>
      <c r="F212" s="19"/>
      <c r="G212" s="19"/>
      <c r="H212" s="19">
        <v>1.36</v>
      </c>
      <c r="I212" s="19"/>
      <c r="J212" s="19"/>
      <c r="K212" s="19"/>
      <c r="L212" s="19">
        <v>0.3</v>
      </c>
      <c r="M212" s="22">
        <v>1.66</v>
      </c>
    </row>
    <row r="213" s="3" customFormat="true" spans="1:13">
      <c r="A213" s="15">
        <v>205</v>
      </c>
      <c r="B213" s="16" t="s">
        <v>191</v>
      </c>
      <c r="C213" s="16" t="s">
        <v>227</v>
      </c>
      <c r="D213" s="16"/>
      <c r="E213" s="19"/>
      <c r="F213" s="19"/>
      <c r="G213" s="19"/>
      <c r="H213" s="19">
        <v>4.38</v>
      </c>
      <c r="I213" s="19"/>
      <c r="J213" s="19"/>
      <c r="K213" s="19"/>
      <c r="L213" s="19">
        <v>0.3</v>
      </c>
      <c r="M213" s="22">
        <v>4.68</v>
      </c>
    </row>
    <row r="214" s="3" customFormat="true" spans="1:13">
      <c r="A214" s="15">
        <v>206</v>
      </c>
      <c r="B214" s="16" t="s">
        <v>191</v>
      </c>
      <c r="C214" s="16" t="s">
        <v>228</v>
      </c>
      <c r="D214" s="16"/>
      <c r="E214" s="19"/>
      <c r="F214" s="19"/>
      <c r="G214" s="19"/>
      <c r="H214" s="19">
        <v>0.5122</v>
      </c>
      <c r="I214" s="19"/>
      <c r="J214" s="19"/>
      <c r="K214" s="19"/>
      <c r="L214" s="19">
        <v>0.3</v>
      </c>
      <c r="M214" s="22">
        <v>0.8122</v>
      </c>
    </row>
    <row r="215" s="3" customFormat="true" spans="1:13">
      <c r="A215" s="15">
        <v>207</v>
      </c>
      <c r="B215" s="16" t="s">
        <v>191</v>
      </c>
      <c r="C215" s="16" t="s">
        <v>229</v>
      </c>
      <c r="D215" s="16"/>
      <c r="E215" s="19"/>
      <c r="F215" s="19"/>
      <c r="G215" s="19"/>
      <c r="H215" s="19">
        <v>1.8993</v>
      </c>
      <c r="I215" s="19"/>
      <c r="J215" s="19"/>
      <c r="K215" s="19"/>
      <c r="L215" s="19">
        <v>0.3</v>
      </c>
      <c r="M215" s="22">
        <v>2.1993</v>
      </c>
    </row>
    <row r="216" s="3" customFormat="true" spans="1:13">
      <c r="A216" s="15">
        <v>208</v>
      </c>
      <c r="B216" s="16" t="s">
        <v>191</v>
      </c>
      <c r="C216" s="16" t="s">
        <v>230</v>
      </c>
      <c r="D216" s="16"/>
      <c r="E216" s="19"/>
      <c r="F216" s="19"/>
      <c r="G216" s="19"/>
      <c r="H216" s="19">
        <v>2.9278</v>
      </c>
      <c r="I216" s="19"/>
      <c r="J216" s="19"/>
      <c r="K216" s="19"/>
      <c r="L216" s="19">
        <v>0.3</v>
      </c>
      <c r="M216" s="22">
        <v>3.2278</v>
      </c>
    </row>
    <row r="217" s="3" customFormat="true" spans="1:13">
      <c r="A217" s="15">
        <v>209</v>
      </c>
      <c r="B217" s="16" t="s">
        <v>191</v>
      </c>
      <c r="C217" s="16" t="s">
        <v>231</v>
      </c>
      <c r="D217" s="16"/>
      <c r="E217" s="19"/>
      <c r="F217" s="19"/>
      <c r="G217" s="19"/>
      <c r="H217" s="19">
        <v>5</v>
      </c>
      <c r="I217" s="19"/>
      <c r="J217" s="19"/>
      <c r="K217" s="19"/>
      <c r="L217" s="19"/>
      <c r="M217" s="22">
        <v>5</v>
      </c>
    </row>
    <row r="218" s="3" customFormat="true" spans="1:13">
      <c r="A218" s="15">
        <v>210</v>
      </c>
      <c r="B218" s="16" t="s">
        <v>191</v>
      </c>
      <c r="C218" s="16" t="s">
        <v>232</v>
      </c>
      <c r="D218" s="16"/>
      <c r="E218" s="19"/>
      <c r="F218" s="19"/>
      <c r="G218" s="19"/>
      <c r="H218" s="19">
        <v>0.97624</v>
      </c>
      <c r="I218" s="19"/>
      <c r="J218" s="19"/>
      <c r="K218" s="19"/>
      <c r="L218" s="19">
        <v>0.3</v>
      </c>
      <c r="M218" s="22">
        <v>1.27624</v>
      </c>
    </row>
    <row r="219" s="3" customFormat="true" spans="1:13">
      <c r="A219" s="15">
        <v>211</v>
      </c>
      <c r="B219" s="16" t="s">
        <v>191</v>
      </c>
      <c r="C219" s="16" t="s">
        <v>233</v>
      </c>
      <c r="D219" s="16"/>
      <c r="E219" s="19"/>
      <c r="F219" s="19"/>
      <c r="G219" s="19"/>
      <c r="H219" s="19">
        <v>2.66352</v>
      </c>
      <c r="I219" s="19"/>
      <c r="J219" s="19"/>
      <c r="K219" s="19"/>
      <c r="L219" s="19"/>
      <c r="M219" s="22">
        <v>2.66352</v>
      </c>
    </row>
    <row r="220" s="3" customFormat="true" spans="1:13">
      <c r="A220" s="15">
        <v>212</v>
      </c>
      <c r="B220" s="16" t="s">
        <v>191</v>
      </c>
      <c r="C220" s="16" t="s">
        <v>234</v>
      </c>
      <c r="D220" s="16"/>
      <c r="E220" s="19"/>
      <c r="F220" s="19"/>
      <c r="G220" s="19"/>
      <c r="H220" s="19">
        <v>1.47582</v>
      </c>
      <c r="I220" s="19"/>
      <c r="J220" s="19"/>
      <c r="K220" s="19"/>
      <c r="L220" s="19">
        <v>0.3</v>
      </c>
      <c r="M220" s="22">
        <v>1.77582</v>
      </c>
    </row>
    <row r="221" s="3" customFormat="true" spans="1:13">
      <c r="A221" s="15">
        <v>213</v>
      </c>
      <c r="B221" s="16" t="s">
        <v>191</v>
      </c>
      <c r="C221" s="16" t="s">
        <v>235</v>
      </c>
      <c r="D221" s="16"/>
      <c r="E221" s="19"/>
      <c r="F221" s="19"/>
      <c r="G221" s="19"/>
      <c r="H221" s="19">
        <v>1.2416</v>
      </c>
      <c r="I221" s="19"/>
      <c r="J221" s="19"/>
      <c r="K221" s="19"/>
      <c r="L221" s="19">
        <v>0.3</v>
      </c>
      <c r="M221" s="22">
        <v>1.5416</v>
      </c>
    </row>
    <row r="222" s="3" customFormat="true" spans="1:13">
      <c r="A222" s="15">
        <v>214</v>
      </c>
      <c r="B222" s="16" t="s">
        <v>191</v>
      </c>
      <c r="C222" s="16" t="s">
        <v>236</v>
      </c>
      <c r="D222" s="16"/>
      <c r="E222" s="19"/>
      <c r="F222" s="19"/>
      <c r="G222" s="19"/>
      <c r="H222" s="19">
        <v>0.1112</v>
      </c>
      <c r="I222" s="19"/>
      <c r="J222" s="19"/>
      <c r="K222" s="19"/>
      <c r="L222" s="19">
        <v>0.3</v>
      </c>
      <c r="M222" s="22">
        <v>0.4112</v>
      </c>
    </row>
    <row r="223" s="3" customFormat="true" spans="1:13">
      <c r="A223" s="15">
        <v>215</v>
      </c>
      <c r="B223" s="16" t="s">
        <v>191</v>
      </c>
      <c r="C223" s="16" t="s">
        <v>237</v>
      </c>
      <c r="D223" s="16"/>
      <c r="E223" s="19"/>
      <c r="F223" s="19"/>
      <c r="G223" s="19"/>
      <c r="H223" s="19">
        <v>0.20352</v>
      </c>
      <c r="I223" s="19"/>
      <c r="J223" s="19"/>
      <c r="K223" s="19"/>
      <c r="L223" s="19">
        <v>0.3</v>
      </c>
      <c r="M223" s="22">
        <v>0.50352</v>
      </c>
    </row>
    <row r="224" s="3" customFormat="true" spans="1:13">
      <c r="A224" s="15">
        <v>216</v>
      </c>
      <c r="B224" s="16" t="s">
        <v>191</v>
      </c>
      <c r="C224" s="16" t="s">
        <v>238</v>
      </c>
      <c r="D224" s="16"/>
      <c r="E224" s="19"/>
      <c r="F224" s="19"/>
      <c r="G224" s="19"/>
      <c r="H224" s="19">
        <v>0.14484</v>
      </c>
      <c r="I224" s="19"/>
      <c r="J224" s="19"/>
      <c r="K224" s="19"/>
      <c r="L224" s="19">
        <v>0.3</v>
      </c>
      <c r="M224" s="22">
        <v>0.44484</v>
      </c>
    </row>
    <row r="225" s="3" customFormat="true" spans="1:13">
      <c r="A225" s="15">
        <v>217</v>
      </c>
      <c r="B225" s="16" t="s">
        <v>191</v>
      </c>
      <c r="C225" s="16" t="s">
        <v>239</v>
      </c>
      <c r="D225" s="16"/>
      <c r="E225" s="19"/>
      <c r="F225" s="19"/>
      <c r="G225" s="19"/>
      <c r="H225" s="19">
        <v>0.14256</v>
      </c>
      <c r="I225" s="19"/>
      <c r="J225" s="19"/>
      <c r="K225" s="19"/>
      <c r="L225" s="19"/>
      <c r="M225" s="22">
        <v>0.14256</v>
      </c>
    </row>
    <row r="226" s="3" customFormat="true" spans="1:13">
      <c r="A226" s="15">
        <v>218</v>
      </c>
      <c r="B226" s="16" t="s">
        <v>191</v>
      </c>
      <c r="C226" s="16" t="s">
        <v>240</v>
      </c>
      <c r="D226" s="16"/>
      <c r="E226" s="19"/>
      <c r="F226" s="19"/>
      <c r="G226" s="19"/>
      <c r="H226" s="19">
        <v>0.1307</v>
      </c>
      <c r="I226" s="19"/>
      <c r="J226" s="19"/>
      <c r="K226" s="19"/>
      <c r="L226" s="19"/>
      <c r="M226" s="22">
        <v>0.1307</v>
      </c>
    </row>
    <row r="227" s="3" customFormat="true" spans="1:13">
      <c r="A227" s="15">
        <v>219</v>
      </c>
      <c r="B227" s="16" t="s">
        <v>191</v>
      </c>
      <c r="C227" s="16" t="s">
        <v>241</v>
      </c>
      <c r="D227" s="16"/>
      <c r="E227" s="19"/>
      <c r="F227" s="19"/>
      <c r="G227" s="19"/>
      <c r="H227" s="19">
        <v>0.295</v>
      </c>
      <c r="I227" s="19">
        <v>1</v>
      </c>
      <c r="J227" s="19"/>
      <c r="K227" s="19"/>
      <c r="L227" s="19">
        <v>0.3</v>
      </c>
      <c r="M227" s="22">
        <v>1.595</v>
      </c>
    </row>
    <row r="228" s="3" customFormat="true" spans="1:13">
      <c r="A228" s="15">
        <v>220</v>
      </c>
      <c r="B228" s="16" t="s">
        <v>191</v>
      </c>
      <c r="C228" s="16" t="s">
        <v>242</v>
      </c>
      <c r="D228" s="16"/>
      <c r="E228" s="19"/>
      <c r="F228" s="19"/>
      <c r="G228" s="19"/>
      <c r="H228" s="19">
        <v>0.204</v>
      </c>
      <c r="I228" s="19">
        <v>5</v>
      </c>
      <c r="J228" s="19"/>
      <c r="K228" s="19"/>
      <c r="L228" s="19">
        <v>0.3</v>
      </c>
      <c r="M228" s="22">
        <v>5.504</v>
      </c>
    </row>
    <row r="229" s="3" customFormat="true" spans="1:13">
      <c r="A229" s="15">
        <v>221</v>
      </c>
      <c r="B229" s="16" t="s">
        <v>191</v>
      </c>
      <c r="C229" s="16" t="s">
        <v>243</v>
      </c>
      <c r="D229" s="16"/>
      <c r="E229" s="19"/>
      <c r="F229" s="19"/>
      <c r="G229" s="19"/>
      <c r="H229" s="19">
        <v>0.4</v>
      </c>
      <c r="I229" s="19"/>
      <c r="J229" s="19"/>
      <c r="K229" s="19"/>
      <c r="L229" s="19"/>
      <c r="M229" s="22">
        <v>0.4</v>
      </c>
    </row>
    <row r="230" s="3" customFormat="true" spans="1:13">
      <c r="A230" s="15">
        <v>222</v>
      </c>
      <c r="B230" s="16" t="s">
        <v>191</v>
      </c>
      <c r="C230" s="16" t="s">
        <v>244</v>
      </c>
      <c r="D230" s="16"/>
      <c r="E230" s="19"/>
      <c r="F230" s="19"/>
      <c r="G230" s="19"/>
      <c r="H230" s="19">
        <v>5</v>
      </c>
      <c r="I230" s="19"/>
      <c r="J230" s="19"/>
      <c r="K230" s="19"/>
      <c r="L230" s="19"/>
      <c r="M230" s="22">
        <v>5</v>
      </c>
    </row>
    <row r="231" s="3" customFormat="true" spans="1:13">
      <c r="A231" s="15">
        <v>223</v>
      </c>
      <c r="B231" s="16" t="s">
        <v>191</v>
      </c>
      <c r="C231" s="16" t="s">
        <v>245</v>
      </c>
      <c r="D231" s="16"/>
      <c r="E231" s="19"/>
      <c r="F231" s="19"/>
      <c r="G231" s="19"/>
      <c r="H231" s="19"/>
      <c r="I231" s="19">
        <v>10</v>
      </c>
      <c r="J231" s="19"/>
      <c r="K231" s="19"/>
      <c r="L231" s="19"/>
      <c r="M231" s="22">
        <v>10</v>
      </c>
    </row>
    <row r="232" s="3" customFormat="true" spans="1:13">
      <c r="A232" s="15">
        <v>224</v>
      </c>
      <c r="B232" s="16" t="s">
        <v>191</v>
      </c>
      <c r="C232" s="16" t="s">
        <v>246</v>
      </c>
      <c r="D232" s="16"/>
      <c r="E232" s="19"/>
      <c r="F232" s="19"/>
      <c r="G232" s="19"/>
      <c r="H232" s="19"/>
      <c r="I232" s="19">
        <v>10</v>
      </c>
      <c r="J232" s="19"/>
      <c r="K232" s="19"/>
      <c r="L232" s="19">
        <v>0.3</v>
      </c>
      <c r="M232" s="22">
        <v>10.3</v>
      </c>
    </row>
    <row r="233" s="3" customFormat="true" spans="1:13">
      <c r="A233" s="15">
        <v>225</v>
      </c>
      <c r="B233" s="16" t="s">
        <v>191</v>
      </c>
      <c r="C233" s="16" t="s">
        <v>247</v>
      </c>
      <c r="D233" s="16"/>
      <c r="E233" s="19"/>
      <c r="F233" s="19"/>
      <c r="G233" s="19"/>
      <c r="H233" s="19"/>
      <c r="I233" s="19"/>
      <c r="J233" s="19"/>
      <c r="K233" s="19"/>
      <c r="L233" s="19">
        <v>0.3</v>
      </c>
      <c r="M233" s="22">
        <v>0.3</v>
      </c>
    </row>
    <row r="234" s="3" customFormat="true" spans="1:13">
      <c r="A234" s="15">
        <v>226</v>
      </c>
      <c r="B234" s="16" t="s">
        <v>191</v>
      </c>
      <c r="C234" s="16" t="s">
        <v>248</v>
      </c>
      <c r="D234" s="16"/>
      <c r="E234" s="19"/>
      <c r="F234" s="19"/>
      <c r="G234" s="19"/>
      <c r="H234" s="19"/>
      <c r="I234" s="19"/>
      <c r="J234" s="19"/>
      <c r="K234" s="19"/>
      <c r="L234" s="19">
        <v>0.3</v>
      </c>
      <c r="M234" s="22">
        <v>0.3</v>
      </c>
    </row>
    <row r="235" s="3" customFormat="true" spans="1:13">
      <c r="A235" s="15">
        <v>227</v>
      </c>
      <c r="B235" s="16" t="s">
        <v>191</v>
      </c>
      <c r="C235" s="16" t="s">
        <v>249</v>
      </c>
      <c r="D235" s="16"/>
      <c r="E235" s="19"/>
      <c r="F235" s="19"/>
      <c r="G235" s="19"/>
      <c r="H235" s="19"/>
      <c r="I235" s="19"/>
      <c r="J235" s="19"/>
      <c r="K235" s="19"/>
      <c r="L235" s="19">
        <v>0.3</v>
      </c>
      <c r="M235" s="22">
        <v>0.3</v>
      </c>
    </row>
    <row r="236" s="3" customFormat="true" spans="1:13">
      <c r="A236" s="15">
        <v>228</v>
      </c>
      <c r="B236" s="16" t="s">
        <v>191</v>
      </c>
      <c r="C236" s="16" t="s">
        <v>250</v>
      </c>
      <c r="D236" s="16"/>
      <c r="E236" s="19"/>
      <c r="F236" s="19"/>
      <c r="G236" s="19"/>
      <c r="H236" s="19"/>
      <c r="I236" s="19"/>
      <c r="J236" s="19"/>
      <c r="K236" s="19"/>
      <c r="L236" s="19">
        <v>0.3</v>
      </c>
      <c r="M236" s="22">
        <v>0.3</v>
      </c>
    </row>
    <row r="237" s="3" customFormat="true" spans="1:13">
      <c r="A237" s="15">
        <v>229</v>
      </c>
      <c r="B237" s="16" t="s">
        <v>191</v>
      </c>
      <c r="C237" s="16" t="s">
        <v>251</v>
      </c>
      <c r="D237" s="16"/>
      <c r="E237" s="19"/>
      <c r="F237" s="19"/>
      <c r="G237" s="19"/>
      <c r="H237" s="19"/>
      <c r="I237" s="19"/>
      <c r="J237" s="19"/>
      <c r="K237" s="19"/>
      <c r="L237" s="19">
        <v>0.3</v>
      </c>
      <c r="M237" s="22">
        <v>0.3</v>
      </c>
    </row>
    <row r="238" s="4" customFormat="true" spans="1:13">
      <c r="A238" s="17"/>
      <c r="B238" s="18" t="s">
        <v>191</v>
      </c>
      <c r="C238" s="18" t="s">
        <v>35</v>
      </c>
      <c r="D238" s="18"/>
      <c r="E238" s="20">
        <v>191.042653</v>
      </c>
      <c r="F238" s="20">
        <v>152.8341224</v>
      </c>
      <c r="G238" s="20">
        <v>38.2085306</v>
      </c>
      <c r="H238" s="20">
        <v>76.65058</v>
      </c>
      <c r="I238" s="20">
        <v>36</v>
      </c>
      <c r="J238" s="20">
        <v>0</v>
      </c>
      <c r="K238" s="20">
        <v>9</v>
      </c>
      <c r="L238" s="20">
        <v>10.5</v>
      </c>
      <c r="M238" s="22">
        <v>284.9847024</v>
      </c>
    </row>
    <row r="239" s="3" customFormat="true" spans="1:13">
      <c r="A239" s="15">
        <v>230</v>
      </c>
      <c r="B239" s="16" t="s">
        <v>252</v>
      </c>
      <c r="C239" s="16" t="s">
        <v>253</v>
      </c>
      <c r="D239" s="16" t="s">
        <v>16</v>
      </c>
      <c r="E239" s="19">
        <v>20.5</v>
      </c>
      <c r="F239" s="19">
        <v>16.4</v>
      </c>
      <c r="G239" s="19">
        <v>4.1</v>
      </c>
      <c r="H239" s="19">
        <v>0.267</v>
      </c>
      <c r="I239" s="19"/>
      <c r="J239" s="19"/>
      <c r="K239" s="19"/>
      <c r="L239" s="19">
        <v>0.3</v>
      </c>
      <c r="M239" s="22">
        <v>16.967</v>
      </c>
    </row>
    <row r="240" s="3" customFormat="true" spans="1:13">
      <c r="A240" s="15">
        <v>231</v>
      </c>
      <c r="B240" s="16" t="s">
        <v>252</v>
      </c>
      <c r="C240" s="16" t="s">
        <v>254</v>
      </c>
      <c r="D240" s="16"/>
      <c r="E240" s="19"/>
      <c r="F240" s="19"/>
      <c r="G240" s="19"/>
      <c r="H240" s="19">
        <v>5</v>
      </c>
      <c r="I240" s="19"/>
      <c r="J240" s="19"/>
      <c r="K240" s="19"/>
      <c r="L240" s="19">
        <v>0.3</v>
      </c>
      <c r="M240" s="22">
        <v>5.3</v>
      </c>
    </row>
    <row r="241" s="4" customFormat="true" spans="1:13">
      <c r="A241" s="17"/>
      <c r="B241" s="18" t="s">
        <v>252</v>
      </c>
      <c r="C241" s="18" t="s">
        <v>35</v>
      </c>
      <c r="D241" s="18"/>
      <c r="E241" s="20">
        <v>20.5</v>
      </c>
      <c r="F241" s="20">
        <v>16.4</v>
      </c>
      <c r="G241" s="20">
        <v>4.1</v>
      </c>
      <c r="H241" s="20">
        <v>5.267</v>
      </c>
      <c r="I241" s="20">
        <v>0</v>
      </c>
      <c r="J241" s="20">
        <v>0</v>
      </c>
      <c r="K241" s="20">
        <v>0</v>
      </c>
      <c r="L241" s="20">
        <v>0.6</v>
      </c>
      <c r="M241" s="22">
        <v>22.267</v>
      </c>
    </row>
    <row r="242" s="3" customFormat="true" spans="1:13">
      <c r="A242" s="15">
        <v>232</v>
      </c>
      <c r="B242" s="23" t="s">
        <v>255</v>
      </c>
      <c r="C242" s="28" t="s">
        <v>256</v>
      </c>
      <c r="D242" s="23" t="s">
        <v>19</v>
      </c>
      <c r="E242" s="31">
        <v>45.6</v>
      </c>
      <c r="F242" s="30">
        <v>36.48</v>
      </c>
      <c r="G242" s="30">
        <v>9.12</v>
      </c>
      <c r="H242" s="30"/>
      <c r="I242" s="30"/>
      <c r="J242" s="30"/>
      <c r="K242" s="30"/>
      <c r="L242" s="30">
        <v>0.3</v>
      </c>
      <c r="M242" s="22">
        <v>36.78</v>
      </c>
    </row>
    <row r="243" s="3" customFormat="true" spans="1:13">
      <c r="A243" s="15">
        <v>233</v>
      </c>
      <c r="B243" s="23" t="s">
        <v>255</v>
      </c>
      <c r="C243" s="28" t="s">
        <v>257</v>
      </c>
      <c r="D243" s="23" t="s">
        <v>19</v>
      </c>
      <c r="E243" s="31">
        <v>15.2</v>
      </c>
      <c r="F243" s="30">
        <v>12.16</v>
      </c>
      <c r="G243" s="30">
        <v>3.04</v>
      </c>
      <c r="H243" s="30"/>
      <c r="I243" s="30"/>
      <c r="J243" s="30"/>
      <c r="K243" s="30"/>
      <c r="L243" s="30">
        <v>0.3</v>
      </c>
      <c r="M243" s="22">
        <v>12.46</v>
      </c>
    </row>
    <row r="244" s="3" customFormat="true" spans="1:13">
      <c r="A244" s="15">
        <v>234</v>
      </c>
      <c r="B244" s="23" t="s">
        <v>255</v>
      </c>
      <c r="C244" s="28" t="s">
        <v>71</v>
      </c>
      <c r="D244" s="23" t="s">
        <v>19</v>
      </c>
      <c r="E244" s="31">
        <v>7.6</v>
      </c>
      <c r="F244" s="30">
        <v>6.08</v>
      </c>
      <c r="G244" s="30">
        <v>1.52</v>
      </c>
      <c r="H244" s="30"/>
      <c r="I244" s="30"/>
      <c r="J244" s="30"/>
      <c r="K244" s="30"/>
      <c r="L244" s="30">
        <v>0.3</v>
      </c>
      <c r="M244" s="22">
        <v>6.38</v>
      </c>
    </row>
    <row r="245" s="4" customFormat="true" spans="1:13">
      <c r="A245" s="17"/>
      <c r="B245" s="18" t="s">
        <v>255</v>
      </c>
      <c r="C245" s="18" t="s">
        <v>35</v>
      </c>
      <c r="D245" s="18"/>
      <c r="E245" s="20">
        <v>68.4</v>
      </c>
      <c r="F245" s="20">
        <v>54.72</v>
      </c>
      <c r="G245" s="20">
        <v>13.68</v>
      </c>
      <c r="H245" s="20">
        <v>0</v>
      </c>
      <c r="I245" s="20">
        <v>0</v>
      </c>
      <c r="J245" s="20">
        <v>0</v>
      </c>
      <c r="K245" s="20">
        <v>0</v>
      </c>
      <c r="L245" s="20">
        <v>0.9</v>
      </c>
      <c r="M245" s="22">
        <v>55.62</v>
      </c>
    </row>
    <row r="246" s="3" customFormat="true" spans="1:13">
      <c r="A246" s="15">
        <v>235</v>
      </c>
      <c r="B246" s="23" t="s">
        <v>258</v>
      </c>
      <c r="C246" s="28" t="s">
        <v>259</v>
      </c>
      <c r="D246" s="16" t="s">
        <v>16</v>
      </c>
      <c r="E246" s="19">
        <v>15</v>
      </c>
      <c r="F246" s="19">
        <v>12</v>
      </c>
      <c r="G246" s="19">
        <v>3</v>
      </c>
      <c r="H246" s="19"/>
      <c r="I246" s="19"/>
      <c r="J246" s="19"/>
      <c r="K246" s="19"/>
      <c r="L246" s="19"/>
      <c r="M246" s="22">
        <v>12</v>
      </c>
    </row>
    <row r="247" s="3" customFormat="true" spans="1:13">
      <c r="A247" s="15">
        <v>236</v>
      </c>
      <c r="B247" s="23" t="s">
        <v>258</v>
      </c>
      <c r="C247" s="28" t="s">
        <v>260</v>
      </c>
      <c r="D247" s="16" t="s">
        <v>16</v>
      </c>
      <c r="E247" s="19">
        <v>9.316</v>
      </c>
      <c r="F247" s="19">
        <v>7.4528</v>
      </c>
      <c r="G247" s="19">
        <v>1.8632</v>
      </c>
      <c r="H247" s="19"/>
      <c r="I247" s="19"/>
      <c r="J247" s="19"/>
      <c r="K247" s="19"/>
      <c r="L247" s="19"/>
      <c r="M247" s="22">
        <v>7.4528</v>
      </c>
    </row>
    <row r="248" s="3" customFormat="true" spans="1:13">
      <c r="A248" s="15">
        <v>237</v>
      </c>
      <c r="B248" s="23" t="s">
        <v>258</v>
      </c>
      <c r="C248" s="28" t="s">
        <v>261</v>
      </c>
      <c r="D248" s="16" t="s">
        <v>16</v>
      </c>
      <c r="E248" s="19">
        <v>5.5</v>
      </c>
      <c r="F248" s="19">
        <v>4.4</v>
      </c>
      <c r="G248" s="19">
        <v>1.1</v>
      </c>
      <c r="H248" s="19"/>
      <c r="I248" s="19"/>
      <c r="J248" s="19"/>
      <c r="K248" s="19"/>
      <c r="L248" s="19"/>
      <c r="M248" s="22">
        <v>4.4</v>
      </c>
    </row>
    <row r="249" s="3" customFormat="true" spans="1:13">
      <c r="A249" s="15">
        <v>238</v>
      </c>
      <c r="B249" s="23" t="s">
        <v>258</v>
      </c>
      <c r="C249" s="28" t="s">
        <v>262</v>
      </c>
      <c r="D249" s="16" t="s">
        <v>19</v>
      </c>
      <c r="E249" s="19">
        <v>7.3216</v>
      </c>
      <c r="F249" s="19">
        <v>5.85728</v>
      </c>
      <c r="G249" s="19">
        <v>1.46432</v>
      </c>
      <c r="H249" s="19"/>
      <c r="I249" s="19"/>
      <c r="J249" s="19"/>
      <c r="K249" s="19"/>
      <c r="L249" s="19"/>
      <c r="M249" s="22">
        <v>5.85728</v>
      </c>
    </row>
    <row r="250" s="3" customFormat="true" spans="1:13">
      <c r="A250" s="15">
        <v>239</v>
      </c>
      <c r="B250" s="23" t="s">
        <v>258</v>
      </c>
      <c r="C250" s="28" t="s">
        <v>263</v>
      </c>
      <c r="D250" s="16" t="s">
        <v>19</v>
      </c>
      <c r="E250" s="19">
        <v>12</v>
      </c>
      <c r="F250" s="19">
        <v>9.6</v>
      </c>
      <c r="G250" s="19">
        <v>2.4</v>
      </c>
      <c r="H250" s="19"/>
      <c r="I250" s="19"/>
      <c r="J250" s="19"/>
      <c r="K250" s="19"/>
      <c r="L250" s="19"/>
      <c r="M250" s="22">
        <v>9.6</v>
      </c>
    </row>
    <row r="251" s="3" customFormat="true" spans="1:13">
      <c r="A251" s="15">
        <v>240</v>
      </c>
      <c r="B251" s="23" t="s">
        <v>258</v>
      </c>
      <c r="C251" s="28" t="s">
        <v>264</v>
      </c>
      <c r="D251" s="16" t="s">
        <v>19</v>
      </c>
      <c r="E251" s="19">
        <v>8.76032</v>
      </c>
      <c r="F251" s="19">
        <v>7.008256</v>
      </c>
      <c r="G251" s="19">
        <v>1.752064</v>
      </c>
      <c r="H251" s="19">
        <v>0.9488</v>
      </c>
      <c r="I251" s="19"/>
      <c r="J251" s="19"/>
      <c r="K251" s="19"/>
      <c r="L251" s="19"/>
      <c r="M251" s="22">
        <v>7.957056</v>
      </c>
    </row>
    <row r="252" s="3" customFormat="true" spans="1:13">
      <c r="A252" s="15">
        <v>241</v>
      </c>
      <c r="B252" s="23" t="s">
        <v>258</v>
      </c>
      <c r="C252" s="28" t="s">
        <v>265</v>
      </c>
      <c r="D252" s="16" t="s">
        <v>19</v>
      </c>
      <c r="E252" s="19">
        <v>8.02736</v>
      </c>
      <c r="F252" s="19">
        <v>6.421888</v>
      </c>
      <c r="G252" s="19">
        <v>1.605472</v>
      </c>
      <c r="H252" s="19"/>
      <c r="I252" s="19"/>
      <c r="J252" s="19"/>
      <c r="K252" s="19"/>
      <c r="L252" s="19"/>
      <c r="M252" s="22">
        <v>6.421888</v>
      </c>
    </row>
    <row r="253" s="3" customFormat="true" spans="1:13">
      <c r="A253" s="15">
        <v>242</v>
      </c>
      <c r="B253" s="23" t="s">
        <v>258</v>
      </c>
      <c r="C253" s="28" t="s">
        <v>266</v>
      </c>
      <c r="D253" s="16" t="s">
        <v>19</v>
      </c>
      <c r="E253" s="19">
        <v>16</v>
      </c>
      <c r="F253" s="19">
        <v>12.8</v>
      </c>
      <c r="G253" s="19">
        <v>3.2</v>
      </c>
      <c r="H253" s="19"/>
      <c r="I253" s="19">
        <v>21</v>
      </c>
      <c r="J253" s="19"/>
      <c r="K253" s="19"/>
      <c r="L253" s="19"/>
      <c r="M253" s="22">
        <v>33.8</v>
      </c>
    </row>
    <row r="254" s="3" customFormat="true" spans="1:13">
      <c r="A254" s="15">
        <v>243</v>
      </c>
      <c r="B254" s="23" t="s">
        <v>258</v>
      </c>
      <c r="C254" s="28" t="s">
        <v>267</v>
      </c>
      <c r="D254" s="16" t="s">
        <v>23</v>
      </c>
      <c r="E254" s="19">
        <v>2.6292</v>
      </c>
      <c r="F254" s="19">
        <v>2.10336</v>
      </c>
      <c r="G254" s="19">
        <v>0.52584</v>
      </c>
      <c r="H254" s="19"/>
      <c r="I254" s="19"/>
      <c r="J254" s="19"/>
      <c r="K254" s="19"/>
      <c r="L254" s="19">
        <v>0.3</v>
      </c>
      <c r="M254" s="22">
        <v>2.40336</v>
      </c>
    </row>
    <row r="255" s="3" customFormat="true" spans="1:13">
      <c r="A255" s="15">
        <v>244</v>
      </c>
      <c r="B255" s="23" t="s">
        <v>258</v>
      </c>
      <c r="C255" s="28" t="s">
        <v>268</v>
      </c>
      <c r="D255" s="16" t="s">
        <v>23</v>
      </c>
      <c r="E255" s="19">
        <v>0.5384</v>
      </c>
      <c r="F255" s="19">
        <v>0.43072</v>
      </c>
      <c r="G255" s="19">
        <v>0.10768</v>
      </c>
      <c r="H255" s="19"/>
      <c r="I255" s="19"/>
      <c r="J255" s="19"/>
      <c r="K255" s="19"/>
      <c r="L255" s="19">
        <v>0.3</v>
      </c>
      <c r="M255" s="22">
        <v>0.73072</v>
      </c>
    </row>
    <row r="256" s="3" customFormat="true" spans="1:13">
      <c r="A256" s="15">
        <v>245</v>
      </c>
      <c r="B256" s="23" t="s">
        <v>258</v>
      </c>
      <c r="C256" s="28" t="s">
        <v>269</v>
      </c>
      <c r="D256" s="16" t="s">
        <v>23</v>
      </c>
      <c r="E256" s="19">
        <v>6.2197</v>
      </c>
      <c r="F256" s="19">
        <v>4.97576</v>
      </c>
      <c r="G256" s="19">
        <v>1.24394</v>
      </c>
      <c r="H256" s="19">
        <v>0.07</v>
      </c>
      <c r="I256" s="19">
        <v>25</v>
      </c>
      <c r="J256" s="19"/>
      <c r="K256" s="19"/>
      <c r="L256" s="19">
        <v>0.3</v>
      </c>
      <c r="M256" s="22">
        <v>30.34576</v>
      </c>
    </row>
    <row r="257" s="3" customFormat="true" spans="1:13">
      <c r="A257" s="15">
        <v>246</v>
      </c>
      <c r="B257" s="23" t="s">
        <v>258</v>
      </c>
      <c r="C257" s="28" t="s">
        <v>270</v>
      </c>
      <c r="D257" s="16" t="s">
        <v>23</v>
      </c>
      <c r="E257" s="19">
        <v>7.5</v>
      </c>
      <c r="F257" s="19">
        <v>6</v>
      </c>
      <c r="G257" s="19">
        <v>1.5</v>
      </c>
      <c r="H257" s="19">
        <v>0.0796</v>
      </c>
      <c r="I257" s="19"/>
      <c r="J257" s="19"/>
      <c r="K257" s="19"/>
      <c r="L257" s="19"/>
      <c r="M257" s="22">
        <v>6.0796</v>
      </c>
    </row>
    <row r="258" s="3" customFormat="true" spans="1:13">
      <c r="A258" s="15">
        <v>247</v>
      </c>
      <c r="B258" s="23" t="s">
        <v>258</v>
      </c>
      <c r="C258" s="28" t="s">
        <v>271</v>
      </c>
      <c r="D258" s="16" t="s">
        <v>23</v>
      </c>
      <c r="E258" s="19">
        <v>7.5</v>
      </c>
      <c r="F258" s="19">
        <v>6</v>
      </c>
      <c r="G258" s="19">
        <v>1.5</v>
      </c>
      <c r="H258" s="19">
        <v>0.21258</v>
      </c>
      <c r="I258" s="19"/>
      <c r="J258" s="19"/>
      <c r="K258" s="19"/>
      <c r="L258" s="19"/>
      <c r="M258" s="22">
        <v>6.21258</v>
      </c>
    </row>
    <row r="259" s="3" customFormat="true" spans="1:13">
      <c r="A259" s="15">
        <v>248</v>
      </c>
      <c r="B259" s="23" t="s">
        <v>258</v>
      </c>
      <c r="C259" s="28" t="s">
        <v>272</v>
      </c>
      <c r="D259" s="16" t="s">
        <v>23</v>
      </c>
      <c r="E259" s="19">
        <v>7.5</v>
      </c>
      <c r="F259" s="19">
        <v>6</v>
      </c>
      <c r="G259" s="19">
        <v>1.5</v>
      </c>
      <c r="H259" s="19">
        <v>0.203</v>
      </c>
      <c r="I259" s="19"/>
      <c r="J259" s="19"/>
      <c r="K259" s="19"/>
      <c r="L259" s="19"/>
      <c r="M259" s="22">
        <v>6.203</v>
      </c>
    </row>
    <row r="260" s="3" customFormat="true" spans="1:13">
      <c r="A260" s="15">
        <v>249</v>
      </c>
      <c r="B260" s="23" t="s">
        <v>258</v>
      </c>
      <c r="C260" s="28" t="s">
        <v>273</v>
      </c>
      <c r="D260" s="16" t="s">
        <v>23</v>
      </c>
      <c r="E260" s="19">
        <v>7.5</v>
      </c>
      <c r="F260" s="19">
        <v>6</v>
      </c>
      <c r="G260" s="19">
        <v>1.5</v>
      </c>
      <c r="H260" s="19"/>
      <c r="I260" s="19"/>
      <c r="J260" s="19"/>
      <c r="K260" s="19"/>
      <c r="L260" s="19"/>
      <c r="M260" s="22">
        <v>6</v>
      </c>
    </row>
    <row r="261" s="3" customFormat="true" spans="1:13">
      <c r="A261" s="15">
        <v>250</v>
      </c>
      <c r="B261" s="23" t="s">
        <v>258</v>
      </c>
      <c r="C261" s="28" t="s">
        <v>274</v>
      </c>
      <c r="D261" s="16" t="s">
        <v>23</v>
      </c>
      <c r="E261" s="19">
        <v>0.3265</v>
      </c>
      <c r="F261" s="19">
        <v>0.2612</v>
      </c>
      <c r="G261" s="19">
        <v>0.0653</v>
      </c>
      <c r="H261" s="19"/>
      <c r="I261" s="19"/>
      <c r="J261" s="19"/>
      <c r="K261" s="19"/>
      <c r="L261" s="19">
        <v>0.3</v>
      </c>
      <c r="M261" s="22">
        <v>0.5612</v>
      </c>
    </row>
    <row r="262" s="3" customFormat="true" spans="1:13">
      <c r="A262" s="15">
        <v>251</v>
      </c>
      <c r="B262" s="23" t="s">
        <v>258</v>
      </c>
      <c r="C262" s="28" t="s">
        <v>275</v>
      </c>
      <c r="D262" s="16" t="s">
        <v>23</v>
      </c>
      <c r="E262" s="19"/>
      <c r="F262" s="19"/>
      <c r="G262" s="19"/>
      <c r="H262" s="19">
        <v>0.5688</v>
      </c>
      <c r="I262" s="19"/>
      <c r="J262" s="19"/>
      <c r="K262" s="19">
        <v>3</v>
      </c>
      <c r="L262" s="19"/>
      <c r="M262" s="22">
        <v>3.5688</v>
      </c>
    </row>
    <row r="263" s="3" customFormat="true" spans="1:13">
      <c r="A263" s="15">
        <v>252</v>
      </c>
      <c r="B263" s="23" t="s">
        <v>258</v>
      </c>
      <c r="C263" s="28" t="s">
        <v>276</v>
      </c>
      <c r="D263" s="16"/>
      <c r="E263" s="19"/>
      <c r="F263" s="19"/>
      <c r="G263" s="19"/>
      <c r="H263" s="19"/>
      <c r="I263" s="19"/>
      <c r="J263" s="19">
        <v>30</v>
      </c>
      <c r="K263" s="19"/>
      <c r="L263" s="19"/>
      <c r="M263" s="22">
        <v>30</v>
      </c>
    </row>
    <row r="264" s="3" customFormat="true" spans="1:13">
      <c r="A264" s="15">
        <v>253</v>
      </c>
      <c r="B264" s="23" t="s">
        <v>258</v>
      </c>
      <c r="C264" s="28" t="s">
        <v>202</v>
      </c>
      <c r="D264" s="16"/>
      <c r="E264" s="19"/>
      <c r="F264" s="19"/>
      <c r="G264" s="19"/>
      <c r="H264" s="19">
        <v>0.7222</v>
      </c>
      <c r="I264" s="19"/>
      <c r="J264" s="19"/>
      <c r="K264" s="19"/>
      <c r="L264" s="19"/>
      <c r="M264" s="22">
        <v>0.7222</v>
      </c>
    </row>
    <row r="265" s="3" customFormat="true" spans="1:13">
      <c r="A265" s="15">
        <v>254</v>
      </c>
      <c r="B265" s="23" t="s">
        <v>258</v>
      </c>
      <c r="C265" s="28" t="s">
        <v>277</v>
      </c>
      <c r="D265" s="16"/>
      <c r="E265" s="19"/>
      <c r="F265" s="19"/>
      <c r="G265" s="19"/>
      <c r="H265" s="19">
        <v>0.3934</v>
      </c>
      <c r="I265" s="19"/>
      <c r="J265" s="19"/>
      <c r="K265" s="19"/>
      <c r="L265" s="19"/>
      <c r="M265" s="22">
        <v>0.3934</v>
      </c>
    </row>
    <row r="266" s="3" customFormat="true" spans="1:13">
      <c r="A266" s="15">
        <v>255</v>
      </c>
      <c r="B266" s="23" t="s">
        <v>258</v>
      </c>
      <c r="C266" s="28" t="s">
        <v>242</v>
      </c>
      <c r="D266" s="16"/>
      <c r="E266" s="19"/>
      <c r="F266" s="19"/>
      <c r="G266" s="19"/>
      <c r="H266" s="19">
        <v>1</v>
      </c>
      <c r="I266" s="19"/>
      <c r="J266" s="19"/>
      <c r="K266" s="19"/>
      <c r="L266" s="19"/>
      <c r="M266" s="22">
        <v>1</v>
      </c>
    </row>
    <row r="267" s="3" customFormat="true" spans="1:13">
      <c r="A267" s="15">
        <v>256</v>
      </c>
      <c r="B267" s="23" t="s">
        <v>258</v>
      </c>
      <c r="C267" s="28" t="s">
        <v>278</v>
      </c>
      <c r="D267" s="16"/>
      <c r="E267" s="19"/>
      <c r="F267" s="19"/>
      <c r="G267" s="19"/>
      <c r="H267" s="19">
        <v>0.2412</v>
      </c>
      <c r="I267" s="19"/>
      <c r="J267" s="19"/>
      <c r="K267" s="19"/>
      <c r="L267" s="19">
        <v>0.3</v>
      </c>
      <c r="M267" s="22">
        <v>0.5412</v>
      </c>
    </row>
    <row r="268" s="3" customFormat="true" spans="1:13">
      <c r="A268" s="15">
        <v>257</v>
      </c>
      <c r="B268" s="23" t="s">
        <v>258</v>
      </c>
      <c r="C268" s="28" t="s">
        <v>279</v>
      </c>
      <c r="D268" s="16"/>
      <c r="E268" s="19"/>
      <c r="F268" s="19"/>
      <c r="G268" s="19"/>
      <c r="H268" s="19">
        <v>0.4</v>
      </c>
      <c r="I268" s="19"/>
      <c r="J268" s="19"/>
      <c r="K268" s="19"/>
      <c r="L268" s="19"/>
      <c r="M268" s="22">
        <v>0.4</v>
      </c>
    </row>
    <row r="269" s="3" customFormat="true" spans="1:13">
      <c r="A269" s="15">
        <v>258</v>
      </c>
      <c r="B269" s="23" t="s">
        <v>258</v>
      </c>
      <c r="C269" s="28" t="s">
        <v>280</v>
      </c>
      <c r="D269" s="16"/>
      <c r="E269" s="19"/>
      <c r="F269" s="19"/>
      <c r="G269" s="19"/>
      <c r="H269" s="19">
        <v>0.2328</v>
      </c>
      <c r="I269" s="19"/>
      <c r="J269" s="19"/>
      <c r="K269" s="19"/>
      <c r="L269" s="19"/>
      <c r="M269" s="22">
        <v>0.2328</v>
      </c>
    </row>
    <row r="270" s="3" customFormat="true" spans="1:13">
      <c r="A270" s="15">
        <v>259</v>
      </c>
      <c r="B270" s="23" t="s">
        <v>258</v>
      </c>
      <c r="C270" s="28" t="s">
        <v>281</v>
      </c>
      <c r="D270" s="16"/>
      <c r="E270" s="19"/>
      <c r="F270" s="19"/>
      <c r="G270" s="19"/>
      <c r="H270" s="19">
        <v>2.742</v>
      </c>
      <c r="I270" s="19"/>
      <c r="J270" s="19"/>
      <c r="K270" s="19"/>
      <c r="L270" s="19">
        <v>0.3</v>
      </c>
      <c r="M270" s="22">
        <v>3.042</v>
      </c>
    </row>
    <row r="271" s="3" customFormat="true" spans="1:13">
      <c r="A271" s="15">
        <v>260</v>
      </c>
      <c r="B271" s="23" t="s">
        <v>258</v>
      </c>
      <c r="C271" s="28" t="s">
        <v>282</v>
      </c>
      <c r="D271" s="16"/>
      <c r="E271" s="19"/>
      <c r="F271" s="19"/>
      <c r="G271" s="19"/>
      <c r="H271" s="19">
        <v>2.32</v>
      </c>
      <c r="I271" s="19"/>
      <c r="J271" s="19"/>
      <c r="K271" s="19"/>
      <c r="L271" s="19"/>
      <c r="M271" s="22">
        <v>2.32</v>
      </c>
    </row>
    <row r="272" s="3" customFormat="true" spans="1:13">
      <c r="A272" s="15">
        <v>261</v>
      </c>
      <c r="B272" s="23" t="s">
        <v>258</v>
      </c>
      <c r="C272" s="28" t="s">
        <v>283</v>
      </c>
      <c r="D272" s="16"/>
      <c r="E272" s="19"/>
      <c r="F272" s="19"/>
      <c r="G272" s="19"/>
      <c r="H272" s="19">
        <v>4.835</v>
      </c>
      <c r="I272" s="19"/>
      <c r="J272" s="19"/>
      <c r="K272" s="19"/>
      <c r="L272" s="19">
        <v>0.3</v>
      </c>
      <c r="M272" s="22">
        <v>5.135</v>
      </c>
    </row>
    <row r="273" s="3" customFormat="true" spans="1:13">
      <c r="A273" s="15">
        <v>262</v>
      </c>
      <c r="B273" s="23" t="s">
        <v>258</v>
      </c>
      <c r="C273" s="28" t="s">
        <v>284</v>
      </c>
      <c r="D273" s="16"/>
      <c r="E273" s="19"/>
      <c r="F273" s="19"/>
      <c r="G273" s="19"/>
      <c r="H273" s="19">
        <v>0.58</v>
      </c>
      <c r="I273" s="19"/>
      <c r="J273" s="19"/>
      <c r="K273" s="19"/>
      <c r="L273" s="19">
        <v>0.3</v>
      </c>
      <c r="M273" s="22">
        <v>0.88</v>
      </c>
    </row>
    <row r="274" s="3" customFormat="true" spans="1:13">
      <c r="A274" s="15">
        <v>263</v>
      </c>
      <c r="B274" s="23" t="s">
        <v>258</v>
      </c>
      <c r="C274" s="28" t="s">
        <v>285</v>
      </c>
      <c r="D274" s="16"/>
      <c r="E274" s="19"/>
      <c r="F274" s="19"/>
      <c r="G274" s="19"/>
      <c r="H274" s="19">
        <v>5.3066</v>
      </c>
      <c r="I274" s="19"/>
      <c r="J274" s="19"/>
      <c r="K274" s="19"/>
      <c r="L274" s="19">
        <v>0.3</v>
      </c>
      <c r="M274" s="22">
        <v>5.6066</v>
      </c>
    </row>
    <row r="275" s="3" customFormat="true" spans="1:13">
      <c r="A275" s="15">
        <v>264</v>
      </c>
      <c r="B275" s="23" t="s">
        <v>258</v>
      </c>
      <c r="C275" s="28" t="s">
        <v>286</v>
      </c>
      <c r="D275" s="16"/>
      <c r="E275" s="19"/>
      <c r="F275" s="19"/>
      <c r="G275" s="19"/>
      <c r="H275" s="19">
        <v>3.775</v>
      </c>
      <c r="I275" s="19"/>
      <c r="J275" s="19"/>
      <c r="K275" s="19"/>
      <c r="L275" s="19">
        <v>0.3</v>
      </c>
      <c r="M275" s="22">
        <v>4.075</v>
      </c>
    </row>
    <row r="276" s="3" customFormat="true" spans="1:13">
      <c r="A276" s="15">
        <v>265</v>
      </c>
      <c r="B276" s="23" t="s">
        <v>258</v>
      </c>
      <c r="C276" s="28" t="s">
        <v>287</v>
      </c>
      <c r="D276" s="16"/>
      <c r="E276" s="19"/>
      <c r="F276" s="19"/>
      <c r="G276" s="19"/>
      <c r="H276" s="19">
        <v>5</v>
      </c>
      <c r="I276" s="19"/>
      <c r="J276" s="19"/>
      <c r="K276" s="19"/>
      <c r="L276" s="19">
        <v>0.3</v>
      </c>
      <c r="M276" s="22">
        <v>5.3</v>
      </c>
    </row>
    <row r="277" s="3" customFormat="true" spans="1:13">
      <c r="A277" s="15">
        <v>266</v>
      </c>
      <c r="B277" s="23" t="s">
        <v>258</v>
      </c>
      <c r="C277" s="28" t="s">
        <v>288</v>
      </c>
      <c r="D277" s="16"/>
      <c r="E277" s="19"/>
      <c r="F277" s="19"/>
      <c r="G277" s="19"/>
      <c r="H277" s="19">
        <v>6.9925</v>
      </c>
      <c r="I277" s="19"/>
      <c r="J277" s="19"/>
      <c r="K277" s="19"/>
      <c r="L277" s="19">
        <v>0.3</v>
      </c>
      <c r="M277" s="22">
        <v>7.2925</v>
      </c>
    </row>
    <row r="278" s="3" customFormat="true" spans="1:13">
      <c r="A278" s="15">
        <v>267</v>
      </c>
      <c r="B278" s="23" t="s">
        <v>258</v>
      </c>
      <c r="C278" s="28" t="s">
        <v>289</v>
      </c>
      <c r="D278" s="16"/>
      <c r="E278" s="19"/>
      <c r="F278" s="19"/>
      <c r="G278" s="19"/>
      <c r="H278" s="19">
        <v>3.8065</v>
      </c>
      <c r="I278" s="19"/>
      <c r="J278" s="19"/>
      <c r="K278" s="19"/>
      <c r="L278" s="19"/>
      <c r="M278" s="22">
        <v>3.8065</v>
      </c>
    </row>
    <row r="279" s="3" customFormat="true" spans="1:13">
      <c r="A279" s="15">
        <v>268</v>
      </c>
      <c r="B279" s="23" t="s">
        <v>258</v>
      </c>
      <c r="C279" s="28" t="s">
        <v>290</v>
      </c>
      <c r="D279" s="16"/>
      <c r="E279" s="19"/>
      <c r="F279" s="19"/>
      <c r="G279" s="19"/>
      <c r="H279" s="19">
        <v>1.65</v>
      </c>
      <c r="I279" s="19"/>
      <c r="J279" s="19"/>
      <c r="K279" s="19"/>
      <c r="L279" s="19">
        <v>0.3</v>
      </c>
      <c r="M279" s="22">
        <v>1.95</v>
      </c>
    </row>
    <row r="280" s="3" customFormat="true" spans="1:13">
      <c r="A280" s="15">
        <v>269</v>
      </c>
      <c r="B280" s="23" t="s">
        <v>258</v>
      </c>
      <c r="C280" s="28" t="s">
        <v>291</v>
      </c>
      <c r="D280" s="16"/>
      <c r="E280" s="19"/>
      <c r="F280" s="19"/>
      <c r="G280" s="19"/>
      <c r="H280" s="19">
        <v>2.0085</v>
      </c>
      <c r="I280" s="19"/>
      <c r="J280" s="19"/>
      <c r="K280" s="19"/>
      <c r="L280" s="19">
        <v>0.3</v>
      </c>
      <c r="M280" s="22">
        <v>2.3085</v>
      </c>
    </row>
    <row r="281" s="3" customFormat="true" spans="1:13">
      <c r="A281" s="15">
        <v>270</v>
      </c>
      <c r="B281" s="23" t="s">
        <v>258</v>
      </c>
      <c r="C281" s="28" t="s">
        <v>292</v>
      </c>
      <c r="D281" s="16"/>
      <c r="E281" s="19"/>
      <c r="F281" s="19"/>
      <c r="G281" s="19"/>
      <c r="H281" s="19">
        <v>2.507</v>
      </c>
      <c r="I281" s="19"/>
      <c r="J281" s="19"/>
      <c r="K281" s="19"/>
      <c r="L281" s="19">
        <v>0.3</v>
      </c>
      <c r="M281" s="22">
        <v>2.807</v>
      </c>
    </row>
    <row r="282" s="3" customFormat="true" spans="1:13">
      <c r="A282" s="15">
        <v>271</v>
      </c>
      <c r="B282" s="23" t="s">
        <v>258</v>
      </c>
      <c r="C282" s="28" t="s">
        <v>293</v>
      </c>
      <c r="D282" s="16"/>
      <c r="E282" s="19"/>
      <c r="F282" s="19"/>
      <c r="G282" s="19"/>
      <c r="H282" s="19">
        <v>1.55</v>
      </c>
      <c r="I282" s="19"/>
      <c r="J282" s="19"/>
      <c r="K282" s="19"/>
      <c r="L282" s="19">
        <v>0.3</v>
      </c>
      <c r="M282" s="22">
        <v>1.85</v>
      </c>
    </row>
    <row r="283" s="3" customFormat="true" spans="1:13">
      <c r="A283" s="15">
        <v>272</v>
      </c>
      <c r="B283" s="23" t="s">
        <v>258</v>
      </c>
      <c r="C283" s="28" t="s">
        <v>294</v>
      </c>
      <c r="D283" s="16"/>
      <c r="E283" s="19"/>
      <c r="F283" s="19"/>
      <c r="G283" s="19"/>
      <c r="H283" s="19"/>
      <c r="I283" s="19"/>
      <c r="J283" s="19"/>
      <c r="K283" s="19"/>
      <c r="L283" s="19">
        <v>0.3</v>
      </c>
      <c r="M283" s="22">
        <v>0.3</v>
      </c>
    </row>
    <row r="284" s="3" customFormat="true" spans="1:13">
      <c r="A284" s="15">
        <v>273</v>
      </c>
      <c r="B284" s="23" t="s">
        <v>258</v>
      </c>
      <c r="C284" s="28" t="s">
        <v>295</v>
      </c>
      <c r="D284" s="16"/>
      <c r="E284" s="19"/>
      <c r="F284" s="19"/>
      <c r="G284" s="19"/>
      <c r="H284" s="19"/>
      <c r="I284" s="19"/>
      <c r="J284" s="19"/>
      <c r="K284" s="19"/>
      <c r="L284" s="19">
        <v>0.3</v>
      </c>
      <c r="M284" s="22">
        <v>0.3</v>
      </c>
    </row>
    <row r="285" s="4" customFormat="true" spans="1:13">
      <c r="A285" s="17"/>
      <c r="B285" s="18" t="s">
        <v>258</v>
      </c>
      <c r="C285" s="18" t="s">
        <v>35</v>
      </c>
      <c r="D285" s="18"/>
      <c r="E285" s="20">
        <v>121.63908</v>
      </c>
      <c r="F285" s="20">
        <v>97.311264</v>
      </c>
      <c r="G285" s="20">
        <v>24.327816</v>
      </c>
      <c r="H285" s="20">
        <v>48.14548</v>
      </c>
      <c r="I285" s="20">
        <v>46</v>
      </c>
      <c r="J285" s="20">
        <v>30</v>
      </c>
      <c r="K285" s="20">
        <v>3</v>
      </c>
      <c r="L285" s="20">
        <v>5.4</v>
      </c>
      <c r="M285" s="22">
        <v>229.856744</v>
      </c>
    </row>
    <row r="286" spans="1:13">
      <c r="A286" s="15">
        <v>274</v>
      </c>
      <c r="B286" s="16" t="s">
        <v>296</v>
      </c>
      <c r="C286" s="28" t="s">
        <v>297</v>
      </c>
      <c r="D286" s="28" t="s">
        <v>16</v>
      </c>
      <c r="E286" s="19">
        <v>43.74</v>
      </c>
      <c r="F286" s="32">
        <v>34.992</v>
      </c>
      <c r="G286" s="32">
        <v>8.748</v>
      </c>
      <c r="H286" s="32"/>
      <c r="I286" s="19"/>
      <c r="J286" s="19"/>
      <c r="K286" s="32"/>
      <c r="L286" s="32">
        <v>0.3</v>
      </c>
      <c r="M286" s="22">
        <v>35.292</v>
      </c>
    </row>
    <row r="287" spans="1:13">
      <c r="A287" s="15">
        <v>275</v>
      </c>
      <c r="B287" s="16" t="s">
        <v>296</v>
      </c>
      <c r="C287" s="28" t="s">
        <v>298</v>
      </c>
      <c r="D287" s="28" t="s">
        <v>16</v>
      </c>
      <c r="E287" s="19">
        <v>14.44</v>
      </c>
      <c r="F287" s="32">
        <v>11.552</v>
      </c>
      <c r="G287" s="32">
        <v>2.888</v>
      </c>
      <c r="H287" s="32"/>
      <c r="I287" s="19"/>
      <c r="J287" s="19"/>
      <c r="K287" s="32"/>
      <c r="L287" s="32"/>
      <c r="M287" s="22">
        <v>11.552</v>
      </c>
    </row>
    <row r="288" spans="1:13">
      <c r="A288" s="15">
        <v>276</v>
      </c>
      <c r="B288" s="16" t="s">
        <v>296</v>
      </c>
      <c r="C288" s="28" t="s">
        <v>299</v>
      </c>
      <c r="D288" s="28" t="s">
        <v>16</v>
      </c>
      <c r="E288" s="19">
        <v>13.5868</v>
      </c>
      <c r="F288" s="32">
        <v>10.86944</v>
      </c>
      <c r="G288" s="32">
        <v>2.71736</v>
      </c>
      <c r="H288" s="32"/>
      <c r="I288" s="19"/>
      <c r="J288" s="19"/>
      <c r="K288" s="32"/>
      <c r="L288" s="32"/>
      <c r="M288" s="22">
        <v>10.86944</v>
      </c>
    </row>
    <row r="289" spans="1:13">
      <c r="A289" s="15">
        <v>277</v>
      </c>
      <c r="B289" s="16" t="s">
        <v>296</v>
      </c>
      <c r="C289" s="28" t="s">
        <v>300</v>
      </c>
      <c r="D289" s="28" t="s">
        <v>16</v>
      </c>
      <c r="E289" s="19">
        <v>15</v>
      </c>
      <c r="F289" s="32">
        <v>12</v>
      </c>
      <c r="G289" s="32">
        <v>3</v>
      </c>
      <c r="H289" s="32">
        <v>0.7074</v>
      </c>
      <c r="I289" s="19"/>
      <c r="J289" s="19"/>
      <c r="K289" s="32"/>
      <c r="L289" s="32"/>
      <c r="M289" s="22">
        <v>12.7074</v>
      </c>
    </row>
    <row r="290" spans="1:13">
      <c r="A290" s="15">
        <v>278</v>
      </c>
      <c r="B290" s="16" t="s">
        <v>296</v>
      </c>
      <c r="C290" s="28" t="s">
        <v>301</v>
      </c>
      <c r="D290" s="28" t="s">
        <v>19</v>
      </c>
      <c r="E290" s="19">
        <v>33.4984</v>
      </c>
      <c r="F290" s="32">
        <v>26.79872</v>
      </c>
      <c r="G290" s="32">
        <v>6.69968</v>
      </c>
      <c r="H290" s="32"/>
      <c r="I290" s="19"/>
      <c r="J290" s="19"/>
      <c r="K290" s="32"/>
      <c r="L290" s="32"/>
      <c r="M290" s="22">
        <v>26.79872</v>
      </c>
    </row>
    <row r="291" spans="1:13">
      <c r="A291" s="15">
        <v>279</v>
      </c>
      <c r="B291" s="16" t="s">
        <v>296</v>
      </c>
      <c r="C291" s="28" t="s">
        <v>302</v>
      </c>
      <c r="D291" s="28" t="s">
        <v>19</v>
      </c>
      <c r="E291" s="19">
        <v>7.376</v>
      </c>
      <c r="F291" s="32">
        <v>5.9008</v>
      </c>
      <c r="G291" s="32">
        <v>1.4752</v>
      </c>
      <c r="H291" s="32">
        <v>0.76202</v>
      </c>
      <c r="I291" s="19"/>
      <c r="J291" s="19"/>
      <c r="K291" s="32"/>
      <c r="L291" s="32"/>
      <c r="M291" s="22">
        <v>6.66282</v>
      </c>
    </row>
    <row r="292" spans="1:13">
      <c r="A292" s="15">
        <v>280</v>
      </c>
      <c r="B292" s="16" t="s">
        <v>296</v>
      </c>
      <c r="C292" s="28" t="s">
        <v>303</v>
      </c>
      <c r="D292" s="28" t="s">
        <v>19</v>
      </c>
      <c r="E292" s="19">
        <v>12</v>
      </c>
      <c r="F292" s="32">
        <v>9.6</v>
      </c>
      <c r="G292" s="32">
        <v>2.4</v>
      </c>
      <c r="H292" s="32"/>
      <c r="I292" s="19"/>
      <c r="J292" s="19"/>
      <c r="K292" s="32"/>
      <c r="L292" s="32"/>
      <c r="M292" s="22">
        <v>9.6</v>
      </c>
    </row>
    <row r="293" s="3" customFormat="true" spans="1:13">
      <c r="A293" s="15">
        <v>281</v>
      </c>
      <c r="B293" s="16" t="s">
        <v>296</v>
      </c>
      <c r="C293" s="28" t="s">
        <v>304</v>
      </c>
      <c r="D293" s="28" t="s">
        <v>16</v>
      </c>
      <c r="E293" s="19">
        <v>58.52</v>
      </c>
      <c r="F293" s="32">
        <v>46.816</v>
      </c>
      <c r="G293" s="32">
        <v>11.704</v>
      </c>
      <c r="H293" s="32">
        <v>0.13192</v>
      </c>
      <c r="I293" s="19"/>
      <c r="J293" s="19"/>
      <c r="K293" s="32"/>
      <c r="L293" s="32">
        <v>0.3</v>
      </c>
      <c r="M293" s="22">
        <v>47.24792</v>
      </c>
    </row>
    <row r="294" spans="1:13">
      <c r="A294" s="15">
        <v>283</v>
      </c>
      <c r="B294" s="16" t="s">
        <v>296</v>
      </c>
      <c r="C294" s="28" t="s">
        <v>305</v>
      </c>
      <c r="D294" s="28" t="s">
        <v>23</v>
      </c>
      <c r="E294" s="19">
        <v>14.77</v>
      </c>
      <c r="F294" s="32">
        <v>11.816</v>
      </c>
      <c r="G294" s="32">
        <v>2.954</v>
      </c>
      <c r="H294" s="32">
        <v>0.08168</v>
      </c>
      <c r="I294" s="19"/>
      <c r="J294" s="19"/>
      <c r="K294" s="32">
        <v>3</v>
      </c>
      <c r="L294" s="32">
        <v>0.3</v>
      </c>
      <c r="M294" s="22">
        <v>15.19768</v>
      </c>
    </row>
    <row r="295" spans="1:13">
      <c r="A295" s="15">
        <v>284</v>
      </c>
      <c r="B295" s="16" t="s">
        <v>296</v>
      </c>
      <c r="C295" s="28" t="s">
        <v>306</v>
      </c>
      <c r="D295" s="28" t="s">
        <v>23</v>
      </c>
      <c r="E295" s="19">
        <v>13.11</v>
      </c>
      <c r="F295" s="32">
        <v>10.488</v>
      </c>
      <c r="G295" s="32">
        <v>2.622</v>
      </c>
      <c r="H295" s="32"/>
      <c r="I295" s="19"/>
      <c r="J295" s="19"/>
      <c r="K295" s="32"/>
      <c r="L295" s="32">
        <v>0.3</v>
      </c>
      <c r="M295" s="22">
        <v>10.788</v>
      </c>
    </row>
    <row r="296" spans="1:13">
      <c r="A296" s="15">
        <v>285</v>
      </c>
      <c r="B296" s="16" t="s">
        <v>296</v>
      </c>
      <c r="C296" s="28" t="s">
        <v>307</v>
      </c>
      <c r="D296" s="28" t="s">
        <v>23</v>
      </c>
      <c r="E296" s="19">
        <v>7.5</v>
      </c>
      <c r="F296" s="32">
        <v>6</v>
      </c>
      <c r="G296" s="32">
        <v>1.5</v>
      </c>
      <c r="H296" s="32">
        <v>0.36272</v>
      </c>
      <c r="I296" s="19"/>
      <c r="J296" s="19"/>
      <c r="K296" s="32"/>
      <c r="L296" s="32">
        <v>0.3</v>
      </c>
      <c r="M296" s="22">
        <v>6.66272</v>
      </c>
    </row>
    <row r="297" spans="1:13">
      <c r="A297" s="15">
        <v>286</v>
      </c>
      <c r="B297" s="16" t="s">
        <v>296</v>
      </c>
      <c r="C297" s="28" t="s">
        <v>308</v>
      </c>
      <c r="D297" s="28" t="s">
        <v>23</v>
      </c>
      <c r="E297" s="19">
        <v>7.5</v>
      </c>
      <c r="F297" s="32">
        <v>6</v>
      </c>
      <c r="G297" s="32">
        <v>1.5</v>
      </c>
      <c r="H297" s="32"/>
      <c r="I297" s="19"/>
      <c r="J297" s="19"/>
      <c r="K297" s="32"/>
      <c r="L297" s="32"/>
      <c r="M297" s="22">
        <v>6</v>
      </c>
    </row>
    <row r="298" spans="1:13">
      <c r="A298" s="15">
        <v>287</v>
      </c>
      <c r="B298" s="16" t="s">
        <v>296</v>
      </c>
      <c r="C298" s="28" t="s">
        <v>309</v>
      </c>
      <c r="D298" s="28" t="s">
        <v>23</v>
      </c>
      <c r="E298" s="19">
        <v>6.4071</v>
      </c>
      <c r="F298" s="32">
        <v>5.12568</v>
      </c>
      <c r="G298" s="32">
        <v>1.28142</v>
      </c>
      <c r="H298" s="32"/>
      <c r="I298" s="19"/>
      <c r="J298" s="19"/>
      <c r="K298" s="32"/>
      <c r="L298" s="32"/>
      <c r="M298" s="22">
        <v>5.12568</v>
      </c>
    </row>
    <row r="299" spans="1:13">
      <c r="A299" s="15">
        <v>293</v>
      </c>
      <c r="B299" s="16" t="s">
        <v>296</v>
      </c>
      <c r="C299" s="28" t="s">
        <v>310</v>
      </c>
      <c r="D299" s="28" t="s">
        <v>23</v>
      </c>
      <c r="E299" s="19"/>
      <c r="F299" s="19"/>
      <c r="G299" s="19"/>
      <c r="H299" s="32"/>
      <c r="I299" s="19"/>
      <c r="J299" s="19"/>
      <c r="K299" s="32">
        <v>18</v>
      </c>
      <c r="L299" s="32">
        <v>0.3</v>
      </c>
      <c r="M299" s="22">
        <v>18.3</v>
      </c>
    </row>
    <row r="300" spans="1:13">
      <c r="A300" s="15">
        <v>294</v>
      </c>
      <c r="B300" s="16" t="s">
        <v>296</v>
      </c>
      <c r="C300" s="28" t="s">
        <v>311</v>
      </c>
      <c r="D300" s="28" t="s">
        <v>23</v>
      </c>
      <c r="E300" s="19"/>
      <c r="F300" s="19"/>
      <c r="G300" s="19"/>
      <c r="H300" s="32"/>
      <c r="I300" s="19"/>
      <c r="J300" s="19"/>
      <c r="K300" s="32">
        <v>15</v>
      </c>
      <c r="L300" s="32">
        <v>0.3</v>
      </c>
      <c r="M300" s="22">
        <v>15.3</v>
      </c>
    </row>
    <row r="301" spans="1:13">
      <c r="A301" s="15">
        <v>295</v>
      </c>
      <c r="B301" s="16" t="s">
        <v>296</v>
      </c>
      <c r="C301" s="28" t="s">
        <v>312</v>
      </c>
      <c r="D301" s="28" t="s">
        <v>23</v>
      </c>
      <c r="E301" s="19"/>
      <c r="F301" s="19"/>
      <c r="G301" s="19"/>
      <c r="H301" s="19"/>
      <c r="I301" s="19"/>
      <c r="J301" s="19"/>
      <c r="K301" s="32">
        <v>3</v>
      </c>
      <c r="L301" s="32"/>
      <c r="M301" s="22">
        <v>3</v>
      </c>
    </row>
    <row r="302" spans="1:13">
      <c r="A302" s="15">
        <v>298</v>
      </c>
      <c r="B302" s="16" t="s">
        <v>296</v>
      </c>
      <c r="C302" s="28" t="s">
        <v>313</v>
      </c>
      <c r="D302" s="16"/>
      <c r="E302" s="19"/>
      <c r="F302" s="19"/>
      <c r="G302" s="19"/>
      <c r="H302" s="32">
        <v>5.5132</v>
      </c>
      <c r="I302" s="32">
        <v>10</v>
      </c>
      <c r="J302" s="19"/>
      <c r="K302" s="32"/>
      <c r="L302" s="32"/>
      <c r="M302" s="22">
        <v>15.5132</v>
      </c>
    </row>
    <row r="303" spans="1:13">
      <c r="A303" s="15">
        <v>299</v>
      </c>
      <c r="B303" s="16" t="s">
        <v>296</v>
      </c>
      <c r="C303" s="28" t="s">
        <v>256</v>
      </c>
      <c r="D303" s="16"/>
      <c r="E303" s="19"/>
      <c r="F303" s="19"/>
      <c r="G303" s="19"/>
      <c r="H303" s="32">
        <v>4.4667</v>
      </c>
      <c r="I303" s="19"/>
      <c r="J303" s="19"/>
      <c r="K303" s="32"/>
      <c r="L303" s="32"/>
      <c r="M303" s="22">
        <v>4.4667</v>
      </c>
    </row>
    <row r="304" spans="1:13">
      <c r="A304" s="15">
        <v>300</v>
      </c>
      <c r="B304" s="16" t="s">
        <v>296</v>
      </c>
      <c r="C304" s="28" t="s">
        <v>314</v>
      </c>
      <c r="D304" s="16"/>
      <c r="E304" s="19"/>
      <c r="F304" s="19"/>
      <c r="G304" s="19"/>
      <c r="H304" s="32">
        <v>5</v>
      </c>
      <c r="I304" s="19"/>
      <c r="J304" s="19"/>
      <c r="K304" s="32"/>
      <c r="L304" s="32">
        <v>0.3</v>
      </c>
      <c r="M304" s="22">
        <v>5.3</v>
      </c>
    </row>
    <row r="305" spans="1:13">
      <c r="A305" s="15">
        <v>301</v>
      </c>
      <c r="B305" s="16" t="s">
        <v>296</v>
      </c>
      <c r="C305" s="28" t="s">
        <v>233</v>
      </c>
      <c r="D305" s="16"/>
      <c r="E305" s="19"/>
      <c r="F305" s="19"/>
      <c r="G305" s="19"/>
      <c r="H305" s="32">
        <v>4.5724</v>
      </c>
      <c r="I305" s="19"/>
      <c r="J305" s="19"/>
      <c r="K305" s="32"/>
      <c r="L305" s="32">
        <v>0.3</v>
      </c>
      <c r="M305" s="22">
        <v>4.8724</v>
      </c>
    </row>
    <row r="306" spans="1:13">
      <c r="A306" s="15">
        <v>302</v>
      </c>
      <c r="B306" s="16" t="s">
        <v>296</v>
      </c>
      <c r="C306" s="28" t="s">
        <v>315</v>
      </c>
      <c r="D306" s="16"/>
      <c r="E306" s="19"/>
      <c r="F306" s="19"/>
      <c r="G306" s="19"/>
      <c r="H306" s="32">
        <v>0.3679</v>
      </c>
      <c r="I306" s="19"/>
      <c r="J306" s="19"/>
      <c r="K306" s="32"/>
      <c r="L306" s="32"/>
      <c r="M306" s="22">
        <v>0.3679</v>
      </c>
    </row>
    <row r="307" spans="1:13">
      <c r="A307" s="15">
        <v>303</v>
      </c>
      <c r="B307" s="16" t="s">
        <v>296</v>
      </c>
      <c r="C307" s="28" t="s">
        <v>316</v>
      </c>
      <c r="D307" s="16"/>
      <c r="E307" s="19"/>
      <c r="F307" s="19"/>
      <c r="G307" s="19"/>
      <c r="H307" s="32">
        <v>0.4</v>
      </c>
      <c r="I307" s="19"/>
      <c r="J307" s="19"/>
      <c r="K307" s="19"/>
      <c r="L307" s="19"/>
      <c r="M307" s="22">
        <v>0.4</v>
      </c>
    </row>
    <row r="308" spans="1:13">
      <c r="A308" s="15">
        <v>304</v>
      </c>
      <c r="B308" s="16" t="s">
        <v>296</v>
      </c>
      <c r="C308" s="28" t="s">
        <v>317</v>
      </c>
      <c r="D308" s="16"/>
      <c r="E308" s="19"/>
      <c r="F308" s="19"/>
      <c r="G308" s="19"/>
      <c r="H308" s="32">
        <v>2</v>
      </c>
      <c r="I308" s="19"/>
      <c r="J308" s="19"/>
      <c r="K308" s="19"/>
      <c r="L308" s="19"/>
      <c r="M308" s="22">
        <v>2</v>
      </c>
    </row>
    <row r="309" s="3" customFormat="true" spans="1:13">
      <c r="A309" s="15">
        <v>305</v>
      </c>
      <c r="B309" s="16" t="s">
        <v>296</v>
      </c>
      <c r="C309" s="28" t="s">
        <v>318</v>
      </c>
      <c r="D309" s="16"/>
      <c r="E309" s="19"/>
      <c r="F309" s="19"/>
      <c r="G309" s="19"/>
      <c r="H309" s="32">
        <v>0.15</v>
      </c>
      <c r="I309" s="19"/>
      <c r="J309" s="19"/>
      <c r="K309" s="19"/>
      <c r="L309" s="19"/>
      <c r="M309" s="22">
        <v>0.15</v>
      </c>
    </row>
    <row r="310" s="3" customFormat="true" spans="1:13">
      <c r="A310" s="15">
        <v>306</v>
      </c>
      <c r="B310" s="16" t="s">
        <v>296</v>
      </c>
      <c r="C310" s="28" t="s">
        <v>319</v>
      </c>
      <c r="D310" s="16"/>
      <c r="E310" s="19"/>
      <c r="F310" s="19"/>
      <c r="G310" s="19"/>
      <c r="H310" s="32">
        <v>0.288</v>
      </c>
      <c r="I310" s="19"/>
      <c r="J310" s="19"/>
      <c r="K310" s="19"/>
      <c r="L310" s="19"/>
      <c r="M310" s="22">
        <v>0.288</v>
      </c>
    </row>
    <row r="311" s="3" customFormat="true" spans="1:13">
      <c r="A311" s="15">
        <v>307</v>
      </c>
      <c r="B311" s="16" t="s">
        <v>296</v>
      </c>
      <c r="C311" s="28" t="s">
        <v>320</v>
      </c>
      <c r="D311" s="16"/>
      <c r="E311" s="19"/>
      <c r="F311" s="19"/>
      <c r="G311" s="19"/>
      <c r="H311" s="32">
        <v>0.8539</v>
      </c>
      <c r="I311" s="19"/>
      <c r="J311" s="19"/>
      <c r="K311" s="19"/>
      <c r="L311" s="19"/>
      <c r="M311" s="22">
        <v>0.8539</v>
      </c>
    </row>
    <row r="312" s="3" customFormat="true" spans="1:13">
      <c r="A312" s="15">
        <v>308</v>
      </c>
      <c r="B312" s="16" t="s">
        <v>296</v>
      </c>
      <c r="C312" s="28" t="s">
        <v>321</v>
      </c>
      <c r="D312" s="16"/>
      <c r="E312" s="19"/>
      <c r="F312" s="19"/>
      <c r="G312" s="19"/>
      <c r="H312" s="32">
        <v>0.4208</v>
      </c>
      <c r="I312" s="19"/>
      <c r="J312" s="19"/>
      <c r="K312" s="19"/>
      <c r="L312" s="19"/>
      <c r="M312" s="22">
        <v>0.4208</v>
      </c>
    </row>
    <row r="313" s="3" customFormat="true" spans="1:13">
      <c r="A313" s="15">
        <v>309</v>
      </c>
      <c r="B313" s="16" t="s">
        <v>296</v>
      </c>
      <c r="C313" s="28" t="s">
        <v>322</v>
      </c>
      <c r="D313" s="16"/>
      <c r="E313" s="19"/>
      <c r="F313" s="19"/>
      <c r="G313" s="19"/>
      <c r="H313" s="32">
        <v>5</v>
      </c>
      <c r="I313" s="19"/>
      <c r="J313" s="19"/>
      <c r="K313" s="19"/>
      <c r="L313" s="19"/>
      <c r="M313" s="22">
        <v>5</v>
      </c>
    </row>
    <row r="314" s="3" customFormat="true" spans="1:13">
      <c r="A314" s="15">
        <v>310</v>
      </c>
      <c r="B314" s="16" t="s">
        <v>296</v>
      </c>
      <c r="C314" s="28" t="s">
        <v>323</v>
      </c>
      <c r="D314" s="16"/>
      <c r="E314" s="19"/>
      <c r="F314" s="19"/>
      <c r="G314" s="19"/>
      <c r="H314" s="32">
        <v>5</v>
      </c>
      <c r="I314" s="19"/>
      <c r="J314" s="19"/>
      <c r="K314" s="19"/>
      <c r="L314" s="19"/>
      <c r="M314" s="22">
        <v>5</v>
      </c>
    </row>
    <row r="315" s="3" customFormat="true" spans="1:13">
      <c r="A315" s="15">
        <v>311</v>
      </c>
      <c r="B315" s="16" t="s">
        <v>296</v>
      </c>
      <c r="C315" s="28" t="s">
        <v>324</v>
      </c>
      <c r="D315" s="16"/>
      <c r="E315" s="19"/>
      <c r="F315" s="19"/>
      <c r="G315" s="19"/>
      <c r="H315" s="32">
        <v>0.394</v>
      </c>
      <c r="I315" s="19"/>
      <c r="J315" s="19"/>
      <c r="K315" s="19"/>
      <c r="L315" s="19"/>
      <c r="M315" s="22">
        <v>0.394</v>
      </c>
    </row>
    <row r="316" s="3" customFormat="true" spans="1:13">
      <c r="A316" s="15">
        <v>312</v>
      </c>
      <c r="B316" s="16" t="s">
        <v>296</v>
      </c>
      <c r="C316" s="28" t="s">
        <v>325</v>
      </c>
      <c r="D316" s="16"/>
      <c r="E316" s="19"/>
      <c r="F316" s="19"/>
      <c r="G316" s="19"/>
      <c r="H316" s="32">
        <v>1.8</v>
      </c>
      <c r="I316" s="19"/>
      <c r="J316" s="19"/>
      <c r="K316" s="19"/>
      <c r="L316" s="19"/>
      <c r="M316" s="22">
        <v>1.8</v>
      </c>
    </row>
    <row r="317" s="3" customFormat="true" spans="1:13">
      <c r="A317" s="15">
        <v>313</v>
      </c>
      <c r="B317" s="16" t="s">
        <v>296</v>
      </c>
      <c r="C317" s="28" t="s">
        <v>326</v>
      </c>
      <c r="D317" s="16"/>
      <c r="E317" s="19"/>
      <c r="F317" s="19"/>
      <c r="G317" s="19"/>
      <c r="H317" s="32">
        <v>3.0743</v>
      </c>
      <c r="I317" s="19"/>
      <c r="J317" s="19"/>
      <c r="K317" s="19"/>
      <c r="L317" s="19"/>
      <c r="M317" s="22">
        <v>3.0743</v>
      </c>
    </row>
    <row r="318" s="3" customFormat="true" spans="1:13">
      <c r="A318" s="15">
        <v>314</v>
      </c>
      <c r="B318" s="16" t="s">
        <v>296</v>
      </c>
      <c r="C318" s="28" t="s">
        <v>327</v>
      </c>
      <c r="D318" s="16"/>
      <c r="E318" s="19"/>
      <c r="F318" s="19"/>
      <c r="G318" s="19"/>
      <c r="H318" s="32">
        <v>5</v>
      </c>
      <c r="I318" s="19"/>
      <c r="J318" s="19"/>
      <c r="K318" s="19"/>
      <c r="L318" s="19"/>
      <c r="M318" s="22">
        <v>5</v>
      </c>
    </row>
    <row r="319" s="3" customFormat="true" spans="1:13">
      <c r="A319" s="15">
        <v>315</v>
      </c>
      <c r="B319" s="16" t="s">
        <v>296</v>
      </c>
      <c r="C319" s="28" t="s">
        <v>328</v>
      </c>
      <c r="D319" s="16"/>
      <c r="E319" s="19"/>
      <c r="F319" s="19"/>
      <c r="G319" s="19"/>
      <c r="H319" s="32">
        <v>5</v>
      </c>
      <c r="I319" s="19"/>
      <c r="J319" s="19"/>
      <c r="K319" s="19"/>
      <c r="L319" s="19"/>
      <c r="M319" s="22">
        <v>5</v>
      </c>
    </row>
    <row r="320" s="3" customFormat="true" spans="1:13">
      <c r="A320" s="15">
        <v>316</v>
      </c>
      <c r="B320" s="16" t="s">
        <v>296</v>
      </c>
      <c r="C320" s="28" t="s">
        <v>329</v>
      </c>
      <c r="D320" s="16"/>
      <c r="E320" s="19"/>
      <c r="F320" s="19"/>
      <c r="G320" s="19"/>
      <c r="H320" s="32">
        <v>5</v>
      </c>
      <c r="I320" s="19"/>
      <c r="J320" s="19"/>
      <c r="K320" s="19"/>
      <c r="L320" s="19"/>
      <c r="M320" s="22">
        <v>5</v>
      </c>
    </row>
    <row r="321" s="3" customFormat="true" spans="1:13">
      <c r="A321" s="15">
        <v>317</v>
      </c>
      <c r="B321" s="16" t="s">
        <v>296</v>
      </c>
      <c r="C321" s="28" t="s">
        <v>330</v>
      </c>
      <c r="D321" s="16"/>
      <c r="E321" s="19"/>
      <c r="F321" s="19"/>
      <c r="G321" s="19"/>
      <c r="H321" s="32">
        <v>4.922</v>
      </c>
      <c r="I321" s="19"/>
      <c r="J321" s="19"/>
      <c r="K321" s="19"/>
      <c r="L321" s="19"/>
      <c r="M321" s="22">
        <v>4.922</v>
      </c>
    </row>
    <row r="322" s="3" customFormat="true" spans="1:13">
      <c r="A322" s="15">
        <v>318</v>
      </c>
      <c r="B322" s="16" t="s">
        <v>296</v>
      </c>
      <c r="C322" s="28" t="s">
        <v>331</v>
      </c>
      <c r="D322" s="16"/>
      <c r="E322" s="19"/>
      <c r="F322" s="19"/>
      <c r="G322" s="19"/>
      <c r="H322" s="32">
        <v>1.48</v>
      </c>
      <c r="I322" s="19"/>
      <c r="J322" s="19"/>
      <c r="K322" s="19"/>
      <c r="L322" s="19"/>
      <c r="M322" s="22">
        <v>1.48</v>
      </c>
    </row>
    <row r="323" s="3" customFormat="true" spans="1:13">
      <c r="A323" s="15">
        <v>319</v>
      </c>
      <c r="B323" s="16" t="s">
        <v>296</v>
      </c>
      <c r="C323" s="28" t="s">
        <v>332</v>
      </c>
      <c r="D323" s="16"/>
      <c r="E323" s="19"/>
      <c r="F323" s="19"/>
      <c r="G323" s="19"/>
      <c r="H323" s="32">
        <v>1.33</v>
      </c>
      <c r="I323" s="19"/>
      <c r="J323" s="19"/>
      <c r="K323" s="19"/>
      <c r="L323" s="19"/>
      <c r="M323" s="22">
        <v>1.33</v>
      </c>
    </row>
    <row r="324" s="3" customFormat="true" spans="1:13">
      <c r="A324" s="15">
        <v>320</v>
      </c>
      <c r="B324" s="16" t="s">
        <v>296</v>
      </c>
      <c r="C324" s="28" t="s">
        <v>333</v>
      </c>
      <c r="D324" s="16"/>
      <c r="E324" s="19"/>
      <c r="F324" s="19"/>
      <c r="G324" s="19"/>
      <c r="H324" s="32">
        <v>1.0732</v>
      </c>
      <c r="I324" s="19"/>
      <c r="J324" s="19"/>
      <c r="K324" s="19"/>
      <c r="L324" s="19"/>
      <c r="M324" s="22">
        <v>1.0732</v>
      </c>
    </row>
    <row r="325" s="3" customFormat="true" spans="1:13">
      <c r="A325" s="15">
        <v>321</v>
      </c>
      <c r="B325" s="16" t="s">
        <v>296</v>
      </c>
      <c r="C325" s="28" t="s">
        <v>334</v>
      </c>
      <c r="D325" s="16"/>
      <c r="E325" s="19"/>
      <c r="F325" s="19"/>
      <c r="G325" s="19"/>
      <c r="H325" s="32">
        <v>5</v>
      </c>
      <c r="I325" s="19"/>
      <c r="J325" s="19"/>
      <c r="K325" s="19"/>
      <c r="L325" s="19"/>
      <c r="M325" s="22">
        <v>5</v>
      </c>
    </row>
    <row r="326" s="3" customFormat="true" spans="1:13">
      <c r="A326" s="15">
        <v>322</v>
      </c>
      <c r="B326" s="16" t="s">
        <v>296</v>
      </c>
      <c r="C326" s="28" t="s">
        <v>335</v>
      </c>
      <c r="D326" s="16"/>
      <c r="E326" s="19"/>
      <c r="F326" s="19"/>
      <c r="G326" s="19"/>
      <c r="H326" s="32">
        <v>5</v>
      </c>
      <c r="I326" s="19"/>
      <c r="J326" s="19"/>
      <c r="K326" s="19"/>
      <c r="L326" s="19"/>
      <c r="M326" s="22">
        <v>5</v>
      </c>
    </row>
    <row r="327" s="3" customFormat="true" spans="1:13">
      <c r="A327" s="15">
        <v>323</v>
      </c>
      <c r="B327" s="16" t="s">
        <v>296</v>
      </c>
      <c r="C327" s="28" t="s">
        <v>336</v>
      </c>
      <c r="D327" s="16"/>
      <c r="E327" s="19"/>
      <c r="F327" s="19"/>
      <c r="G327" s="19"/>
      <c r="H327" s="32">
        <v>1.8713</v>
      </c>
      <c r="I327" s="19"/>
      <c r="J327" s="19"/>
      <c r="K327" s="19"/>
      <c r="L327" s="19"/>
      <c r="M327" s="22">
        <v>1.8713</v>
      </c>
    </row>
    <row r="328" s="3" customFormat="true" spans="1:13">
      <c r="A328" s="15">
        <v>324</v>
      </c>
      <c r="B328" s="16" t="s">
        <v>296</v>
      </c>
      <c r="C328" s="28" t="s">
        <v>337</v>
      </c>
      <c r="D328" s="16"/>
      <c r="E328" s="19"/>
      <c r="F328" s="19"/>
      <c r="G328" s="19"/>
      <c r="H328" s="32">
        <v>5</v>
      </c>
      <c r="I328" s="19"/>
      <c r="J328" s="19"/>
      <c r="K328" s="19"/>
      <c r="L328" s="19"/>
      <c r="M328" s="22">
        <v>5</v>
      </c>
    </row>
    <row r="329" s="3" customFormat="true" spans="1:13">
      <c r="A329" s="15">
        <v>325</v>
      </c>
      <c r="B329" s="16" t="s">
        <v>296</v>
      </c>
      <c r="C329" s="28" t="s">
        <v>338</v>
      </c>
      <c r="D329" s="16"/>
      <c r="E329" s="19"/>
      <c r="F329" s="19"/>
      <c r="G329" s="19"/>
      <c r="H329" s="32">
        <v>2.8469</v>
      </c>
      <c r="I329" s="19"/>
      <c r="J329" s="19"/>
      <c r="K329" s="19"/>
      <c r="L329" s="19"/>
      <c r="M329" s="22">
        <v>2.8469</v>
      </c>
    </row>
    <row r="330" s="3" customFormat="true" spans="1:13">
      <c r="A330" s="15">
        <v>326</v>
      </c>
      <c r="B330" s="16" t="s">
        <v>296</v>
      </c>
      <c r="C330" s="28" t="s">
        <v>339</v>
      </c>
      <c r="D330" s="16"/>
      <c r="E330" s="19"/>
      <c r="F330" s="19"/>
      <c r="G330" s="19"/>
      <c r="H330" s="32">
        <v>5</v>
      </c>
      <c r="I330" s="19"/>
      <c r="J330" s="19"/>
      <c r="K330" s="19"/>
      <c r="L330" s="19"/>
      <c r="M330" s="22">
        <v>5</v>
      </c>
    </row>
    <row r="331" s="3" customFormat="true" spans="1:13">
      <c r="A331" s="15">
        <v>327</v>
      </c>
      <c r="B331" s="16" t="s">
        <v>296</v>
      </c>
      <c r="C331" s="28" t="s">
        <v>340</v>
      </c>
      <c r="D331" s="16"/>
      <c r="E331" s="19"/>
      <c r="F331" s="19"/>
      <c r="G331" s="19"/>
      <c r="H331" s="32">
        <v>1.9626</v>
      </c>
      <c r="I331" s="19"/>
      <c r="J331" s="19"/>
      <c r="K331" s="19"/>
      <c r="L331" s="19"/>
      <c r="M331" s="22">
        <v>1.9626</v>
      </c>
    </row>
    <row r="332" s="3" customFormat="true" spans="1:13">
      <c r="A332" s="15">
        <v>328</v>
      </c>
      <c r="B332" s="16" t="s">
        <v>296</v>
      </c>
      <c r="C332" s="28" t="s">
        <v>341</v>
      </c>
      <c r="D332" s="16"/>
      <c r="E332" s="19"/>
      <c r="F332" s="19"/>
      <c r="G332" s="19"/>
      <c r="H332" s="32">
        <v>0.7</v>
      </c>
      <c r="I332" s="19"/>
      <c r="J332" s="19"/>
      <c r="K332" s="19"/>
      <c r="L332" s="19"/>
      <c r="M332" s="22">
        <v>0.7</v>
      </c>
    </row>
    <row r="333" s="4" customFormat="true" spans="1:13">
      <c r="A333" s="17"/>
      <c r="B333" s="18" t="s">
        <v>296</v>
      </c>
      <c r="C333" s="18" t="s">
        <v>35</v>
      </c>
      <c r="D333" s="18"/>
      <c r="E333" s="20">
        <f t="shared" ref="E333:M333" si="2">SUM(E286:E332)</f>
        <v>247.4483</v>
      </c>
      <c r="F333" s="20">
        <f t="shared" si="2"/>
        <v>197.95864</v>
      </c>
      <c r="G333" s="20">
        <f t="shared" si="2"/>
        <v>49.48966</v>
      </c>
      <c r="H333" s="20">
        <f t="shared" si="2"/>
        <v>92.53294</v>
      </c>
      <c r="I333" s="20">
        <f t="shared" si="2"/>
        <v>10</v>
      </c>
      <c r="J333" s="20">
        <f t="shared" si="2"/>
        <v>0</v>
      </c>
      <c r="K333" s="20">
        <f t="shared" si="2"/>
        <v>39</v>
      </c>
      <c r="L333" s="20">
        <f t="shared" si="2"/>
        <v>2.7</v>
      </c>
      <c r="M333" s="22">
        <f t="shared" si="2"/>
        <v>342.19158</v>
      </c>
    </row>
    <row r="334" spans="1:13">
      <c r="A334" s="15">
        <v>282</v>
      </c>
      <c r="B334" s="16" t="s">
        <v>342</v>
      </c>
      <c r="C334" s="28" t="s">
        <v>57</v>
      </c>
      <c r="D334" s="28" t="s">
        <v>19</v>
      </c>
      <c r="E334" s="19">
        <v>4.896</v>
      </c>
      <c r="F334" s="32">
        <v>3.9168</v>
      </c>
      <c r="G334" s="32">
        <v>0.9792</v>
      </c>
      <c r="H334" s="32">
        <v>0.741</v>
      </c>
      <c r="I334" s="19"/>
      <c r="J334" s="19"/>
      <c r="K334" s="32"/>
      <c r="L334" s="32"/>
      <c r="M334" s="22">
        <v>4.6578</v>
      </c>
    </row>
    <row r="335" spans="1:13">
      <c r="A335" s="15">
        <v>288</v>
      </c>
      <c r="B335" s="16" t="s">
        <v>342</v>
      </c>
      <c r="C335" s="28" t="s">
        <v>343</v>
      </c>
      <c r="D335" s="28" t="s">
        <v>23</v>
      </c>
      <c r="E335" s="19">
        <v>27.7016</v>
      </c>
      <c r="F335" s="32">
        <v>22.16128</v>
      </c>
      <c r="G335" s="32">
        <v>5.54032</v>
      </c>
      <c r="H335" s="32">
        <v>0.15066</v>
      </c>
      <c r="I335" s="19"/>
      <c r="J335" s="19"/>
      <c r="K335" s="32"/>
      <c r="L335" s="32">
        <v>0.3</v>
      </c>
      <c r="M335" s="22">
        <v>22.61194</v>
      </c>
    </row>
    <row r="336" spans="1:13">
      <c r="A336" s="15">
        <v>289</v>
      </c>
      <c r="B336" s="16" t="s">
        <v>342</v>
      </c>
      <c r="C336" s="28" t="s">
        <v>344</v>
      </c>
      <c r="D336" s="28" t="s">
        <v>23</v>
      </c>
      <c r="E336" s="19">
        <v>30</v>
      </c>
      <c r="F336" s="32">
        <v>24</v>
      </c>
      <c r="G336" s="32">
        <v>6</v>
      </c>
      <c r="H336" s="32">
        <v>0.45408</v>
      </c>
      <c r="I336" s="19"/>
      <c r="J336" s="19"/>
      <c r="K336" s="32"/>
      <c r="L336" s="32">
        <v>0.3</v>
      </c>
      <c r="M336" s="22">
        <v>24.75408</v>
      </c>
    </row>
    <row r="337" spans="1:13">
      <c r="A337" s="15">
        <v>290</v>
      </c>
      <c r="B337" s="16" t="s">
        <v>342</v>
      </c>
      <c r="C337" s="28" t="s">
        <v>345</v>
      </c>
      <c r="D337" s="28" t="s">
        <v>23</v>
      </c>
      <c r="E337" s="19">
        <v>6.0831</v>
      </c>
      <c r="F337" s="32">
        <v>4.86648</v>
      </c>
      <c r="G337" s="32">
        <v>1.21662</v>
      </c>
      <c r="H337" s="32"/>
      <c r="I337" s="19"/>
      <c r="J337" s="19"/>
      <c r="K337" s="32">
        <v>15</v>
      </c>
      <c r="L337" s="32">
        <v>0.3</v>
      </c>
      <c r="M337" s="22">
        <v>20.16648</v>
      </c>
    </row>
    <row r="338" spans="1:13">
      <c r="A338" s="15">
        <v>291</v>
      </c>
      <c r="B338" s="16" t="s">
        <v>342</v>
      </c>
      <c r="C338" s="28" t="s">
        <v>346</v>
      </c>
      <c r="D338" s="28" t="s">
        <v>23</v>
      </c>
      <c r="E338" s="19">
        <v>2.9</v>
      </c>
      <c r="F338" s="32">
        <v>2.32</v>
      </c>
      <c r="G338" s="32">
        <v>0.58</v>
      </c>
      <c r="H338" s="32"/>
      <c r="I338" s="19"/>
      <c r="J338" s="19"/>
      <c r="K338" s="32"/>
      <c r="L338" s="32">
        <v>0.3</v>
      </c>
      <c r="M338" s="22">
        <v>2.62</v>
      </c>
    </row>
    <row r="339" spans="1:13">
      <c r="A339" s="15">
        <v>292</v>
      </c>
      <c r="B339" s="16" t="s">
        <v>342</v>
      </c>
      <c r="C339" s="28" t="s">
        <v>347</v>
      </c>
      <c r="D339" s="28" t="s">
        <v>23</v>
      </c>
      <c r="E339" s="19"/>
      <c r="F339" s="19"/>
      <c r="G339" s="19"/>
      <c r="H339" s="32"/>
      <c r="I339" s="19"/>
      <c r="J339" s="19"/>
      <c r="K339" s="32">
        <v>15</v>
      </c>
      <c r="L339" s="32">
        <v>0.3</v>
      </c>
      <c r="M339" s="22">
        <v>15.3</v>
      </c>
    </row>
    <row r="340" spans="1:13">
      <c r="A340" s="15">
        <v>296</v>
      </c>
      <c r="B340" s="16" t="s">
        <v>342</v>
      </c>
      <c r="C340" s="28" t="s">
        <v>348</v>
      </c>
      <c r="D340" s="28" t="s">
        <v>23</v>
      </c>
      <c r="E340" s="19"/>
      <c r="F340" s="19"/>
      <c r="G340" s="19"/>
      <c r="H340" s="19"/>
      <c r="I340" s="19"/>
      <c r="J340" s="19"/>
      <c r="K340" s="32">
        <v>3</v>
      </c>
      <c r="L340" s="32"/>
      <c r="M340" s="22">
        <v>3</v>
      </c>
    </row>
    <row r="341" spans="1:13">
      <c r="A341" s="15">
        <v>297</v>
      </c>
      <c r="B341" s="16" t="s">
        <v>342</v>
      </c>
      <c r="C341" s="28" t="s">
        <v>349</v>
      </c>
      <c r="D341" s="16"/>
      <c r="E341" s="19"/>
      <c r="F341" s="19"/>
      <c r="G341" s="19"/>
      <c r="H341" s="32">
        <v>0.9514</v>
      </c>
      <c r="I341" s="19"/>
      <c r="J341" s="19"/>
      <c r="K341" s="32"/>
      <c r="L341" s="32"/>
      <c r="M341" s="22">
        <v>0.9514</v>
      </c>
    </row>
    <row r="342" s="3" customFormat="true" spans="1:13">
      <c r="A342" s="15">
        <v>329</v>
      </c>
      <c r="B342" s="16" t="s">
        <v>342</v>
      </c>
      <c r="C342" s="28" t="s">
        <v>350</v>
      </c>
      <c r="D342" s="16"/>
      <c r="E342" s="19"/>
      <c r="F342" s="19"/>
      <c r="G342" s="19"/>
      <c r="H342" s="32">
        <v>5</v>
      </c>
      <c r="I342" s="19"/>
      <c r="J342" s="19"/>
      <c r="K342" s="19"/>
      <c r="L342" s="19"/>
      <c r="M342" s="22">
        <v>5</v>
      </c>
    </row>
    <row r="343" s="3" customFormat="true" spans="1:13">
      <c r="A343" s="15">
        <v>330</v>
      </c>
      <c r="B343" s="16" t="s">
        <v>342</v>
      </c>
      <c r="C343" s="28" t="s">
        <v>351</v>
      </c>
      <c r="D343" s="16"/>
      <c r="E343" s="19"/>
      <c r="F343" s="19"/>
      <c r="G343" s="19"/>
      <c r="H343" s="32">
        <v>6.1949</v>
      </c>
      <c r="I343" s="19"/>
      <c r="J343" s="19"/>
      <c r="K343" s="19"/>
      <c r="L343" s="19"/>
      <c r="M343" s="22">
        <v>6.1949</v>
      </c>
    </row>
    <row r="344" s="3" customFormat="true" spans="1:13">
      <c r="A344" s="15">
        <v>331</v>
      </c>
      <c r="B344" s="16" t="s">
        <v>342</v>
      </c>
      <c r="C344" s="28" t="s">
        <v>352</v>
      </c>
      <c r="D344" s="16"/>
      <c r="E344" s="19"/>
      <c r="F344" s="19"/>
      <c r="G344" s="19"/>
      <c r="H344" s="32">
        <v>6.9797</v>
      </c>
      <c r="I344" s="19"/>
      <c r="J344" s="19"/>
      <c r="K344" s="19"/>
      <c r="L344" s="19"/>
      <c r="M344" s="22">
        <v>6.9797</v>
      </c>
    </row>
    <row r="345" s="3" customFormat="true" spans="1:13">
      <c r="A345" s="15">
        <v>332</v>
      </c>
      <c r="B345" s="16" t="s">
        <v>342</v>
      </c>
      <c r="C345" s="28" t="s">
        <v>353</v>
      </c>
      <c r="D345" s="16"/>
      <c r="E345" s="19"/>
      <c r="F345" s="19"/>
      <c r="G345" s="19"/>
      <c r="H345" s="32">
        <v>5</v>
      </c>
      <c r="I345" s="19"/>
      <c r="J345" s="19"/>
      <c r="K345" s="19"/>
      <c r="L345" s="19"/>
      <c r="M345" s="22">
        <v>5</v>
      </c>
    </row>
    <row r="346" s="3" customFormat="true" spans="1:13">
      <c r="A346" s="15">
        <v>333</v>
      </c>
      <c r="B346" s="16" t="s">
        <v>342</v>
      </c>
      <c r="C346" s="28" t="s">
        <v>354</v>
      </c>
      <c r="D346" s="16"/>
      <c r="E346" s="19"/>
      <c r="F346" s="19"/>
      <c r="G346" s="19"/>
      <c r="H346" s="32">
        <v>9.7006</v>
      </c>
      <c r="I346" s="19"/>
      <c r="J346" s="19"/>
      <c r="K346" s="19"/>
      <c r="L346" s="19"/>
      <c r="M346" s="22">
        <v>9.7006</v>
      </c>
    </row>
    <row r="347" s="3" customFormat="true" spans="1:13">
      <c r="A347" s="15">
        <v>334</v>
      </c>
      <c r="B347" s="16" t="s">
        <v>342</v>
      </c>
      <c r="C347" s="28" t="s">
        <v>355</v>
      </c>
      <c r="D347" s="16"/>
      <c r="E347" s="19"/>
      <c r="F347" s="19"/>
      <c r="G347" s="19"/>
      <c r="H347" s="32">
        <v>5.864</v>
      </c>
      <c r="I347" s="19"/>
      <c r="J347" s="19"/>
      <c r="K347" s="19"/>
      <c r="L347" s="19"/>
      <c r="M347" s="22">
        <v>5.864</v>
      </c>
    </row>
    <row r="348" s="3" customFormat="true" spans="1:13">
      <c r="A348" s="15">
        <v>335</v>
      </c>
      <c r="B348" s="16" t="s">
        <v>342</v>
      </c>
      <c r="C348" s="28" t="s">
        <v>356</v>
      </c>
      <c r="D348" s="16"/>
      <c r="E348" s="19"/>
      <c r="F348" s="19"/>
      <c r="G348" s="19"/>
      <c r="H348" s="32">
        <v>5</v>
      </c>
      <c r="I348" s="19"/>
      <c r="J348" s="19"/>
      <c r="K348" s="19"/>
      <c r="L348" s="19"/>
      <c r="M348" s="22">
        <v>5</v>
      </c>
    </row>
    <row r="349" s="3" customFormat="true" spans="1:13">
      <c r="A349" s="15">
        <v>336</v>
      </c>
      <c r="B349" s="16" t="s">
        <v>342</v>
      </c>
      <c r="C349" s="28" t="s">
        <v>357</v>
      </c>
      <c r="D349" s="16"/>
      <c r="E349" s="19"/>
      <c r="F349" s="19"/>
      <c r="G349" s="19"/>
      <c r="H349" s="32">
        <v>6.4733</v>
      </c>
      <c r="I349" s="19"/>
      <c r="J349" s="19"/>
      <c r="K349" s="19"/>
      <c r="L349" s="19"/>
      <c r="M349" s="22">
        <v>6.4733</v>
      </c>
    </row>
    <row r="350" s="3" customFormat="true" spans="1:13">
      <c r="A350" s="15">
        <v>337</v>
      </c>
      <c r="B350" s="16" t="s">
        <v>342</v>
      </c>
      <c r="C350" s="28" t="s">
        <v>358</v>
      </c>
      <c r="D350" s="16"/>
      <c r="E350" s="19"/>
      <c r="F350" s="19"/>
      <c r="G350" s="19"/>
      <c r="H350" s="32">
        <v>6.6827</v>
      </c>
      <c r="I350" s="19"/>
      <c r="J350" s="19"/>
      <c r="K350" s="19"/>
      <c r="L350" s="19"/>
      <c r="M350" s="22">
        <v>6.6827</v>
      </c>
    </row>
    <row r="351" s="3" customFormat="true" spans="1:13">
      <c r="A351" s="15">
        <v>338</v>
      </c>
      <c r="B351" s="16" t="s">
        <v>342</v>
      </c>
      <c r="C351" s="28" t="s">
        <v>359</v>
      </c>
      <c r="D351" s="16"/>
      <c r="E351" s="19"/>
      <c r="F351" s="19"/>
      <c r="G351" s="19"/>
      <c r="H351" s="32">
        <v>1.3897</v>
      </c>
      <c r="I351" s="19"/>
      <c r="J351" s="19"/>
      <c r="K351" s="19"/>
      <c r="L351" s="19"/>
      <c r="M351" s="22">
        <v>1.3897</v>
      </c>
    </row>
    <row r="352" s="3" customFormat="true" spans="1:13">
      <c r="A352" s="15">
        <v>339</v>
      </c>
      <c r="B352" s="16" t="s">
        <v>342</v>
      </c>
      <c r="C352" s="28" t="s">
        <v>360</v>
      </c>
      <c r="D352" s="16"/>
      <c r="E352" s="19"/>
      <c r="F352" s="19"/>
      <c r="G352" s="19"/>
      <c r="H352" s="32">
        <v>2.4691</v>
      </c>
      <c r="I352" s="19"/>
      <c r="J352" s="19"/>
      <c r="K352" s="19"/>
      <c r="L352" s="19"/>
      <c r="M352" s="22">
        <v>2.4691</v>
      </c>
    </row>
    <row r="353" s="4" customFormat="true" spans="1:13">
      <c r="A353" s="17"/>
      <c r="B353" s="18" t="s">
        <v>342</v>
      </c>
      <c r="C353" s="18" t="s">
        <v>35</v>
      </c>
      <c r="D353" s="18"/>
      <c r="E353" s="20">
        <f t="shared" ref="E353:M353" si="3">SUM(E334:E352)</f>
        <v>71.5807</v>
      </c>
      <c r="F353" s="20">
        <f t="shared" si="3"/>
        <v>57.26456</v>
      </c>
      <c r="G353" s="20">
        <f t="shared" si="3"/>
        <v>14.31614</v>
      </c>
      <c r="H353" s="20">
        <f t="shared" si="3"/>
        <v>63.05114</v>
      </c>
      <c r="I353" s="20">
        <f t="shared" si="3"/>
        <v>0</v>
      </c>
      <c r="J353" s="20">
        <f t="shared" si="3"/>
        <v>0</v>
      </c>
      <c r="K353" s="20">
        <f t="shared" si="3"/>
        <v>33</v>
      </c>
      <c r="L353" s="20">
        <f t="shared" si="3"/>
        <v>1.5</v>
      </c>
      <c r="M353" s="22">
        <f t="shared" si="3"/>
        <v>154.8157</v>
      </c>
    </row>
    <row r="354" spans="1:13">
      <c r="A354" s="15">
        <v>340</v>
      </c>
      <c r="B354" s="16" t="s">
        <v>361</v>
      </c>
      <c r="C354" s="16" t="s">
        <v>362</v>
      </c>
      <c r="D354" s="16"/>
      <c r="E354" s="19"/>
      <c r="F354" s="19"/>
      <c r="G354" s="19"/>
      <c r="H354" s="32"/>
      <c r="I354" s="19">
        <v>20</v>
      </c>
      <c r="J354" s="19"/>
      <c r="K354" s="19"/>
      <c r="L354" s="19"/>
      <c r="M354" s="37">
        <v>20</v>
      </c>
    </row>
    <row r="355" s="4" customFormat="true" spans="1:13">
      <c r="A355" s="17"/>
      <c r="B355" s="18" t="s">
        <v>361</v>
      </c>
      <c r="C355" s="18" t="s">
        <v>35</v>
      </c>
      <c r="D355" s="18"/>
      <c r="E355" s="20">
        <v>0</v>
      </c>
      <c r="F355" s="20">
        <v>0</v>
      </c>
      <c r="G355" s="20">
        <v>0</v>
      </c>
      <c r="H355" s="20">
        <v>0</v>
      </c>
      <c r="I355" s="20">
        <v>20</v>
      </c>
      <c r="J355" s="20">
        <v>0</v>
      </c>
      <c r="K355" s="20">
        <v>0</v>
      </c>
      <c r="L355" s="20">
        <v>0</v>
      </c>
      <c r="M355" s="22">
        <v>20</v>
      </c>
    </row>
    <row r="356" s="6" customFormat="true" ht="14.25" spans="1:13">
      <c r="A356" s="33"/>
      <c r="B356" s="34"/>
      <c r="C356" s="34" t="s">
        <v>363</v>
      </c>
      <c r="D356" s="35"/>
      <c r="E356" s="36">
        <f t="shared" ref="E356:M356" si="4">SUM(E3:E355)/2</f>
        <v>1383.419693</v>
      </c>
      <c r="F356" s="36">
        <f t="shared" si="4"/>
        <v>1106.7357544</v>
      </c>
      <c r="G356" s="36">
        <f t="shared" si="4"/>
        <v>276.6839386</v>
      </c>
      <c r="H356" s="36">
        <f t="shared" si="4"/>
        <v>549.58038</v>
      </c>
      <c r="I356" s="36">
        <f t="shared" si="4"/>
        <v>210</v>
      </c>
      <c r="J356" s="36">
        <f t="shared" si="4"/>
        <v>30</v>
      </c>
      <c r="K356" s="36">
        <f t="shared" si="4"/>
        <v>195</v>
      </c>
      <c r="L356" s="36">
        <f t="shared" si="4"/>
        <v>38.3999999999999</v>
      </c>
      <c r="M356" s="38">
        <f t="shared" si="4"/>
        <v>2129.7161344</v>
      </c>
    </row>
  </sheetData>
  <mergeCells count="1">
    <mergeCell ref="A1:M1"/>
  </mergeCells>
  <dataValidations count="1">
    <dataValidation type="list" allowBlank="1" showInputMessage="1" showErrorMessage="1" sqref="D334 D3:D19 D21:D44 D66:D115 D117:D156 D162:D176 D178:D237 D239:D240 D246:D284 D286:D293 D294:D298 D299:D301 D302:D332 D335:D339 D340:D341 D342:D352">
      <formula1>"优秀,良好,合格,不合格"</formula1>
    </dataValidation>
  </dataValidations>
  <printOptions horizontalCentered="true"/>
  <pageMargins left="0.156944444444444" right="0.118055555555556" top="0.354166666666667" bottom="0.196527777777778" header="0.393055555555556" footer="0.0784722222222222"/>
  <pageSetup paperSize="9" scale="5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2024-10-10T00:02:00Z</dcterms:created>
  <dcterms:modified xsi:type="dcterms:W3CDTF">2024-10-09T16:28:10Z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E706FD84D5F7817B92380667536636C4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