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机插秧穴直播" sheetId="6" r:id="rId1"/>
  </sheets>
  <definedNames>
    <definedName name="_xlnm._FilterDatabase" localSheetId="0" hidden="1">机插秧穴直播!$A$3:$H$112</definedName>
    <definedName name="_xlnm.Print_Titles" localSheetId="0">机插秧穴直播!$2:$3</definedName>
  </definedNames>
  <calcPr calcId="144525"/>
</workbook>
</file>

<file path=xl/sharedStrings.xml><?xml version="1.0" encoding="utf-8"?>
<sst xmlns="http://schemas.openxmlformats.org/spreadsheetml/2006/main" count="222" uniqueCount="93">
  <si>
    <t>2025年奉贤区水稻机械化种植作业费发放明细表</t>
  </si>
  <si>
    <t>序号</t>
  </si>
  <si>
    <t>地区</t>
  </si>
  <si>
    <t>组织名称</t>
  </si>
  <si>
    <t>种植面积（亩）</t>
  </si>
  <si>
    <t>补贴金额（元）</t>
  </si>
  <si>
    <t>机插秧</t>
  </si>
  <si>
    <t>机穴播</t>
  </si>
  <si>
    <t>市级财政</t>
  </si>
  <si>
    <t>区级财政</t>
  </si>
  <si>
    <t>40元/亩</t>
  </si>
  <si>
    <t>80元/亩</t>
  </si>
  <si>
    <t>60元/亩</t>
  </si>
  <si>
    <t>南桥</t>
  </si>
  <si>
    <t>上海良欢粮食种植专业合作社</t>
  </si>
  <si>
    <t>上海才娟粮食种植专业合作社</t>
  </si>
  <si>
    <t>上海权美农机专业合作社</t>
  </si>
  <si>
    <t>上海丰芦粮食种植专业合作社</t>
  </si>
  <si>
    <t>上海益平农机服务专业合作社</t>
  </si>
  <si>
    <t>上海沐恩农业专业合作社</t>
  </si>
  <si>
    <t>上海睿然农产品产销专业合作社</t>
  </si>
  <si>
    <t>上海沈陆粮食种植专业合作社</t>
  </si>
  <si>
    <t>上海茂喆农机服务专业合作社</t>
  </si>
  <si>
    <t>上海鸿宝粮食种植专业合作社</t>
  </si>
  <si>
    <t>奉城</t>
  </si>
  <si>
    <t>上海传云蔬菜种植专业合作社</t>
  </si>
  <si>
    <t>上海奉联农产品产销合作社</t>
  </si>
  <si>
    <t>上海奉伍农机服务专业合作社</t>
  </si>
  <si>
    <t>上海双顺粮食种植专业合作社</t>
  </si>
  <si>
    <t>上海翊苗农业专业合作社</t>
  </si>
  <si>
    <t>上海振茸农业专业合作社</t>
  </si>
  <si>
    <t>上海朱新粮食专业合作社</t>
  </si>
  <si>
    <t>上海资福粮食种植专业合作社</t>
  </si>
  <si>
    <t>庄行</t>
  </si>
  <si>
    <t>上海奉嘉粮食种植专业合作社</t>
  </si>
  <si>
    <t>上海谷满香粮食种植专业合作社</t>
  </si>
  <si>
    <t>上海继龙农机服务专业合作社</t>
  </si>
  <si>
    <t>上海美仁农机服务专业合作社</t>
  </si>
  <si>
    <t>上海侬平农机专业合作社</t>
  </si>
  <si>
    <t>上海浦秀农机专业合作社</t>
  </si>
  <si>
    <t>上海润庄农业科技有限公司</t>
  </si>
  <si>
    <t>上海腾达兔业专业合作社</t>
  </si>
  <si>
    <t>上海小小农业专业合作社</t>
  </si>
  <si>
    <t>上海庄邬农机服务专业合作社</t>
  </si>
  <si>
    <t>上海子裕农产品产销专业合作社</t>
  </si>
  <si>
    <t>金利明</t>
  </si>
  <si>
    <t>马火贤</t>
  </si>
  <si>
    <t>沈银锋</t>
  </si>
  <si>
    <t>施国兴</t>
  </si>
  <si>
    <t>徐国权</t>
  </si>
  <si>
    <t>金汇</t>
  </si>
  <si>
    <t>上海欣星粮食种植专业合作社</t>
  </si>
  <si>
    <t>上海巢杰粮食种植专业合作社</t>
  </si>
  <si>
    <t>上海贤佑农业专业合作社</t>
  </si>
  <si>
    <t>上海玉康粮食种植专业合作社</t>
  </si>
  <si>
    <t>上海玖童农业专业合作社</t>
  </si>
  <si>
    <t>上海费建农机服务专业合作社</t>
  </si>
  <si>
    <t>上海行民粮食种植专业合作社</t>
  </si>
  <si>
    <t>上海悠蓝农机服务专业合作社</t>
  </si>
  <si>
    <t>上海全谷农业专业合作社</t>
  </si>
  <si>
    <t>上海惠群蔬菜种植专业合作社</t>
  </si>
  <si>
    <t>上海青钱农机服务专业合作社</t>
  </si>
  <si>
    <t>四团</t>
  </si>
  <si>
    <t>上海帮贤农机服务专业合作社</t>
  </si>
  <si>
    <t>上海欣桥粮食种植专业合作社</t>
  </si>
  <si>
    <t>上海艳嘉农机服务专业合作社</t>
  </si>
  <si>
    <t>上海田希农产品专业合作社</t>
  </si>
  <si>
    <t>上海团青农机服务专业合作社</t>
  </si>
  <si>
    <t>黄连荣</t>
  </si>
  <si>
    <t>上海翊苗农业合作社</t>
  </si>
  <si>
    <t>青村</t>
  </si>
  <si>
    <t>上海乡春农产品专业合作社</t>
  </si>
  <si>
    <t>上海昊轩粮食种植专业合作社</t>
  </si>
  <si>
    <t>徐富兰</t>
  </si>
  <si>
    <t>柘林</t>
  </si>
  <si>
    <t>上海同达粮食种植专业合作社</t>
  </si>
  <si>
    <t>上海裕枫粮食种植专业合作社</t>
  </si>
  <si>
    <t>西渡</t>
  </si>
  <si>
    <t>上海圣港农业服务专业合作社</t>
  </si>
  <si>
    <t>上海南桥金港粮食种植专业合作社</t>
  </si>
  <si>
    <t>上海容喧粮食专业合作社</t>
  </si>
  <si>
    <t>上海五宅粮食种植专业合作社</t>
  </si>
  <si>
    <t>上海红专粮食种植专业合作社</t>
  </si>
  <si>
    <t>上海肖中粮食种植专业合作社</t>
  </si>
  <si>
    <t>上海新北粮食种植专业合作社</t>
  </si>
  <si>
    <t>海湾</t>
  </si>
  <si>
    <t>头桥</t>
  </si>
  <si>
    <t>海旅</t>
  </si>
  <si>
    <t>上海众源蔬菜种植专业合作社</t>
  </si>
  <si>
    <t>合计</t>
  </si>
  <si>
    <t>备注：根据《奉贤区农业绿色生产种植业条线2022-2025年补贴政策》，实施水稻机械化育插秧的服务组织,按实际种植面积给予现金补贴,补贴标准为每亩 120 元,其中市级资金 40 元/亩，区级资金 80 元/亩。对本区范围内实施水稻机穴播的农机户、农机服务组织,按实际种植面积给予现金补贴,补贴标准为 60 元/亩（区级财政资金）。</t>
  </si>
  <si>
    <t xml:space="preserve"> 上海市奉贤区农业农村委员会</t>
  </si>
  <si>
    <t xml:space="preserve">  2025年9月15月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</si>
</sst>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21" borderId="13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9" fillId="26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22" fillId="12" borderId="11" applyNumberFormat="false" applyAlignment="false" applyProtection="false">
      <alignment vertical="center"/>
    </xf>
    <xf numFmtId="0" fontId="30" fillId="26" borderId="15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24" borderId="14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176" fontId="5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" applyFont="true" applyFill="true" applyBorder="true" applyAlignment="true">
      <alignment horizontal="center" vertical="center" wrapText="true"/>
    </xf>
    <xf numFmtId="176" fontId="6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 applyProtection="true">
      <alignment horizontal="center" vertical="center" wrapText="true" shrinkToFit="true"/>
      <protection locked="false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4" xfId="1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ont="true" applyFill="true" applyBorder="true" applyAlignment="true">
      <alignment horizontal="center" vertical="center" wrapText="true"/>
    </xf>
    <xf numFmtId="0" fontId="8" fillId="0" borderId="1" xfId="13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4" xfId="1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ill="true" applyAlignment="true">
      <alignment vertical="center"/>
    </xf>
  </cellXfs>
  <cellStyles count="54">
    <cellStyle name="常规" xfId="0" builtinId="0"/>
    <cellStyle name="常规_Sheet1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 2 2 2 2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_Sheet1 2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workbookViewId="0">
      <selection activeCell="N7" sqref="N7"/>
    </sheetView>
  </sheetViews>
  <sheetFormatPr defaultColWidth="9" defaultRowHeight="15.75" outlineLevelCol="7"/>
  <cols>
    <col min="1" max="1" width="6.75" style="2" customWidth="true"/>
    <col min="2" max="2" width="8.5" style="2" customWidth="true"/>
    <col min="3" max="3" width="31" style="2" customWidth="true"/>
    <col min="4" max="4" width="10.375" style="2" customWidth="true"/>
    <col min="5" max="5" width="9.25" style="2" customWidth="true"/>
    <col min="6" max="6" width="12.875" style="2" customWidth="true"/>
    <col min="7" max="7" width="12.5" style="2" customWidth="true"/>
    <col min="8" max="8" width="12.375" style="2" customWidth="true"/>
    <col min="9" max="28" width="9" style="2"/>
    <col min="29" max="16381" width="5" style="2"/>
    <col min="16382" max="16384" width="9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spans="1:8">
      <c r="A2" s="5" t="s">
        <v>1</v>
      </c>
      <c r="B2" s="5" t="s">
        <v>2</v>
      </c>
      <c r="C2" s="5" t="s">
        <v>3</v>
      </c>
      <c r="D2" s="5" t="s">
        <v>4</v>
      </c>
      <c r="E2" s="5"/>
      <c r="F2" s="27" t="s">
        <v>5</v>
      </c>
      <c r="G2" s="28"/>
      <c r="H2" s="29"/>
    </row>
    <row r="3" s="1" customFormat="true" spans="1:8">
      <c r="A3" s="5"/>
      <c r="B3" s="5"/>
      <c r="C3" s="5"/>
      <c r="D3" s="6" t="s">
        <v>6</v>
      </c>
      <c r="E3" s="6" t="s">
        <v>7</v>
      </c>
      <c r="F3" s="30" t="s">
        <v>8</v>
      </c>
      <c r="G3" s="30" t="s">
        <v>9</v>
      </c>
      <c r="H3" s="31" t="s">
        <v>9</v>
      </c>
    </row>
    <row r="4" s="1" customFormat="true" spans="1:8">
      <c r="A4" s="5"/>
      <c r="B4" s="5"/>
      <c r="C4" s="5"/>
      <c r="D4" s="7"/>
      <c r="E4" s="7"/>
      <c r="F4" s="30" t="s">
        <v>10</v>
      </c>
      <c r="G4" s="30" t="s">
        <v>11</v>
      </c>
      <c r="H4" s="31" t="s">
        <v>12</v>
      </c>
    </row>
    <row r="5" spans="1:8">
      <c r="A5" s="8">
        <v>1</v>
      </c>
      <c r="B5" s="8" t="s">
        <v>13</v>
      </c>
      <c r="C5" s="9" t="s">
        <v>14</v>
      </c>
      <c r="D5" s="10">
        <v>1203.8</v>
      </c>
      <c r="E5" s="10"/>
      <c r="F5" s="32">
        <f t="shared" ref="F5:F22" si="0">D5*40</f>
        <v>48152</v>
      </c>
      <c r="G5" s="32">
        <f t="shared" ref="G5:G22" si="1">D5*80</f>
        <v>96304</v>
      </c>
      <c r="H5" s="32"/>
    </row>
    <row r="6" spans="1:8">
      <c r="A6" s="8">
        <v>2</v>
      </c>
      <c r="B6" s="8" t="s">
        <v>13</v>
      </c>
      <c r="C6" s="11" t="s">
        <v>15</v>
      </c>
      <c r="D6" s="10">
        <v>241</v>
      </c>
      <c r="E6" s="10"/>
      <c r="F6" s="32">
        <f t="shared" si="0"/>
        <v>9640</v>
      </c>
      <c r="G6" s="32">
        <f t="shared" si="1"/>
        <v>19280</v>
      </c>
      <c r="H6" s="32"/>
    </row>
    <row r="7" spans="1:8">
      <c r="A7" s="8">
        <v>3</v>
      </c>
      <c r="B7" s="8" t="s">
        <v>13</v>
      </c>
      <c r="C7" s="12" t="s">
        <v>16</v>
      </c>
      <c r="D7" s="13">
        <v>365.6</v>
      </c>
      <c r="E7" s="13">
        <v>355.6</v>
      </c>
      <c r="F7" s="32">
        <f t="shared" si="0"/>
        <v>14624</v>
      </c>
      <c r="G7" s="32">
        <f t="shared" si="1"/>
        <v>29248</v>
      </c>
      <c r="H7" s="32">
        <f t="shared" ref="H5:H22" si="2">E7*60</f>
        <v>21336</v>
      </c>
    </row>
    <row r="8" spans="1:8">
      <c r="A8" s="8">
        <v>4</v>
      </c>
      <c r="B8" s="8" t="s">
        <v>13</v>
      </c>
      <c r="C8" s="14" t="s">
        <v>17</v>
      </c>
      <c r="D8" s="15">
        <v>1428.3</v>
      </c>
      <c r="E8" s="13"/>
      <c r="F8" s="32">
        <f t="shared" si="0"/>
        <v>57132</v>
      </c>
      <c r="G8" s="32">
        <f t="shared" si="1"/>
        <v>114264</v>
      </c>
      <c r="H8" s="32"/>
    </row>
    <row r="9" spans="1:8">
      <c r="A9" s="8">
        <v>5</v>
      </c>
      <c r="B9" s="8" t="s">
        <v>13</v>
      </c>
      <c r="C9" s="11" t="s">
        <v>18</v>
      </c>
      <c r="D9" s="10">
        <v>148</v>
      </c>
      <c r="E9" s="10"/>
      <c r="F9" s="32">
        <f t="shared" si="0"/>
        <v>5920</v>
      </c>
      <c r="G9" s="32">
        <f t="shared" si="1"/>
        <v>11840</v>
      </c>
      <c r="H9" s="32"/>
    </row>
    <row r="10" spans="1:8">
      <c r="A10" s="8">
        <v>6</v>
      </c>
      <c r="B10" s="8" t="s">
        <v>13</v>
      </c>
      <c r="C10" s="11" t="s">
        <v>19</v>
      </c>
      <c r="D10" s="10">
        <v>276.5</v>
      </c>
      <c r="E10" s="10">
        <v>156</v>
      </c>
      <c r="F10" s="32">
        <f t="shared" si="0"/>
        <v>11060</v>
      </c>
      <c r="G10" s="32">
        <f t="shared" si="1"/>
        <v>22120</v>
      </c>
      <c r="H10" s="32">
        <f t="shared" si="2"/>
        <v>9360</v>
      </c>
    </row>
    <row r="11" spans="1:8">
      <c r="A11" s="8">
        <v>7</v>
      </c>
      <c r="B11" s="8" t="s">
        <v>13</v>
      </c>
      <c r="C11" s="12" t="s">
        <v>20</v>
      </c>
      <c r="D11" s="10"/>
      <c r="E11" s="10">
        <v>100</v>
      </c>
      <c r="F11" s="32"/>
      <c r="G11" s="32"/>
      <c r="H11" s="32">
        <f t="shared" si="2"/>
        <v>6000</v>
      </c>
    </row>
    <row r="12" spans="1:8">
      <c r="A12" s="8">
        <v>8</v>
      </c>
      <c r="B12" s="8" t="s">
        <v>13</v>
      </c>
      <c r="C12" s="12" t="s">
        <v>21</v>
      </c>
      <c r="D12" s="16"/>
      <c r="E12" s="16">
        <v>74</v>
      </c>
      <c r="F12" s="32"/>
      <c r="G12" s="32"/>
      <c r="H12" s="32">
        <f t="shared" si="2"/>
        <v>4440</v>
      </c>
    </row>
    <row r="13" spans="1:8">
      <c r="A13" s="8">
        <v>9</v>
      </c>
      <c r="B13" s="8" t="s">
        <v>13</v>
      </c>
      <c r="C13" s="17" t="s">
        <v>22</v>
      </c>
      <c r="D13" s="16">
        <v>10.4</v>
      </c>
      <c r="E13" s="18"/>
      <c r="F13" s="32">
        <f t="shared" si="0"/>
        <v>416</v>
      </c>
      <c r="G13" s="32">
        <f t="shared" si="1"/>
        <v>832</v>
      </c>
      <c r="H13" s="32"/>
    </row>
    <row r="14" spans="1:8">
      <c r="A14" s="8">
        <v>10</v>
      </c>
      <c r="B14" s="8" t="s">
        <v>13</v>
      </c>
      <c r="C14" s="9" t="s">
        <v>23</v>
      </c>
      <c r="D14" s="10">
        <v>7.5</v>
      </c>
      <c r="E14" s="10"/>
      <c r="F14" s="32">
        <f t="shared" si="0"/>
        <v>300</v>
      </c>
      <c r="G14" s="32">
        <f t="shared" si="1"/>
        <v>600</v>
      </c>
      <c r="H14" s="32"/>
    </row>
    <row r="15" spans="1:8">
      <c r="A15" s="8">
        <v>11</v>
      </c>
      <c r="B15" s="8" t="s">
        <v>24</v>
      </c>
      <c r="C15" s="12" t="s">
        <v>25</v>
      </c>
      <c r="D15" s="10">
        <v>885.7</v>
      </c>
      <c r="E15" s="10">
        <v>137</v>
      </c>
      <c r="F15" s="32">
        <f t="shared" si="0"/>
        <v>35428</v>
      </c>
      <c r="G15" s="32">
        <f t="shared" si="1"/>
        <v>70856</v>
      </c>
      <c r="H15" s="32">
        <f t="shared" si="2"/>
        <v>8220</v>
      </c>
    </row>
    <row r="16" spans="1:8">
      <c r="A16" s="8">
        <v>12</v>
      </c>
      <c r="B16" s="8" t="s">
        <v>24</v>
      </c>
      <c r="C16" s="11" t="s">
        <v>26</v>
      </c>
      <c r="D16" s="10">
        <v>4774.1</v>
      </c>
      <c r="E16" s="10">
        <v>644.2</v>
      </c>
      <c r="F16" s="32">
        <f t="shared" si="0"/>
        <v>190964</v>
      </c>
      <c r="G16" s="32">
        <f t="shared" si="1"/>
        <v>381928</v>
      </c>
      <c r="H16" s="32">
        <f t="shared" si="2"/>
        <v>38652</v>
      </c>
    </row>
    <row r="17" spans="1:8">
      <c r="A17" s="8">
        <v>13</v>
      </c>
      <c r="B17" s="8" t="s">
        <v>24</v>
      </c>
      <c r="C17" s="12" t="s">
        <v>27</v>
      </c>
      <c r="D17" s="10">
        <v>3752.8</v>
      </c>
      <c r="E17" s="10">
        <v>198.5</v>
      </c>
      <c r="F17" s="32">
        <f t="shared" si="0"/>
        <v>150112</v>
      </c>
      <c r="G17" s="32">
        <f t="shared" si="1"/>
        <v>300224</v>
      </c>
      <c r="H17" s="32">
        <f t="shared" si="2"/>
        <v>11910</v>
      </c>
    </row>
    <row r="18" spans="1:8">
      <c r="A18" s="8">
        <v>14</v>
      </c>
      <c r="B18" s="8" t="s">
        <v>24</v>
      </c>
      <c r="C18" s="12" t="s">
        <v>28</v>
      </c>
      <c r="D18" s="16">
        <v>182.8</v>
      </c>
      <c r="E18" s="10">
        <v>321.9</v>
      </c>
      <c r="F18" s="32">
        <f t="shared" si="0"/>
        <v>7312</v>
      </c>
      <c r="G18" s="32">
        <f t="shared" si="1"/>
        <v>14624</v>
      </c>
      <c r="H18" s="32">
        <f t="shared" si="2"/>
        <v>19314</v>
      </c>
    </row>
    <row r="19" spans="1:8">
      <c r="A19" s="8">
        <v>15</v>
      </c>
      <c r="B19" s="8" t="s">
        <v>24</v>
      </c>
      <c r="C19" s="12" t="s">
        <v>29</v>
      </c>
      <c r="D19" s="16">
        <v>1176.6</v>
      </c>
      <c r="E19" s="16"/>
      <c r="F19" s="32">
        <f t="shared" si="0"/>
        <v>47064</v>
      </c>
      <c r="G19" s="32">
        <f t="shared" si="1"/>
        <v>94128</v>
      </c>
      <c r="H19" s="32"/>
    </row>
    <row r="20" spans="1:8">
      <c r="A20" s="8">
        <v>16</v>
      </c>
      <c r="B20" s="8" t="s">
        <v>24</v>
      </c>
      <c r="C20" s="12" t="s">
        <v>30</v>
      </c>
      <c r="D20" s="18">
        <v>6273.7</v>
      </c>
      <c r="E20" s="16">
        <v>805.8</v>
      </c>
      <c r="F20" s="32">
        <f t="shared" si="0"/>
        <v>250948</v>
      </c>
      <c r="G20" s="32">
        <f t="shared" si="1"/>
        <v>501896</v>
      </c>
      <c r="H20" s="32">
        <f t="shared" si="2"/>
        <v>48348</v>
      </c>
    </row>
    <row r="21" spans="1:8">
      <c r="A21" s="8">
        <v>17</v>
      </c>
      <c r="B21" s="8" t="s">
        <v>24</v>
      </c>
      <c r="C21" s="12" t="s">
        <v>31</v>
      </c>
      <c r="D21" s="16">
        <v>6577.1</v>
      </c>
      <c r="E21" s="16"/>
      <c r="F21" s="32">
        <f t="shared" si="0"/>
        <v>263084</v>
      </c>
      <c r="G21" s="32">
        <f t="shared" si="1"/>
        <v>526168</v>
      </c>
      <c r="H21" s="32"/>
    </row>
    <row r="22" spans="1:8">
      <c r="A22" s="8">
        <v>18</v>
      </c>
      <c r="B22" s="8" t="s">
        <v>24</v>
      </c>
      <c r="C22" s="9" t="s">
        <v>32</v>
      </c>
      <c r="D22" s="16">
        <v>1909.1</v>
      </c>
      <c r="E22" s="16"/>
      <c r="F22" s="32">
        <f t="shared" si="0"/>
        <v>76364</v>
      </c>
      <c r="G22" s="32">
        <f t="shared" si="1"/>
        <v>152728</v>
      </c>
      <c r="H22" s="32"/>
    </row>
    <row r="23" spans="1:8">
      <c r="A23" s="8">
        <v>19</v>
      </c>
      <c r="B23" s="8" t="s">
        <v>33</v>
      </c>
      <c r="C23" s="19" t="s">
        <v>17</v>
      </c>
      <c r="D23" s="10">
        <v>6448.8</v>
      </c>
      <c r="E23" s="10">
        <v>498.3</v>
      </c>
      <c r="F23" s="32">
        <f t="shared" ref="F23:F43" si="3">D23*40</f>
        <v>257952</v>
      </c>
      <c r="G23" s="32">
        <f t="shared" ref="G23:G43" si="4">D23*80</f>
        <v>515904</v>
      </c>
      <c r="H23" s="32">
        <f t="shared" ref="H23:H43" si="5">E23*60</f>
        <v>29898</v>
      </c>
    </row>
    <row r="24" spans="1:8">
      <c r="A24" s="8">
        <v>20</v>
      </c>
      <c r="B24" s="8" t="s">
        <v>33</v>
      </c>
      <c r="C24" s="20" t="s">
        <v>34</v>
      </c>
      <c r="D24" s="10"/>
      <c r="E24" s="10">
        <v>90.3</v>
      </c>
      <c r="F24" s="32"/>
      <c r="G24" s="32"/>
      <c r="H24" s="32">
        <f t="shared" si="5"/>
        <v>5418</v>
      </c>
    </row>
    <row r="25" spans="1:8">
      <c r="A25" s="8">
        <v>21</v>
      </c>
      <c r="B25" s="8" t="s">
        <v>33</v>
      </c>
      <c r="C25" s="21" t="s">
        <v>35</v>
      </c>
      <c r="D25" s="10">
        <v>4286.4</v>
      </c>
      <c r="E25" s="10">
        <v>1195.6</v>
      </c>
      <c r="F25" s="32">
        <f t="shared" si="3"/>
        <v>171456</v>
      </c>
      <c r="G25" s="32">
        <f t="shared" si="4"/>
        <v>342912</v>
      </c>
      <c r="H25" s="32">
        <f t="shared" si="5"/>
        <v>71736</v>
      </c>
    </row>
    <row r="26" spans="1:8">
      <c r="A26" s="8">
        <v>22</v>
      </c>
      <c r="B26" s="8" t="s">
        <v>33</v>
      </c>
      <c r="C26" s="14" t="s">
        <v>36</v>
      </c>
      <c r="D26" s="16"/>
      <c r="E26" s="16">
        <v>492.5</v>
      </c>
      <c r="F26" s="32"/>
      <c r="G26" s="32"/>
      <c r="H26" s="32">
        <f t="shared" si="5"/>
        <v>29550</v>
      </c>
    </row>
    <row r="27" spans="1:8">
      <c r="A27" s="8">
        <v>23</v>
      </c>
      <c r="B27" s="8" t="s">
        <v>33</v>
      </c>
      <c r="C27" s="11" t="s">
        <v>14</v>
      </c>
      <c r="D27" s="16">
        <v>463</v>
      </c>
      <c r="E27" s="32"/>
      <c r="F27" s="32">
        <f t="shared" si="3"/>
        <v>18520</v>
      </c>
      <c r="G27" s="32">
        <f t="shared" si="4"/>
        <v>37040</v>
      </c>
      <c r="H27" s="32"/>
    </row>
    <row r="28" spans="1:8">
      <c r="A28" s="8">
        <v>24</v>
      </c>
      <c r="B28" s="8" t="s">
        <v>33</v>
      </c>
      <c r="C28" s="14" t="s">
        <v>22</v>
      </c>
      <c r="D28" s="10">
        <v>1439</v>
      </c>
      <c r="E28" s="10"/>
      <c r="F28" s="32">
        <f t="shared" si="3"/>
        <v>57560</v>
      </c>
      <c r="G28" s="32">
        <f t="shared" si="4"/>
        <v>115120</v>
      </c>
      <c r="H28" s="32"/>
    </row>
    <row r="29" spans="1:8">
      <c r="A29" s="8">
        <v>25</v>
      </c>
      <c r="B29" s="8" t="s">
        <v>33</v>
      </c>
      <c r="C29" s="22" t="s">
        <v>37</v>
      </c>
      <c r="D29" s="10">
        <v>1821.4</v>
      </c>
      <c r="E29" s="10">
        <v>65</v>
      </c>
      <c r="F29" s="32">
        <f t="shared" si="3"/>
        <v>72856</v>
      </c>
      <c r="G29" s="32">
        <f t="shared" si="4"/>
        <v>145712</v>
      </c>
      <c r="H29" s="32">
        <f t="shared" si="5"/>
        <v>3900</v>
      </c>
    </row>
    <row r="30" spans="1:8">
      <c r="A30" s="8">
        <v>26</v>
      </c>
      <c r="B30" s="8" t="s">
        <v>33</v>
      </c>
      <c r="C30" s="14" t="s">
        <v>38</v>
      </c>
      <c r="D30" s="10">
        <v>1786.4</v>
      </c>
      <c r="E30" s="16">
        <v>10</v>
      </c>
      <c r="F30" s="32">
        <f t="shared" si="3"/>
        <v>71456</v>
      </c>
      <c r="G30" s="32">
        <f t="shared" si="4"/>
        <v>142912</v>
      </c>
      <c r="H30" s="32">
        <f t="shared" si="5"/>
        <v>600</v>
      </c>
    </row>
    <row r="31" spans="1:8">
      <c r="A31" s="8">
        <v>27</v>
      </c>
      <c r="B31" s="8" t="s">
        <v>33</v>
      </c>
      <c r="C31" s="14" t="s">
        <v>39</v>
      </c>
      <c r="D31" s="10">
        <v>1975.5</v>
      </c>
      <c r="E31" s="10"/>
      <c r="F31" s="32">
        <f t="shared" si="3"/>
        <v>79020</v>
      </c>
      <c r="G31" s="32">
        <f t="shared" si="4"/>
        <v>158040</v>
      </c>
      <c r="H31" s="32"/>
    </row>
    <row r="32" spans="1:8">
      <c r="A32" s="8">
        <v>28</v>
      </c>
      <c r="B32" s="8" t="s">
        <v>33</v>
      </c>
      <c r="C32" s="12" t="s">
        <v>16</v>
      </c>
      <c r="D32" s="16">
        <v>694.2</v>
      </c>
      <c r="E32" s="16">
        <v>203.1</v>
      </c>
      <c r="F32" s="32">
        <f t="shared" si="3"/>
        <v>27768</v>
      </c>
      <c r="G32" s="32">
        <f t="shared" si="4"/>
        <v>55536</v>
      </c>
      <c r="H32" s="32">
        <f t="shared" si="5"/>
        <v>12186</v>
      </c>
    </row>
    <row r="33" spans="1:8">
      <c r="A33" s="8">
        <v>29</v>
      </c>
      <c r="B33" s="8" t="s">
        <v>33</v>
      </c>
      <c r="C33" s="14" t="s">
        <v>40</v>
      </c>
      <c r="D33" s="10">
        <v>338.3</v>
      </c>
      <c r="E33" s="10"/>
      <c r="F33" s="32">
        <f t="shared" si="3"/>
        <v>13532</v>
      </c>
      <c r="G33" s="32">
        <f t="shared" si="4"/>
        <v>27064</v>
      </c>
      <c r="H33" s="32"/>
    </row>
    <row r="34" spans="1:8">
      <c r="A34" s="8">
        <v>30</v>
      </c>
      <c r="B34" s="8" t="s">
        <v>33</v>
      </c>
      <c r="C34" s="12" t="s">
        <v>41</v>
      </c>
      <c r="D34" s="16">
        <v>2706.4</v>
      </c>
      <c r="E34" s="10"/>
      <c r="F34" s="32">
        <f t="shared" si="3"/>
        <v>108256</v>
      </c>
      <c r="G34" s="32">
        <f t="shared" si="4"/>
        <v>216512</v>
      </c>
      <c r="H34" s="32"/>
    </row>
    <row r="35" spans="1:8">
      <c r="A35" s="8">
        <v>31</v>
      </c>
      <c r="B35" s="8" t="s">
        <v>33</v>
      </c>
      <c r="C35" s="14" t="s">
        <v>42</v>
      </c>
      <c r="D35" s="16">
        <v>167.7</v>
      </c>
      <c r="E35" s="16"/>
      <c r="F35" s="32">
        <f t="shared" si="3"/>
        <v>6708</v>
      </c>
      <c r="G35" s="32">
        <f t="shared" si="4"/>
        <v>13416</v>
      </c>
      <c r="H35" s="32"/>
    </row>
    <row r="36" spans="1:8">
      <c r="A36" s="8">
        <v>32</v>
      </c>
      <c r="B36" s="8" t="s">
        <v>33</v>
      </c>
      <c r="C36" s="19" t="s">
        <v>18</v>
      </c>
      <c r="D36" s="16">
        <v>679</v>
      </c>
      <c r="E36" s="16"/>
      <c r="F36" s="32">
        <f t="shared" si="3"/>
        <v>27160</v>
      </c>
      <c r="G36" s="32">
        <f t="shared" si="4"/>
        <v>54320</v>
      </c>
      <c r="H36" s="32"/>
    </row>
    <row r="37" spans="1:8">
      <c r="A37" s="8">
        <v>33</v>
      </c>
      <c r="B37" s="8" t="s">
        <v>33</v>
      </c>
      <c r="C37" s="12" t="s">
        <v>43</v>
      </c>
      <c r="D37" s="16">
        <v>3418.1</v>
      </c>
      <c r="E37" s="16">
        <v>32.8</v>
      </c>
      <c r="F37" s="32">
        <f t="shared" si="3"/>
        <v>136724</v>
      </c>
      <c r="G37" s="32">
        <f t="shared" si="4"/>
        <v>273448</v>
      </c>
      <c r="H37" s="32">
        <f t="shared" si="5"/>
        <v>1968</v>
      </c>
    </row>
    <row r="38" spans="1:8">
      <c r="A38" s="8">
        <v>34</v>
      </c>
      <c r="B38" s="8" t="s">
        <v>33</v>
      </c>
      <c r="C38" s="12" t="s">
        <v>44</v>
      </c>
      <c r="D38" s="16"/>
      <c r="E38" s="16">
        <v>579</v>
      </c>
      <c r="F38" s="32"/>
      <c r="G38" s="32"/>
      <c r="H38" s="32">
        <f t="shared" si="5"/>
        <v>34740</v>
      </c>
    </row>
    <row r="39" spans="1:8">
      <c r="A39" s="8">
        <v>35</v>
      </c>
      <c r="B39" s="8" t="s">
        <v>33</v>
      </c>
      <c r="C39" s="12" t="s">
        <v>45</v>
      </c>
      <c r="D39" s="16"/>
      <c r="E39" s="16">
        <v>172</v>
      </c>
      <c r="F39" s="32"/>
      <c r="G39" s="32"/>
      <c r="H39" s="32">
        <f t="shared" si="5"/>
        <v>10320</v>
      </c>
    </row>
    <row r="40" spans="1:8">
      <c r="A40" s="8">
        <v>36</v>
      </c>
      <c r="B40" s="8" t="s">
        <v>33</v>
      </c>
      <c r="C40" s="14" t="s">
        <v>46</v>
      </c>
      <c r="D40" s="16">
        <v>446</v>
      </c>
      <c r="E40" s="10"/>
      <c r="F40" s="32">
        <f t="shared" si="3"/>
        <v>17840</v>
      </c>
      <c r="G40" s="32">
        <f t="shared" si="4"/>
        <v>35680</v>
      </c>
      <c r="H40" s="32"/>
    </row>
    <row r="41" spans="1:8">
      <c r="A41" s="8">
        <v>37</v>
      </c>
      <c r="B41" s="8" t="s">
        <v>33</v>
      </c>
      <c r="C41" s="12" t="s">
        <v>47</v>
      </c>
      <c r="D41" s="16"/>
      <c r="E41" s="10">
        <v>626</v>
      </c>
      <c r="F41" s="32"/>
      <c r="G41" s="32"/>
      <c r="H41" s="32">
        <f t="shared" si="5"/>
        <v>37560</v>
      </c>
    </row>
    <row r="42" spans="1:8">
      <c r="A42" s="8">
        <v>38</v>
      </c>
      <c r="B42" s="8" t="s">
        <v>33</v>
      </c>
      <c r="C42" s="12" t="s">
        <v>48</v>
      </c>
      <c r="D42" s="16"/>
      <c r="E42" s="10">
        <v>152.1</v>
      </c>
      <c r="F42" s="32"/>
      <c r="G42" s="32"/>
      <c r="H42" s="32">
        <f t="shared" si="5"/>
        <v>9126</v>
      </c>
    </row>
    <row r="43" spans="1:8">
      <c r="A43" s="8">
        <v>39</v>
      </c>
      <c r="B43" s="8" t="s">
        <v>33</v>
      </c>
      <c r="C43" s="12" t="s">
        <v>49</v>
      </c>
      <c r="D43" s="16"/>
      <c r="E43" s="10">
        <v>894.7</v>
      </c>
      <c r="F43" s="32"/>
      <c r="G43" s="32"/>
      <c r="H43" s="32">
        <f t="shared" si="5"/>
        <v>53682</v>
      </c>
    </row>
    <row r="44" spans="1:8">
      <c r="A44" s="8">
        <v>40</v>
      </c>
      <c r="B44" s="8" t="s">
        <v>50</v>
      </c>
      <c r="C44" s="9" t="s">
        <v>51</v>
      </c>
      <c r="D44" s="10">
        <v>5240</v>
      </c>
      <c r="E44" s="10">
        <v>340.4</v>
      </c>
      <c r="F44" s="32">
        <f t="shared" ref="F44:F69" si="6">D44*40</f>
        <v>209600</v>
      </c>
      <c r="G44" s="32">
        <f t="shared" ref="G44:G69" si="7">D44*80</f>
        <v>419200</v>
      </c>
      <c r="H44" s="32">
        <f t="shared" ref="H44:H69" si="8">E44*60</f>
        <v>20424</v>
      </c>
    </row>
    <row r="45" spans="1:8">
      <c r="A45" s="8">
        <v>41</v>
      </c>
      <c r="B45" s="8" t="s">
        <v>50</v>
      </c>
      <c r="C45" s="11" t="s">
        <v>52</v>
      </c>
      <c r="D45" s="10"/>
      <c r="E45" s="10">
        <v>1768.4</v>
      </c>
      <c r="F45" s="32"/>
      <c r="G45" s="32"/>
      <c r="H45" s="32">
        <f t="shared" si="8"/>
        <v>106104</v>
      </c>
    </row>
    <row r="46" spans="1:8">
      <c r="A46" s="8">
        <v>42</v>
      </c>
      <c r="B46" s="8" t="s">
        <v>50</v>
      </c>
      <c r="C46" s="11" t="s">
        <v>53</v>
      </c>
      <c r="D46" s="10">
        <v>2287.4</v>
      </c>
      <c r="E46" s="10">
        <v>3297.1</v>
      </c>
      <c r="F46" s="32">
        <f t="shared" si="6"/>
        <v>91496</v>
      </c>
      <c r="G46" s="32">
        <f t="shared" si="7"/>
        <v>182992</v>
      </c>
      <c r="H46" s="32">
        <f t="shared" si="8"/>
        <v>197826</v>
      </c>
    </row>
    <row r="47" spans="1:8">
      <c r="A47" s="8">
        <v>43</v>
      </c>
      <c r="B47" s="8" t="s">
        <v>50</v>
      </c>
      <c r="C47" s="12" t="s">
        <v>54</v>
      </c>
      <c r="D47" s="16">
        <v>2308.3</v>
      </c>
      <c r="E47" s="16">
        <v>110.5</v>
      </c>
      <c r="F47" s="32">
        <f t="shared" si="6"/>
        <v>92332</v>
      </c>
      <c r="G47" s="32">
        <f t="shared" si="7"/>
        <v>184664</v>
      </c>
      <c r="H47" s="32">
        <f t="shared" si="8"/>
        <v>6630</v>
      </c>
    </row>
    <row r="48" spans="1:8">
      <c r="A48" s="8">
        <v>44</v>
      </c>
      <c r="B48" s="8" t="s">
        <v>50</v>
      </c>
      <c r="C48" s="11" t="s">
        <v>55</v>
      </c>
      <c r="D48" s="16">
        <v>577.1</v>
      </c>
      <c r="E48" s="16">
        <v>50.6</v>
      </c>
      <c r="F48" s="32">
        <f t="shared" si="6"/>
        <v>23084</v>
      </c>
      <c r="G48" s="32">
        <f t="shared" si="7"/>
        <v>46168</v>
      </c>
      <c r="H48" s="32">
        <f t="shared" si="8"/>
        <v>3036</v>
      </c>
    </row>
    <row r="49" spans="1:8">
      <c r="A49" s="8">
        <v>45</v>
      </c>
      <c r="B49" s="8" t="s">
        <v>50</v>
      </c>
      <c r="C49" s="11" t="s">
        <v>28</v>
      </c>
      <c r="D49" s="10">
        <v>2101.7</v>
      </c>
      <c r="E49" s="10">
        <v>325</v>
      </c>
      <c r="F49" s="32">
        <f t="shared" si="6"/>
        <v>84068</v>
      </c>
      <c r="G49" s="32">
        <f t="shared" si="7"/>
        <v>168136</v>
      </c>
      <c r="H49" s="32">
        <f t="shared" si="8"/>
        <v>19500</v>
      </c>
    </row>
    <row r="50" spans="1:8">
      <c r="A50" s="8">
        <v>46</v>
      </c>
      <c r="B50" s="8" t="s">
        <v>50</v>
      </c>
      <c r="C50" s="11" t="s">
        <v>56</v>
      </c>
      <c r="D50" s="10">
        <v>675.8</v>
      </c>
      <c r="E50" s="10">
        <v>151.8</v>
      </c>
      <c r="F50" s="32">
        <f t="shared" si="6"/>
        <v>27032</v>
      </c>
      <c r="G50" s="32">
        <f t="shared" si="7"/>
        <v>54064</v>
      </c>
      <c r="H50" s="32">
        <f t="shared" si="8"/>
        <v>9108</v>
      </c>
    </row>
    <row r="51" spans="1:8">
      <c r="A51" s="8">
        <v>47</v>
      </c>
      <c r="B51" s="8" t="s">
        <v>50</v>
      </c>
      <c r="C51" s="12" t="s">
        <v>32</v>
      </c>
      <c r="D51" s="10">
        <v>1047.3</v>
      </c>
      <c r="E51" s="16"/>
      <c r="F51" s="32">
        <f t="shared" si="6"/>
        <v>41892</v>
      </c>
      <c r="G51" s="32">
        <f t="shared" si="7"/>
        <v>83784</v>
      </c>
      <c r="H51" s="32"/>
    </row>
    <row r="52" spans="1:8">
      <c r="A52" s="8">
        <v>48</v>
      </c>
      <c r="B52" s="8" t="s">
        <v>50</v>
      </c>
      <c r="C52" s="12" t="s">
        <v>57</v>
      </c>
      <c r="D52" s="10"/>
      <c r="E52" s="10">
        <v>358.3</v>
      </c>
      <c r="F52" s="32"/>
      <c r="G52" s="32"/>
      <c r="H52" s="32">
        <f t="shared" si="8"/>
        <v>21498</v>
      </c>
    </row>
    <row r="53" spans="1:8">
      <c r="A53" s="8">
        <v>49</v>
      </c>
      <c r="B53" s="8" t="s">
        <v>50</v>
      </c>
      <c r="C53" s="9" t="s">
        <v>58</v>
      </c>
      <c r="D53" s="16">
        <v>601.9</v>
      </c>
      <c r="E53" s="16"/>
      <c r="F53" s="32">
        <f t="shared" si="6"/>
        <v>24076</v>
      </c>
      <c r="G53" s="32">
        <f t="shared" si="7"/>
        <v>48152</v>
      </c>
      <c r="H53" s="32"/>
    </row>
    <row r="54" spans="1:8">
      <c r="A54" s="8">
        <v>50</v>
      </c>
      <c r="B54" s="8" t="s">
        <v>50</v>
      </c>
      <c r="C54" s="23" t="s">
        <v>59</v>
      </c>
      <c r="D54" s="10">
        <v>866.4</v>
      </c>
      <c r="E54" s="10">
        <v>62</v>
      </c>
      <c r="F54" s="32">
        <f t="shared" si="6"/>
        <v>34656</v>
      </c>
      <c r="G54" s="32">
        <f t="shared" si="7"/>
        <v>69312</v>
      </c>
      <c r="H54" s="32">
        <f t="shared" si="8"/>
        <v>3720</v>
      </c>
    </row>
    <row r="55" spans="1:8">
      <c r="A55" s="8">
        <v>51</v>
      </c>
      <c r="B55" s="8" t="s">
        <v>50</v>
      </c>
      <c r="C55" s="12" t="s">
        <v>60</v>
      </c>
      <c r="D55" s="16"/>
      <c r="E55" s="10">
        <v>178.2</v>
      </c>
      <c r="F55" s="32"/>
      <c r="G55" s="32"/>
      <c r="H55" s="32">
        <f t="shared" si="8"/>
        <v>10692</v>
      </c>
    </row>
    <row r="56" spans="1:8">
      <c r="A56" s="8">
        <v>52</v>
      </c>
      <c r="B56" s="8" t="s">
        <v>50</v>
      </c>
      <c r="C56" s="12" t="s">
        <v>61</v>
      </c>
      <c r="D56" s="16"/>
      <c r="E56" s="16">
        <v>158.2</v>
      </c>
      <c r="F56" s="32"/>
      <c r="G56" s="32"/>
      <c r="H56" s="32">
        <f t="shared" si="8"/>
        <v>9492</v>
      </c>
    </row>
    <row r="57" spans="1:8">
      <c r="A57" s="8">
        <v>53</v>
      </c>
      <c r="B57" s="8" t="s">
        <v>62</v>
      </c>
      <c r="C57" s="24" t="s">
        <v>63</v>
      </c>
      <c r="D57" s="10">
        <v>3714.7</v>
      </c>
      <c r="E57" s="10">
        <v>1291.7</v>
      </c>
      <c r="F57" s="32">
        <f t="shared" si="6"/>
        <v>148588</v>
      </c>
      <c r="G57" s="32">
        <f t="shared" si="7"/>
        <v>297176</v>
      </c>
      <c r="H57" s="32">
        <f t="shared" si="8"/>
        <v>77502</v>
      </c>
    </row>
    <row r="58" spans="1:8">
      <c r="A58" s="8">
        <v>54</v>
      </c>
      <c r="B58" s="8" t="s">
        <v>62</v>
      </c>
      <c r="C58" s="25" t="s">
        <v>64</v>
      </c>
      <c r="D58" s="10">
        <v>2479.8</v>
      </c>
      <c r="E58" s="10">
        <v>1221.5</v>
      </c>
      <c r="F58" s="32">
        <f t="shared" si="6"/>
        <v>99192</v>
      </c>
      <c r="G58" s="32">
        <f t="shared" si="7"/>
        <v>198384</v>
      </c>
      <c r="H58" s="32">
        <f t="shared" si="8"/>
        <v>73290</v>
      </c>
    </row>
    <row r="59" spans="1:8">
      <c r="A59" s="8">
        <v>55</v>
      </c>
      <c r="B59" s="8" t="s">
        <v>62</v>
      </c>
      <c r="C59" s="26" t="s">
        <v>65</v>
      </c>
      <c r="D59" s="10">
        <v>2908.2</v>
      </c>
      <c r="E59" s="10">
        <v>208</v>
      </c>
      <c r="F59" s="32">
        <f t="shared" si="6"/>
        <v>116328</v>
      </c>
      <c r="G59" s="32">
        <f t="shared" si="7"/>
        <v>232656</v>
      </c>
      <c r="H59" s="32">
        <f t="shared" si="8"/>
        <v>12480</v>
      </c>
    </row>
    <row r="60" spans="1:8">
      <c r="A60" s="8">
        <v>56</v>
      </c>
      <c r="B60" s="8" t="s">
        <v>62</v>
      </c>
      <c r="C60" s="11" t="s">
        <v>25</v>
      </c>
      <c r="D60" s="16"/>
      <c r="E60" s="16">
        <v>296</v>
      </c>
      <c r="F60" s="32"/>
      <c r="G60" s="32"/>
      <c r="H60" s="32">
        <f t="shared" si="8"/>
        <v>17760</v>
      </c>
    </row>
    <row r="61" spans="1:8">
      <c r="A61" s="8">
        <v>57</v>
      </c>
      <c r="B61" s="8" t="s">
        <v>62</v>
      </c>
      <c r="C61" s="12" t="s">
        <v>19</v>
      </c>
      <c r="D61" s="16">
        <v>726.1</v>
      </c>
      <c r="E61" s="32">
        <v>950.5</v>
      </c>
      <c r="F61" s="32">
        <f t="shared" si="6"/>
        <v>29044</v>
      </c>
      <c r="G61" s="32">
        <f t="shared" si="7"/>
        <v>58088</v>
      </c>
      <c r="H61" s="32">
        <f t="shared" si="8"/>
        <v>57030</v>
      </c>
    </row>
    <row r="62" spans="1:8">
      <c r="A62" s="8">
        <v>58</v>
      </c>
      <c r="B62" s="8" t="s">
        <v>62</v>
      </c>
      <c r="C62" s="9" t="s">
        <v>26</v>
      </c>
      <c r="D62" s="10">
        <v>1014.5</v>
      </c>
      <c r="E62" s="10">
        <v>190</v>
      </c>
      <c r="F62" s="32">
        <f t="shared" si="6"/>
        <v>40580</v>
      </c>
      <c r="G62" s="32">
        <f t="shared" si="7"/>
        <v>81160</v>
      </c>
      <c r="H62" s="32">
        <f t="shared" si="8"/>
        <v>11400</v>
      </c>
    </row>
    <row r="63" spans="1:8">
      <c r="A63" s="8">
        <v>59</v>
      </c>
      <c r="B63" s="8" t="s">
        <v>62</v>
      </c>
      <c r="C63" s="11" t="s">
        <v>31</v>
      </c>
      <c r="D63" s="10">
        <v>660.5</v>
      </c>
      <c r="E63" s="10">
        <v>51.6</v>
      </c>
      <c r="F63" s="32">
        <f t="shared" si="6"/>
        <v>26420</v>
      </c>
      <c r="G63" s="32">
        <f t="shared" si="7"/>
        <v>52840</v>
      </c>
      <c r="H63" s="32">
        <f t="shared" si="8"/>
        <v>3096</v>
      </c>
    </row>
    <row r="64" spans="1:8">
      <c r="A64" s="8">
        <v>60</v>
      </c>
      <c r="B64" s="8" t="s">
        <v>62</v>
      </c>
      <c r="C64" s="12" t="s">
        <v>61</v>
      </c>
      <c r="D64" s="10"/>
      <c r="E64" s="16">
        <v>460</v>
      </c>
      <c r="F64" s="32"/>
      <c r="G64" s="32"/>
      <c r="H64" s="32">
        <f t="shared" si="8"/>
        <v>27600</v>
      </c>
    </row>
    <row r="65" spans="1:8">
      <c r="A65" s="8">
        <v>61</v>
      </c>
      <c r="B65" s="8" t="s">
        <v>62</v>
      </c>
      <c r="C65" s="12" t="s">
        <v>42</v>
      </c>
      <c r="D65" s="10">
        <v>654.2</v>
      </c>
      <c r="E65" s="10"/>
      <c r="F65" s="32">
        <f t="shared" si="6"/>
        <v>26168</v>
      </c>
      <c r="G65" s="32">
        <f t="shared" si="7"/>
        <v>52336</v>
      </c>
      <c r="H65" s="32"/>
    </row>
    <row r="66" spans="1:8">
      <c r="A66" s="8">
        <v>62</v>
      </c>
      <c r="B66" s="8" t="s">
        <v>62</v>
      </c>
      <c r="C66" s="9" t="s">
        <v>66</v>
      </c>
      <c r="D66" s="16">
        <v>661.6</v>
      </c>
      <c r="E66" s="16"/>
      <c r="F66" s="32">
        <f t="shared" si="6"/>
        <v>26464</v>
      </c>
      <c r="G66" s="32">
        <f t="shared" si="7"/>
        <v>52928</v>
      </c>
      <c r="H66" s="32"/>
    </row>
    <row r="67" spans="1:8">
      <c r="A67" s="8">
        <v>63</v>
      </c>
      <c r="B67" s="8" t="s">
        <v>62</v>
      </c>
      <c r="C67" s="9" t="s">
        <v>67</v>
      </c>
      <c r="D67" s="10">
        <v>2061.5</v>
      </c>
      <c r="E67" s="10">
        <v>132.3</v>
      </c>
      <c r="F67" s="32">
        <f t="shared" si="6"/>
        <v>82460</v>
      </c>
      <c r="G67" s="32">
        <f t="shared" si="7"/>
        <v>164920</v>
      </c>
      <c r="H67" s="32">
        <f t="shared" si="8"/>
        <v>7938</v>
      </c>
    </row>
    <row r="68" spans="1:8">
      <c r="A68" s="8">
        <v>64</v>
      </c>
      <c r="B68" s="8" t="s">
        <v>62</v>
      </c>
      <c r="C68" s="21" t="s">
        <v>68</v>
      </c>
      <c r="D68" s="16"/>
      <c r="E68" s="10">
        <v>55</v>
      </c>
      <c r="F68" s="32"/>
      <c r="G68" s="32"/>
      <c r="H68" s="32">
        <f t="shared" si="8"/>
        <v>3300</v>
      </c>
    </row>
    <row r="69" spans="1:8">
      <c r="A69" s="8">
        <v>65</v>
      </c>
      <c r="B69" s="8" t="s">
        <v>62</v>
      </c>
      <c r="C69" s="12" t="s">
        <v>69</v>
      </c>
      <c r="D69" s="16">
        <v>295</v>
      </c>
      <c r="E69" s="16"/>
      <c r="F69" s="32">
        <f t="shared" si="6"/>
        <v>11800</v>
      </c>
      <c r="G69" s="32">
        <f t="shared" si="7"/>
        <v>23600</v>
      </c>
      <c r="H69" s="32"/>
    </row>
    <row r="70" spans="1:8">
      <c r="A70" s="8">
        <v>66</v>
      </c>
      <c r="B70" s="8" t="s">
        <v>62</v>
      </c>
      <c r="C70" s="12" t="s">
        <v>28</v>
      </c>
      <c r="D70" s="16">
        <v>96.9</v>
      </c>
      <c r="E70" s="16">
        <v>496.8</v>
      </c>
      <c r="F70" s="32">
        <f t="shared" ref="F70:F106" si="9">D70*40</f>
        <v>3876</v>
      </c>
      <c r="G70" s="32">
        <f t="shared" ref="G70:G106" si="10">D70*80</f>
        <v>7752</v>
      </c>
      <c r="H70" s="32">
        <f t="shared" ref="H70:H106" si="11">E70*60</f>
        <v>29808</v>
      </c>
    </row>
    <row r="71" spans="1:8">
      <c r="A71" s="8">
        <v>67</v>
      </c>
      <c r="B71" s="8" t="s">
        <v>70</v>
      </c>
      <c r="C71" s="25" t="s">
        <v>61</v>
      </c>
      <c r="D71" s="33">
        <v>84.6</v>
      </c>
      <c r="E71" s="33">
        <v>6306.9</v>
      </c>
      <c r="F71" s="32">
        <f t="shared" si="9"/>
        <v>3384</v>
      </c>
      <c r="G71" s="32">
        <f t="shared" si="10"/>
        <v>6768</v>
      </c>
      <c r="H71" s="32">
        <f t="shared" si="11"/>
        <v>378414</v>
      </c>
    </row>
    <row r="72" spans="1:8">
      <c r="A72" s="8">
        <v>68</v>
      </c>
      <c r="B72" s="8" t="s">
        <v>70</v>
      </c>
      <c r="C72" s="25" t="s">
        <v>71</v>
      </c>
      <c r="D72" s="33">
        <v>851.2</v>
      </c>
      <c r="E72" s="33">
        <v>20</v>
      </c>
      <c r="F72" s="32">
        <f t="shared" si="9"/>
        <v>34048</v>
      </c>
      <c r="G72" s="32">
        <f t="shared" si="10"/>
        <v>68096</v>
      </c>
      <c r="H72" s="32">
        <f t="shared" si="11"/>
        <v>1200</v>
      </c>
    </row>
    <row r="73" spans="1:8">
      <c r="A73" s="8">
        <v>69</v>
      </c>
      <c r="B73" s="8" t="s">
        <v>70</v>
      </c>
      <c r="C73" s="25" t="s">
        <v>60</v>
      </c>
      <c r="D73" s="33"/>
      <c r="E73" s="33">
        <v>1011.3</v>
      </c>
      <c r="F73" s="32"/>
      <c r="G73" s="32"/>
      <c r="H73" s="32">
        <f t="shared" si="11"/>
        <v>60678</v>
      </c>
    </row>
    <row r="74" spans="1:8">
      <c r="A74" s="8">
        <v>70</v>
      </c>
      <c r="B74" s="8" t="s">
        <v>70</v>
      </c>
      <c r="C74" s="25" t="s">
        <v>53</v>
      </c>
      <c r="D74" s="33">
        <v>2870.2</v>
      </c>
      <c r="E74" s="33">
        <v>2850.8</v>
      </c>
      <c r="F74" s="32">
        <f t="shared" si="9"/>
        <v>114808</v>
      </c>
      <c r="G74" s="32">
        <f t="shared" si="10"/>
        <v>229616</v>
      </c>
      <c r="H74" s="32">
        <f t="shared" si="11"/>
        <v>171048</v>
      </c>
    </row>
    <row r="75" spans="1:8">
      <c r="A75" s="8">
        <v>71</v>
      </c>
      <c r="B75" s="8" t="s">
        <v>70</v>
      </c>
      <c r="C75" s="25" t="s">
        <v>52</v>
      </c>
      <c r="D75" s="33"/>
      <c r="E75" s="33">
        <v>463.6</v>
      </c>
      <c r="F75" s="32"/>
      <c r="G75" s="32"/>
      <c r="H75" s="32">
        <f t="shared" si="11"/>
        <v>27816</v>
      </c>
    </row>
    <row r="76" spans="1:8">
      <c r="A76" s="8">
        <v>72</v>
      </c>
      <c r="B76" s="8" t="s">
        <v>70</v>
      </c>
      <c r="C76" s="25" t="s">
        <v>17</v>
      </c>
      <c r="D76" s="33">
        <v>12</v>
      </c>
      <c r="E76" s="33"/>
      <c r="F76" s="32">
        <f t="shared" si="9"/>
        <v>480</v>
      </c>
      <c r="G76" s="32">
        <f t="shared" si="10"/>
        <v>960</v>
      </c>
      <c r="H76" s="32"/>
    </row>
    <row r="77" spans="1:8">
      <c r="A77" s="8">
        <v>73</v>
      </c>
      <c r="B77" s="8" t="s">
        <v>70</v>
      </c>
      <c r="C77" s="25" t="s">
        <v>72</v>
      </c>
      <c r="D77" s="33"/>
      <c r="E77" s="33">
        <v>117</v>
      </c>
      <c r="F77" s="32"/>
      <c r="G77" s="32"/>
      <c r="H77" s="32">
        <f t="shared" si="11"/>
        <v>7020</v>
      </c>
    </row>
    <row r="78" spans="1:8">
      <c r="A78" s="8">
        <v>74</v>
      </c>
      <c r="B78" s="8" t="s">
        <v>70</v>
      </c>
      <c r="C78" s="25" t="s">
        <v>28</v>
      </c>
      <c r="D78" s="33">
        <v>678.5</v>
      </c>
      <c r="E78" s="33"/>
      <c r="F78" s="32">
        <f t="shared" si="9"/>
        <v>27140</v>
      </c>
      <c r="G78" s="32">
        <f t="shared" si="10"/>
        <v>54280</v>
      </c>
      <c r="H78" s="32"/>
    </row>
    <row r="79" spans="1:8">
      <c r="A79" s="8">
        <v>75</v>
      </c>
      <c r="B79" s="8" t="s">
        <v>70</v>
      </c>
      <c r="C79" s="25" t="s">
        <v>73</v>
      </c>
      <c r="D79" s="33"/>
      <c r="E79" s="33">
        <v>242.2</v>
      </c>
      <c r="F79" s="32"/>
      <c r="G79" s="32"/>
      <c r="H79" s="32">
        <f t="shared" si="11"/>
        <v>14532</v>
      </c>
    </row>
    <row r="80" spans="1:8">
      <c r="A80" s="8">
        <v>76</v>
      </c>
      <c r="B80" s="8" t="s">
        <v>74</v>
      </c>
      <c r="C80" s="10" t="s">
        <v>35</v>
      </c>
      <c r="D80" s="10">
        <v>2701.5</v>
      </c>
      <c r="E80" s="10">
        <v>3100.4</v>
      </c>
      <c r="F80" s="32">
        <f t="shared" si="9"/>
        <v>108060</v>
      </c>
      <c r="G80" s="32">
        <f t="shared" si="10"/>
        <v>216120</v>
      </c>
      <c r="H80" s="32">
        <f t="shared" si="11"/>
        <v>186024</v>
      </c>
    </row>
    <row r="81" spans="1:8">
      <c r="A81" s="8">
        <v>77</v>
      </c>
      <c r="B81" s="8" t="s">
        <v>74</v>
      </c>
      <c r="C81" s="11" t="s">
        <v>71</v>
      </c>
      <c r="D81" s="10">
        <v>7614.1</v>
      </c>
      <c r="E81" s="10">
        <v>3533.5</v>
      </c>
      <c r="F81" s="32">
        <f t="shared" si="9"/>
        <v>304564</v>
      </c>
      <c r="G81" s="32">
        <f t="shared" si="10"/>
        <v>609128</v>
      </c>
      <c r="H81" s="32">
        <f t="shared" si="11"/>
        <v>212010</v>
      </c>
    </row>
    <row r="82" spans="1:8">
      <c r="A82" s="8">
        <v>78</v>
      </c>
      <c r="B82" s="8" t="s">
        <v>74</v>
      </c>
      <c r="C82" s="11" t="s">
        <v>75</v>
      </c>
      <c r="D82" s="10">
        <v>4931.8</v>
      </c>
      <c r="E82" s="10"/>
      <c r="F82" s="32">
        <f t="shared" si="9"/>
        <v>197272</v>
      </c>
      <c r="G82" s="32">
        <f t="shared" si="10"/>
        <v>394544</v>
      </c>
      <c r="H82" s="32"/>
    </row>
    <row r="83" spans="1:8">
      <c r="A83" s="8">
        <v>79</v>
      </c>
      <c r="B83" s="8" t="s">
        <v>74</v>
      </c>
      <c r="C83" s="12" t="s">
        <v>36</v>
      </c>
      <c r="D83" s="16"/>
      <c r="E83" s="16">
        <v>812.7</v>
      </c>
      <c r="F83" s="32"/>
      <c r="G83" s="32"/>
      <c r="H83" s="32">
        <f t="shared" si="11"/>
        <v>48762</v>
      </c>
    </row>
    <row r="84" spans="1:8">
      <c r="A84" s="8">
        <v>80</v>
      </c>
      <c r="B84" s="8" t="s">
        <v>74</v>
      </c>
      <c r="C84" s="11" t="s">
        <v>17</v>
      </c>
      <c r="D84" s="16">
        <v>388.8</v>
      </c>
      <c r="E84" s="16">
        <v>259.9</v>
      </c>
      <c r="F84" s="32">
        <f t="shared" si="9"/>
        <v>15552</v>
      </c>
      <c r="G84" s="32">
        <f t="shared" si="10"/>
        <v>31104</v>
      </c>
      <c r="H84" s="32">
        <f t="shared" si="11"/>
        <v>15594</v>
      </c>
    </row>
    <row r="85" spans="1:8">
      <c r="A85" s="8">
        <v>81</v>
      </c>
      <c r="B85" s="8" t="s">
        <v>74</v>
      </c>
      <c r="C85" s="11" t="s">
        <v>76</v>
      </c>
      <c r="D85" s="10"/>
      <c r="E85" s="10">
        <v>2448.8</v>
      </c>
      <c r="F85" s="32"/>
      <c r="G85" s="32"/>
      <c r="H85" s="32">
        <f t="shared" si="11"/>
        <v>146928</v>
      </c>
    </row>
    <row r="86" spans="1:8">
      <c r="A86" s="8">
        <v>82</v>
      </c>
      <c r="B86" s="8" t="s">
        <v>74</v>
      </c>
      <c r="C86" s="11" t="s">
        <v>60</v>
      </c>
      <c r="D86" s="10"/>
      <c r="E86" s="10">
        <v>160</v>
      </c>
      <c r="F86" s="32"/>
      <c r="G86" s="32"/>
      <c r="H86" s="32">
        <f t="shared" si="11"/>
        <v>9600</v>
      </c>
    </row>
    <row r="87" spans="1:8">
      <c r="A87" s="8">
        <v>83</v>
      </c>
      <c r="B87" s="8" t="s">
        <v>77</v>
      </c>
      <c r="C87" s="12" t="s">
        <v>78</v>
      </c>
      <c r="D87" s="10">
        <v>746.8</v>
      </c>
      <c r="E87" s="10">
        <v>256.5</v>
      </c>
      <c r="F87" s="32">
        <f t="shared" si="9"/>
        <v>29872</v>
      </c>
      <c r="G87" s="32">
        <f t="shared" si="10"/>
        <v>59744</v>
      </c>
      <c r="H87" s="32">
        <f t="shared" si="11"/>
        <v>15390</v>
      </c>
    </row>
    <row r="88" spans="1:8">
      <c r="A88" s="8">
        <v>84</v>
      </c>
      <c r="B88" s="8" t="s">
        <v>77</v>
      </c>
      <c r="C88" s="12" t="s">
        <v>79</v>
      </c>
      <c r="D88" s="10">
        <v>1094.6</v>
      </c>
      <c r="E88" s="10"/>
      <c r="F88" s="32">
        <f t="shared" si="9"/>
        <v>43784</v>
      </c>
      <c r="G88" s="32">
        <f t="shared" si="10"/>
        <v>87568</v>
      </c>
      <c r="H88" s="32"/>
    </row>
    <row r="89" spans="1:8">
      <c r="A89" s="8">
        <v>85</v>
      </c>
      <c r="B89" s="8" t="s">
        <v>77</v>
      </c>
      <c r="C89" s="12" t="s">
        <v>53</v>
      </c>
      <c r="D89" s="10">
        <v>1766</v>
      </c>
      <c r="E89" s="10">
        <v>559.9</v>
      </c>
      <c r="F89" s="32">
        <f t="shared" si="9"/>
        <v>70640</v>
      </c>
      <c r="G89" s="32">
        <f t="shared" si="10"/>
        <v>141280</v>
      </c>
      <c r="H89" s="32">
        <f t="shared" si="11"/>
        <v>33594</v>
      </c>
    </row>
    <row r="90" spans="1:8">
      <c r="A90" s="8">
        <v>86</v>
      </c>
      <c r="B90" s="8" t="s">
        <v>77</v>
      </c>
      <c r="C90" s="12" t="s">
        <v>80</v>
      </c>
      <c r="D90" s="10">
        <v>1090.6</v>
      </c>
      <c r="E90" s="10"/>
      <c r="F90" s="32">
        <f t="shared" si="9"/>
        <v>43624</v>
      </c>
      <c r="G90" s="32">
        <f t="shared" si="10"/>
        <v>87248</v>
      </c>
      <c r="H90" s="32"/>
    </row>
    <row r="91" spans="1:8">
      <c r="A91" s="8">
        <v>87</v>
      </c>
      <c r="B91" s="8" t="s">
        <v>77</v>
      </c>
      <c r="C91" s="12" t="s">
        <v>81</v>
      </c>
      <c r="D91" s="10">
        <v>141</v>
      </c>
      <c r="E91" s="10">
        <v>30</v>
      </c>
      <c r="F91" s="32">
        <f t="shared" si="9"/>
        <v>5640</v>
      </c>
      <c r="G91" s="32">
        <f t="shared" si="10"/>
        <v>11280</v>
      </c>
      <c r="H91" s="32">
        <f t="shared" si="11"/>
        <v>1800</v>
      </c>
    </row>
    <row r="92" spans="1:8">
      <c r="A92" s="8">
        <v>88</v>
      </c>
      <c r="B92" s="8" t="s">
        <v>77</v>
      </c>
      <c r="C92" s="12" t="s">
        <v>82</v>
      </c>
      <c r="D92" s="10">
        <v>1177.5</v>
      </c>
      <c r="E92" s="10"/>
      <c r="F92" s="32">
        <f t="shared" si="9"/>
        <v>47100</v>
      </c>
      <c r="G92" s="32">
        <f t="shared" si="10"/>
        <v>94200</v>
      </c>
      <c r="H92" s="32"/>
    </row>
    <row r="93" spans="1:8">
      <c r="A93" s="8">
        <v>89</v>
      </c>
      <c r="B93" s="8" t="s">
        <v>77</v>
      </c>
      <c r="C93" s="12" t="s">
        <v>23</v>
      </c>
      <c r="D93" s="10">
        <v>595.2</v>
      </c>
      <c r="E93" s="10"/>
      <c r="F93" s="32">
        <f t="shared" si="9"/>
        <v>23808</v>
      </c>
      <c r="G93" s="32">
        <f t="shared" si="10"/>
        <v>47616</v>
      </c>
      <c r="H93" s="32"/>
    </row>
    <row r="94" spans="1:8">
      <c r="A94" s="8">
        <v>90</v>
      </c>
      <c r="B94" s="8" t="s">
        <v>77</v>
      </c>
      <c r="C94" s="12" t="s">
        <v>17</v>
      </c>
      <c r="D94" s="10">
        <v>145</v>
      </c>
      <c r="E94" s="10"/>
      <c r="F94" s="32">
        <f t="shared" si="9"/>
        <v>5800</v>
      </c>
      <c r="G94" s="32">
        <f t="shared" si="10"/>
        <v>11600</v>
      </c>
      <c r="H94" s="32"/>
    </row>
    <row r="95" spans="1:8">
      <c r="A95" s="8">
        <v>91</v>
      </c>
      <c r="B95" s="8" t="s">
        <v>77</v>
      </c>
      <c r="C95" s="12" t="s">
        <v>83</v>
      </c>
      <c r="D95" s="10">
        <v>630.3</v>
      </c>
      <c r="E95" s="10"/>
      <c r="F95" s="32">
        <f t="shared" si="9"/>
        <v>25212</v>
      </c>
      <c r="G95" s="32">
        <f t="shared" si="10"/>
        <v>50424</v>
      </c>
      <c r="H95" s="32"/>
    </row>
    <row r="96" spans="1:8">
      <c r="A96" s="8">
        <v>92</v>
      </c>
      <c r="B96" s="8" t="s">
        <v>77</v>
      </c>
      <c r="C96" s="12" t="s">
        <v>84</v>
      </c>
      <c r="D96" s="10">
        <v>849.9</v>
      </c>
      <c r="E96" s="10"/>
      <c r="F96" s="32">
        <f t="shared" si="9"/>
        <v>33996</v>
      </c>
      <c r="G96" s="32">
        <f t="shared" si="10"/>
        <v>67992</v>
      </c>
      <c r="H96" s="32"/>
    </row>
    <row r="97" spans="1:8">
      <c r="A97" s="8">
        <v>93</v>
      </c>
      <c r="B97" s="8" t="s">
        <v>85</v>
      </c>
      <c r="C97" s="25" t="s">
        <v>64</v>
      </c>
      <c r="D97" s="10"/>
      <c r="E97" s="10">
        <v>689.2</v>
      </c>
      <c r="F97" s="32"/>
      <c r="G97" s="32"/>
      <c r="H97" s="32">
        <f t="shared" si="11"/>
        <v>41352</v>
      </c>
    </row>
    <row r="98" spans="1:8">
      <c r="A98" s="8">
        <v>94</v>
      </c>
      <c r="B98" s="8" t="s">
        <v>85</v>
      </c>
      <c r="C98" s="12" t="s">
        <v>19</v>
      </c>
      <c r="D98" s="10">
        <v>741</v>
      </c>
      <c r="E98" s="10">
        <v>333.2</v>
      </c>
      <c r="F98" s="32">
        <f t="shared" si="9"/>
        <v>29640</v>
      </c>
      <c r="G98" s="32">
        <f t="shared" si="10"/>
        <v>59280</v>
      </c>
      <c r="H98" s="32">
        <f t="shared" si="11"/>
        <v>19992</v>
      </c>
    </row>
    <row r="99" spans="1:8">
      <c r="A99" s="8">
        <v>95</v>
      </c>
      <c r="B99" s="14" t="s">
        <v>86</v>
      </c>
      <c r="C99" s="14" t="s">
        <v>65</v>
      </c>
      <c r="D99" s="14">
        <v>1461</v>
      </c>
      <c r="E99" s="14"/>
      <c r="F99" s="32">
        <f t="shared" si="9"/>
        <v>58440</v>
      </c>
      <c r="G99" s="32">
        <f t="shared" si="10"/>
        <v>116880</v>
      </c>
      <c r="H99" s="32"/>
    </row>
    <row r="100" s="2" customFormat="true" spans="1:8">
      <c r="A100" s="8">
        <v>96</v>
      </c>
      <c r="B100" s="14" t="s">
        <v>86</v>
      </c>
      <c r="C100" s="14" t="s">
        <v>26</v>
      </c>
      <c r="D100" s="14">
        <v>4399.6</v>
      </c>
      <c r="E100" s="14">
        <v>359.7</v>
      </c>
      <c r="F100" s="32">
        <f t="shared" si="9"/>
        <v>175984</v>
      </c>
      <c r="G100" s="32">
        <f t="shared" si="10"/>
        <v>351968</v>
      </c>
      <c r="H100" s="32">
        <f t="shared" si="11"/>
        <v>21582</v>
      </c>
    </row>
    <row r="101" s="2" customFormat="true" spans="1:8">
      <c r="A101" s="8">
        <v>97</v>
      </c>
      <c r="B101" s="14" t="s">
        <v>86</v>
      </c>
      <c r="C101" s="14" t="s">
        <v>28</v>
      </c>
      <c r="D101" s="14">
        <v>666.4</v>
      </c>
      <c r="E101" s="14">
        <v>1664</v>
      </c>
      <c r="F101" s="32">
        <f t="shared" si="9"/>
        <v>26656</v>
      </c>
      <c r="G101" s="32">
        <f t="shared" si="10"/>
        <v>53312</v>
      </c>
      <c r="H101" s="32">
        <f t="shared" si="11"/>
        <v>99840</v>
      </c>
    </row>
    <row r="102" s="2" customFormat="true" spans="1:8">
      <c r="A102" s="8">
        <v>98</v>
      </c>
      <c r="B102" s="14" t="s">
        <v>86</v>
      </c>
      <c r="C102" s="14" t="s">
        <v>63</v>
      </c>
      <c r="D102" s="14">
        <v>178.3</v>
      </c>
      <c r="E102" s="14">
        <v>571.1</v>
      </c>
      <c r="F102" s="32">
        <f t="shared" si="9"/>
        <v>7132</v>
      </c>
      <c r="G102" s="32">
        <f t="shared" si="10"/>
        <v>14264</v>
      </c>
      <c r="H102" s="32">
        <f t="shared" si="11"/>
        <v>34266</v>
      </c>
    </row>
    <row r="103" s="2" customFormat="true" spans="1:8">
      <c r="A103" s="8">
        <v>99</v>
      </c>
      <c r="B103" s="14" t="s">
        <v>86</v>
      </c>
      <c r="C103" s="14" t="s">
        <v>31</v>
      </c>
      <c r="D103" s="14">
        <v>43</v>
      </c>
      <c r="E103" s="14"/>
      <c r="F103" s="32">
        <f t="shared" si="9"/>
        <v>1720</v>
      </c>
      <c r="G103" s="32">
        <f t="shared" si="10"/>
        <v>3440</v>
      </c>
      <c r="H103" s="32"/>
    </row>
    <row r="104" s="2" customFormat="true" spans="1:8">
      <c r="A104" s="8">
        <v>100</v>
      </c>
      <c r="B104" s="14" t="s">
        <v>86</v>
      </c>
      <c r="C104" s="14" t="s">
        <v>32</v>
      </c>
      <c r="D104" s="14">
        <v>1256.9</v>
      </c>
      <c r="E104" s="14">
        <v>80</v>
      </c>
      <c r="F104" s="32">
        <f t="shared" si="9"/>
        <v>50276</v>
      </c>
      <c r="G104" s="32">
        <f t="shared" si="10"/>
        <v>100552</v>
      </c>
      <c r="H104" s="32">
        <f t="shared" si="11"/>
        <v>4800</v>
      </c>
    </row>
    <row r="105" s="2" customFormat="true" spans="1:8">
      <c r="A105" s="8">
        <v>101</v>
      </c>
      <c r="B105" s="14" t="s">
        <v>86</v>
      </c>
      <c r="C105" s="14" t="s">
        <v>67</v>
      </c>
      <c r="D105" s="14">
        <v>366</v>
      </c>
      <c r="E105" s="14">
        <v>33.5</v>
      </c>
      <c r="F105" s="32">
        <f t="shared" si="9"/>
        <v>14640</v>
      </c>
      <c r="G105" s="32">
        <f t="shared" si="10"/>
        <v>29280</v>
      </c>
      <c r="H105" s="32">
        <f t="shared" si="11"/>
        <v>2010</v>
      </c>
    </row>
    <row r="106" s="2" customFormat="true" spans="1:8">
      <c r="A106" s="8">
        <v>102</v>
      </c>
      <c r="B106" s="14" t="s">
        <v>87</v>
      </c>
      <c r="C106" s="14" t="s">
        <v>88</v>
      </c>
      <c r="D106" s="14"/>
      <c r="E106" s="14">
        <v>922</v>
      </c>
      <c r="F106" s="32"/>
      <c r="G106" s="32"/>
      <c r="H106" s="32">
        <f t="shared" si="11"/>
        <v>55320</v>
      </c>
    </row>
    <row r="107" s="3" customFormat="true" spans="1:8">
      <c r="A107" s="34"/>
      <c r="B107" s="34" t="s">
        <v>89</v>
      </c>
      <c r="C107" s="34"/>
      <c r="D107" s="34">
        <f>SUM(D5:D106)</f>
        <v>124343.9</v>
      </c>
      <c r="E107" s="34">
        <f>SUM(E5:E106)</f>
        <v>46784.5</v>
      </c>
      <c r="F107" s="34">
        <f>SUM(F5:F106)</f>
        <v>4973756</v>
      </c>
      <c r="G107" s="34">
        <f>SUM(G5:G106)</f>
        <v>9947512</v>
      </c>
      <c r="H107" s="34">
        <f>SUM(H5:H106)</f>
        <v>2807070</v>
      </c>
    </row>
    <row r="108" s="3" customFormat="true" ht="57" customHeight="true" spans="1:8">
      <c r="A108" s="35" t="s">
        <v>90</v>
      </c>
      <c r="B108" s="35"/>
      <c r="C108" s="35"/>
      <c r="D108" s="35"/>
      <c r="E108" s="35"/>
      <c r="F108" s="35"/>
      <c r="G108" s="35"/>
      <c r="H108" s="35"/>
    </row>
    <row r="111" spans="6:8">
      <c r="F111" s="36" t="s">
        <v>91</v>
      </c>
      <c r="G111" s="36"/>
      <c r="H111" s="36"/>
    </row>
    <row r="112" spans="6:6">
      <c r="F112" s="2" t="s">
        <v>92</v>
      </c>
    </row>
  </sheetData>
  <protectedRanges>
    <protectedRange sqref="E24:E25" name="区域1_2"/>
    <protectedRange sqref="E28" name="区域1_4"/>
    <protectedRange sqref="E26" name="区域1_2_3"/>
    <protectedRange sqref="E33" name="区域1_10"/>
    <protectedRange sqref="E40" name="区域1_14"/>
    <protectedRange sqref="D23:E23" name="区域1_1"/>
    <protectedRange sqref="D24:E25" name="区域1_2_1"/>
    <protectedRange sqref="D25:E25 D31:E31" name="区域1_3"/>
    <protectedRange sqref="D28:E28" name="区域1_4_1"/>
    <protectedRange sqref="D30" name="区域1_5"/>
    <protectedRange sqref="E30" name="区域1_2_1_1"/>
    <protectedRange sqref="D26:E26" name="区域1_2_3_1"/>
    <protectedRange sqref="D32:E32" name="区域1_5_1"/>
    <protectedRange sqref="D33:E33" name="区域1_10_1"/>
    <protectedRange sqref="D34:D38" name="区域1_4_1_1"/>
    <protectedRange sqref="E35:E38" name="区域1_6_2"/>
    <protectedRange sqref="E40" name="区域1_14_1"/>
    <protectedRange sqref="D39:D40" name="区域1_2_7"/>
    <protectedRange sqref="E39" name="区域1_4_2"/>
    <protectedRange sqref="D27" name="区域1_2_4_1_1"/>
    <protectedRange sqref="D44:E44" name="区域1_1_1"/>
    <protectedRange sqref="D45:E46" name="区域1_2_2"/>
    <protectedRange sqref="D46:E46 D52:E52" name="区域1_3_1"/>
    <protectedRange sqref="D49:E49" name="区域1_4_3"/>
    <protectedRange sqref="D51" name="区域1_5_2"/>
    <protectedRange sqref="E51" name="区域1_2_1_2"/>
    <protectedRange sqref="D47:E47" name="区域1_2_3_2"/>
    <protectedRange sqref="D53:E53" name="区域1_5_1_1"/>
    <protectedRange sqref="D54:E54" name="区域1_10_2"/>
    <protectedRange sqref="D55:D56" name="区域1_4_1_2"/>
    <protectedRange sqref="E56" name="区域1_6_2_1"/>
    <protectedRange sqref="D48" name="区域1_2_4_1_1_1"/>
  </protectedRanges>
  <autoFilter ref="A3:H112">
    <extLst/>
  </autoFilter>
  <sortState ref="A3:I94">
    <sortCondition ref="C3:C94"/>
  </sortState>
  <mergeCells count="10">
    <mergeCell ref="A1:H1"/>
    <mergeCell ref="D2:E2"/>
    <mergeCell ref="F2:H2"/>
    <mergeCell ref="A108:H108"/>
    <mergeCell ref="F112:G112"/>
    <mergeCell ref="A2:A4"/>
    <mergeCell ref="B2:B4"/>
    <mergeCell ref="C2:C4"/>
    <mergeCell ref="D3:D4"/>
    <mergeCell ref="E3:E4"/>
  </mergeCells>
  <printOptions horizontalCentered="true"/>
  <pageMargins left="0.357638888888889" right="0.357638888888889" top="0.60625" bottom="0.409027777777778" header="0.511805555555556" footer="0.511805555555556"/>
  <pageSetup paperSize="9" scale="8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机插秧穴直播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2018-06-10T11:28:00Z</dcterms:created>
  <dcterms:modified xsi:type="dcterms:W3CDTF">2025-09-15T15:57:07Z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