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40" windowHeight="12282"/>
  </bookViews>
  <sheets>
    <sheet name="2021-2022绿色企业" sheetId="1" r:id="rId1"/>
  </sheets>
  <definedNames>
    <definedName name="_xlnm._FilterDatabase" localSheetId="0" hidden="1">'2021-2022绿色企业'!$A$2:$D$56</definedName>
    <definedName name="_xlnm.Print_Titles" localSheetId="0">'2021-2022绿色企业'!$2:$2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<sst xmlns="http://schemas.openxmlformats.org/spreadsheetml/2006/main" count="70" uniqueCount="62">
  <si>
    <r>
      <rPr>
        <b/>
        <sz val="26"/>
        <rFont val="Nimbus Roman No9 L"/>
        <charset val="134"/>
      </rPr>
      <t>2025</t>
    </r>
    <r>
      <rPr>
        <b/>
        <sz val="26"/>
        <rFont val="宋体"/>
        <charset val="134"/>
      </rPr>
      <t>年奉贤区蔬菜商品有机肥补贴资金公示表</t>
    </r>
  </si>
  <si>
    <t>序号</t>
  </si>
  <si>
    <t>街镇</t>
  </si>
  <si>
    <t>企业名称</t>
  </si>
  <si>
    <r>
      <rPr>
        <b/>
        <sz val="18"/>
        <rFont val="宋体"/>
        <charset val="134"/>
      </rPr>
      <t>绿色</t>
    </r>
    <r>
      <rPr>
        <b/>
        <sz val="18"/>
        <rFont val="Nimbus Roman No9 L"/>
        <charset val="134"/>
      </rPr>
      <t>/</t>
    </r>
    <r>
      <rPr>
        <b/>
        <sz val="18"/>
        <rFont val="宋体"/>
        <charset val="134"/>
      </rPr>
      <t>有机认证面积</t>
    </r>
    <r>
      <rPr>
        <b/>
        <sz val="18"/>
        <rFont val="Nimbus Roman No9 L"/>
        <charset val="134"/>
      </rPr>
      <t>(</t>
    </r>
    <r>
      <rPr>
        <b/>
        <sz val="18"/>
        <rFont val="宋体"/>
        <charset val="134"/>
      </rPr>
      <t>亩</t>
    </r>
    <r>
      <rPr>
        <b/>
        <sz val="18"/>
        <rFont val="Nimbus Roman No9 L"/>
        <charset val="134"/>
      </rPr>
      <t>)</t>
    </r>
  </si>
  <si>
    <t>数量（吨）</t>
  </si>
  <si>
    <t>补贴金额（元）</t>
  </si>
  <si>
    <t>金汇镇</t>
  </si>
  <si>
    <t>上海末农果蔬种植专业合作社</t>
  </si>
  <si>
    <r>
      <rPr>
        <sz val="18"/>
        <rFont val="宋体"/>
        <charset val="134"/>
      </rPr>
      <t>上海丰南果蔬园艺场</t>
    </r>
    <r>
      <rPr>
        <sz val="18"/>
        <rFont val="Nimbus Roman No9 L"/>
        <charset val="134"/>
      </rPr>
      <t>(</t>
    </r>
    <r>
      <rPr>
        <sz val="18"/>
        <rFont val="宋体"/>
        <charset val="134"/>
      </rPr>
      <t>普通合伙）</t>
    </r>
  </si>
  <si>
    <t>小计</t>
  </si>
  <si>
    <t>南桥镇</t>
  </si>
  <si>
    <t>上海玺爱农产品专业合作社</t>
  </si>
  <si>
    <t>上海杨黄果蔬种植专业合作社</t>
  </si>
  <si>
    <t>青村镇</t>
  </si>
  <si>
    <t>上海贤风农产品产销专业合作社</t>
  </si>
  <si>
    <t>上海申亚农业科技有限公司</t>
  </si>
  <si>
    <t>上海惠群蔬菜种植专业合作社</t>
  </si>
  <si>
    <t>上海宸欢农产品产销专业合作社</t>
  </si>
  <si>
    <t>上海岱柏农产品产销专业合作社</t>
  </si>
  <si>
    <t>上海乐贤农产品产销专业合作社</t>
  </si>
  <si>
    <t>上海龙欣果蔬种植专业合作社</t>
  </si>
  <si>
    <t>上海庆鑫果蔬种植专业合作社</t>
  </si>
  <si>
    <t>上海杨向前农业专业合作社</t>
  </si>
  <si>
    <t>上海贤瑞农产品产销专业合作社</t>
  </si>
  <si>
    <t>上海中喔蔬菜种植专业合作社</t>
  </si>
  <si>
    <t>四团镇</t>
  </si>
  <si>
    <t>上海荆旺果蔬种植专业合作社</t>
  </si>
  <si>
    <t>上海思贤农产品产销专业合作社</t>
  </si>
  <si>
    <t>上海艳嘉农机服务专业合作社</t>
  </si>
  <si>
    <t>上海鑫堃果蔬专业合作社</t>
  </si>
  <si>
    <t>上海众源蔬菜种植专业合作社</t>
  </si>
  <si>
    <t>柘林镇</t>
  </si>
  <si>
    <t>上海温瑞果蔬种植专业合作社</t>
  </si>
  <si>
    <t>上海曹野农业发展有限公司</t>
  </si>
  <si>
    <t>上海艾妮维农产品专业合作社</t>
  </si>
  <si>
    <t>庄行镇</t>
  </si>
  <si>
    <t>上海润庄农业科技有限公司</t>
  </si>
  <si>
    <t>上海绿莱蔬果种植专业合作社</t>
  </si>
  <si>
    <t>上海绿煜蔬菜种植专业合作社</t>
  </si>
  <si>
    <t>上海叶春蔬菜种植专业合作社</t>
  </si>
  <si>
    <t>上海金源果蔬种植专业合作社</t>
  </si>
  <si>
    <t>上海存合农业资源经营专业合作社</t>
  </si>
  <si>
    <t>上海西就农业资源经营专业合作社</t>
  </si>
  <si>
    <t>上海舜爽农产品产销专业合作社</t>
  </si>
  <si>
    <t>奉城镇</t>
  </si>
  <si>
    <t>上海家彪蔬菜种植专业合作社</t>
  </si>
  <si>
    <r>
      <rPr>
        <sz val="18"/>
        <rFont val="宋体"/>
        <charset val="134"/>
      </rPr>
      <t>上海蔡和农产品专业合作社</t>
    </r>
    <r>
      <rPr>
        <sz val="18"/>
        <rFont val="Nimbus Roman No9 L"/>
        <charset val="134"/>
      </rPr>
      <t>-</t>
    </r>
    <r>
      <rPr>
        <sz val="18"/>
        <rFont val="宋体"/>
        <charset val="134"/>
      </rPr>
      <t>洪西基地</t>
    </r>
  </si>
  <si>
    <t>上海翊苗农业专业合作社</t>
  </si>
  <si>
    <t>上海扬升农副产品专业合作社</t>
  </si>
  <si>
    <t>上海勤阔果蔬专业合作社</t>
  </si>
  <si>
    <t>上海永纪蔬菜种植专业合作社</t>
  </si>
  <si>
    <t>头桥街道</t>
  </si>
  <si>
    <t>上海建贤粮食产销专业合作社</t>
  </si>
  <si>
    <t>上海飞益农产品产销专业合作社</t>
  </si>
  <si>
    <t>上海王超蔬果种植专业合作社</t>
  </si>
  <si>
    <t>上海蔚兴农产品专业合作社</t>
  </si>
  <si>
    <t>上海蔡和农产品专业合作社</t>
  </si>
  <si>
    <t>上海海磊果蔬专业合作社</t>
  </si>
  <si>
    <t>海湾旅游</t>
  </si>
  <si>
    <t>上海宜园果蔬专业合作社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</si>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</sst>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sz val="26"/>
      <color theme="1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</font>
    <font>
      <b/>
      <sz val="26"/>
      <name val="Nimbus Roman No9 L"/>
      <charset val="134"/>
    </font>
    <font>
      <b/>
      <sz val="18"/>
      <name val="宋体"/>
      <charset val="134"/>
      <scheme val="minor"/>
    </font>
    <font>
      <sz val="18"/>
      <name val="宋体"/>
      <charset val="134"/>
      <scheme val="minor"/>
    </font>
    <font>
      <b/>
      <sz val="12"/>
      <color theme="1"/>
      <name val="宋体"/>
      <charset val="134"/>
    </font>
    <font>
      <b/>
      <sz val="18"/>
      <name val="宋体"/>
      <charset val="134"/>
      <scheme val="maj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indexed="8"/>
      <name val="Arial"/>
      <charset val="0"/>
    </font>
    <font>
      <sz val="18"/>
      <name val="Nimbus Roman No9 L"/>
      <charset val="134"/>
    </font>
    <font>
      <b/>
      <sz val="26"/>
      <name val="宋体"/>
      <charset val="134"/>
    </font>
    <font>
      <b/>
      <sz val="18"/>
      <name val="Nimbus Roman No9 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0" borderId="0">
      <alignment vertical="top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5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" xfId="50"/>
    <cellStyle name="常规_Sheet1" xfId="51"/>
  </cellStyles>
  <tableStyles count="0" defaultTableStyle="TableStyleMedium2" defaultPivotStyle="PivotStyleLight16"/>
  <colors>
    <mruColors>
      <color rgb="00DDD9C4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8"/>
  <sheetViews>
    <sheetView tabSelected="1" zoomScale="85" zoomScaleNormal="85" workbookViewId="0">
      <pane ySplit="2" topLeftCell="A46" activePane="bottomLeft" state="frozen"/>
      <selection/>
      <selection pane="bottomLeft" activeCell="G48" sqref="G48"/>
    </sheetView>
  </sheetViews>
  <sheetFormatPr defaultColWidth="9" defaultRowHeight="17.25" outlineLevelCol="5"/>
  <cols>
    <col min="1" max="1" width="4.55833333333333" style="6" customWidth="1"/>
    <col min="2" max="2" width="9.40833333333333" style="6" customWidth="1"/>
    <col min="3" max="3" width="32.7875" style="6" customWidth="1"/>
    <col min="4" max="4" width="14.5583333333333" style="6" customWidth="1"/>
    <col min="5" max="5" width="9.9875" style="6" customWidth="1"/>
    <col min="6" max="6" width="12.0583333333333" style="6" customWidth="1"/>
    <col min="7" max="16384" width="9" style="7"/>
  </cols>
  <sheetData>
    <row r="1" s="1" customFormat="1" ht="30" customHeight="1" spans="1:6">
      <c r="A1" s="8" t="s">
        <v>0</v>
      </c>
      <c r="B1" s="8"/>
      <c r="C1" s="8"/>
      <c r="D1" s="8"/>
      <c r="E1" s="8"/>
      <c r="F1" s="8"/>
    </row>
    <row r="2" s="2" customFormat="1" ht="50" customHeight="1" spans="1:6">
      <c r="A2" s="9" t="s">
        <v>1</v>
      </c>
      <c r="B2" s="9" t="s">
        <v>2</v>
      </c>
      <c r="C2" s="9" t="s">
        <v>3</v>
      </c>
      <c r="D2" s="9" t="s">
        <v>4</v>
      </c>
      <c r="E2" s="31" t="s">
        <v>5</v>
      </c>
      <c r="F2" s="32" t="s">
        <v>6</v>
      </c>
    </row>
    <row r="3" s="3" customFormat="1" ht="42" customHeight="1" spans="1:6">
      <c r="A3" s="10">
        <v>1</v>
      </c>
      <c r="B3" s="11" t="s">
        <v>7</v>
      </c>
      <c r="C3" s="12" t="s">
        <v>8</v>
      </c>
      <c r="D3" s="12">
        <v>130</v>
      </c>
      <c r="E3" s="12">
        <v>195</v>
      </c>
      <c r="F3" s="33">
        <f>E3*200</f>
        <v>39000</v>
      </c>
    </row>
    <row r="4" s="3" customFormat="1" ht="42" customHeight="1" spans="1:6">
      <c r="A4" s="10">
        <v>2</v>
      </c>
      <c r="B4" s="13"/>
      <c r="C4" s="14" t="s">
        <v>9</v>
      </c>
      <c r="D4" s="12">
        <v>70</v>
      </c>
      <c r="E4" s="12">
        <v>105</v>
      </c>
      <c r="F4" s="33">
        <f t="shared" ref="F4:F35" si="0">E4*200</f>
        <v>21000</v>
      </c>
    </row>
    <row r="5" s="4" customFormat="1" ht="42" customHeight="1" spans="1:6">
      <c r="A5" s="9"/>
      <c r="B5" s="15"/>
      <c r="C5" s="16" t="s">
        <v>10</v>
      </c>
      <c r="D5" s="17">
        <f>SUM(D3:D4)</f>
        <v>200</v>
      </c>
      <c r="E5" s="17">
        <v>300</v>
      </c>
      <c r="F5" s="32">
        <f t="shared" si="0"/>
        <v>60000</v>
      </c>
    </row>
    <row r="6" s="5" customFormat="1" ht="42" customHeight="1" spans="1:6">
      <c r="A6" s="14">
        <v>3</v>
      </c>
      <c r="B6" s="11" t="s">
        <v>11</v>
      </c>
      <c r="C6" s="18" t="s">
        <v>12</v>
      </c>
      <c r="D6" s="12">
        <v>110</v>
      </c>
      <c r="E6" s="12">
        <v>20</v>
      </c>
      <c r="F6" s="33">
        <f t="shared" si="0"/>
        <v>4000</v>
      </c>
    </row>
    <row r="7" s="5" customFormat="1" ht="42" customHeight="1" spans="1:6">
      <c r="A7" s="14">
        <v>4</v>
      </c>
      <c r="B7" s="13"/>
      <c r="C7" s="18" t="s">
        <v>13</v>
      </c>
      <c r="D7" s="12">
        <v>120</v>
      </c>
      <c r="E7" s="12">
        <v>180</v>
      </c>
      <c r="F7" s="33">
        <f t="shared" si="0"/>
        <v>36000</v>
      </c>
    </row>
    <row r="8" s="4" customFormat="1" ht="42" customHeight="1" spans="1:6">
      <c r="A8" s="19"/>
      <c r="B8" s="17"/>
      <c r="C8" s="16" t="s">
        <v>10</v>
      </c>
      <c r="D8" s="17">
        <f>SUM(D6:D7)</f>
        <v>230</v>
      </c>
      <c r="E8" s="17">
        <v>200</v>
      </c>
      <c r="F8" s="32">
        <f t="shared" si="0"/>
        <v>40000</v>
      </c>
    </row>
    <row r="9" s="3" customFormat="1" ht="42" customHeight="1" spans="1:6">
      <c r="A9" s="10">
        <v>5</v>
      </c>
      <c r="B9" s="11" t="s">
        <v>14</v>
      </c>
      <c r="C9" s="14" t="s">
        <v>15</v>
      </c>
      <c r="D9" s="14">
        <v>395</v>
      </c>
      <c r="E9" s="12">
        <v>540</v>
      </c>
      <c r="F9" s="33">
        <f t="shared" si="0"/>
        <v>108000</v>
      </c>
    </row>
    <row r="10" s="3" customFormat="1" ht="42" customHeight="1" spans="1:6">
      <c r="A10" s="10">
        <v>6</v>
      </c>
      <c r="B10" s="20"/>
      <c r="C10" s="14" t="s">
        <v>16</v>
      </c>
      <c r="D10" s="14">
        <v>200</v>
      </c>
      <c r="E10" s="12">
        <v>250</v>
      </c>
      <c r="F10" s="33">
        <f t="shared" si="0"/>
        <v>50000</v>
      </c>
    </row>
    <row r="11" s="3" customFormat="1" ht="42" customHeight="1" spans="1:6">
      <c r="A11" s="10">
        <v>7</v>
      </c>
      <c r="B11" s="20"/>
      <c r="C11" s="14" t="s">
        <v>17</v>
      </c>
      <c r="D11" s="14">
        <v>350</v>
      </c>
      <c r="E11" s="12">
        <v>450</v>
      </c>
      <c r="F11" s="33">
        <f t="shared" si="0"/>
        <v>90000</v>
      </c>
    </row>
    <row r="12" s="3" customFormat="1" ht="42" customHeight="1" spans="1:6">
      <c r="A12" s="10">
        <v>8</v>
      </c>
      <c r="B12" s="20"/>
      <c r="C12" s="14" t="s">
        <v>18</v>
      </c>
      <c r="D12" s="14">
        <v>90</v>
      </c>
      <c r="E12" s="12">
        <v>130</v>
      </c>
      <c r="F12" s="33">
        <f t="shared" si="0"/>
        <v>26000</v>
      </c>
    </row>
    <row r="13" s="3" customFormat="1" ht="42" customHeight="1" spans="1:6">
      <c r="A13" s="10">
        <v>9</v>
      </c>
      <c r="B13" s="20"/>
      <c r="C13" s="14" t="s">
        <v>19</v>
      </c>
      <c r="D13" s="14">
        <v>510</v>
      </c>
      <c r="E13" s="12">
        <v>660</v>
      </c>
      <c r="F13" s="33">
        <f t="shared" si="0"/>
        <v>132000</v>
      </c>
    </row>
    <row r="14" s="3" customFormat="1" ht="42" customHeight="1" spans="1:6">
      <c r="A14" s="10">
        <v>10</v>
      </c>
      <c r="B14" s="20"/>
      <c r="C14" s="14" t="s">
        <v>20</v>
      </c>
      <c r="D14" s="14">
        <v>167</v>
      </c>
      <c r="E14" s="12">
        <v>250</v>
      </c>
      <c r="F14" s="33">
        <f t="shared" si="0"/>
        <v>50000</v>
      </c>
    </row>
    <row r="15" s="3" customFormat="1" ht="42" customHeight="1" spans="1:6">
      <c r="A15" s="10">
        <v>11</v>
      </c>
      <c r="B15" s="20"/>
      <c r="C15" s="14" t="s">
        <v>21</v>
      </c>
      <c r="D15" s="14">
        <v>190</v>
      </c>
      <c r="E15" s="12">
        <v>280</v>
      </c>
      <c r="F15" s="33">
        <f t="shared" si="0"/>
        <v>56000</v>
      </c>
    </row>
    <row r="16" s="3" customFormat="1" ht="42" customHeight="1" spans="1:6">
      <c r="A16" s="10">
        <v>12</v>
      </c>
      <c r="B16" s="20"/>
      <c r="C16" s="14" t="s">
        <v>22</v>
      </c>
      <c r="D16" s="14">
        <v>110</v>
      </c>
      <c r="E16" s="12">
        <v>150</v>
      </c>
      <c r="F16" s="33">
        <f t="shared" si="0"/>
        <v>30000</v>
      </c>
    </row>
    <row r="17" s="5" customFormat="1" ht="42" customHeight="1" spans="1:6">
      <c r="A17" s="10">
        <v>13</v>
      </c>
      <c r="B17" s="20"/>
      <c r="C17" s="14" t="s">
        <v>23</v>
      </c>
      <c r="D17" s="14">
        <v>449.97</v>
      </c>
      <c r="E17" s="12">
        <v>600</v>
      </c>
      <c r="F17" s="33">
        <f t="shared" si="0"/>
        <v>120000</v>
      </c>
    </row>
    <row r="18" s="5" customFormat="1" ht="42" customHeight="1" spans="1:6">
      <c r="A18" s="10">
        <v>14</v>
      </c>
      <c r="B18" s="20"/>
      <c r="C18" s="21" t="s">
        <v>24</v>
      </c>
      <c r="D18" s="14">
        <v>100</v>
      </c>
      <c r="E18" s="12">
        <v>150</v>
      </c>
      <c r="F18" s="33">
        <f t="shared" si="0"/>
        <v>30000</v>
      </c>
    </row>
    <row r="19" s="5" customFormat="1" ht="42" customHeight="1" spans="1:6">
      <c r="A19" s="10">
        <v>15</v>
      </c>
      <c r="B19" s="13"/>
      <c r="C19" s="21" t="s">
        <v>25</v>
      </c>
      <c r="D19" s="14">
        <v>160</v>
      </c>
      <c r="E19" s="12">
        <v>240</v>
      </c>
      <c r="F19" s="33">
        <f t="shared" si="0"/>
        <v>48000</v>
      </c>
    </row>
    <row r="20" s="4" customFormat="1" ht="42" customHeight="1" spans="1:6">
      <c r="A20" s="9"/>
      <c r="B20" s="15"/>
      <c r="C20" s="17" t="s">
        <v>10</v>
      </c>
      <c r="D20" s="17">
        <f>SUM(D9:D19)</f>
        <v>2721.97</v>
      </c>
      <c r="E20" s="17">
        <v>3700</v>
      </c>
      <c r="F20" s="32">
        <f t="shared" si="0"/>
        <v>740000</v>
      </c>
    </row>
    <row r="21" s="5" customFormat="1" ht="42" customHeight="1" spans="1:6">
      <c r="A21" s="10">
        <v>16</v>
      </c>
      <c r="B21" s="22" t="s">
        <v>26</v>
      </c>
      <c r="C21" s="14" t="s">
        <v>27</v>
      </c>
      <c r="D21" s="14">
        <v>367</v>
      </c>
      <c r="E21" s="12">
        <v>500</v>
      </c>
      <c r="F21" s="33">
        <f t="shared" si="0"/>
        <v>100000</v>
      </c>
    </row>
    <row r="22" s="3" customFormat="1" ht="42" customHeight="1" spans="1:6">
      <c r="A22" s="10">
        <v>17</v>
      </c>
      <c r="B22" s="23"/>
      <c r="C22" s="12" t="s">
        <v>28</v>
      </c>
      <c r="D22" s="12">
        <v>102</v>
      </c>
      <c r="E22" s="12">
        <v>150</v>
      </c>
      <c r="F22" s="33">
        <f t="shared" si="0"/>
        <v>30000</v>
      </c>
    </row>
    <row r="23" s="3" customFormat="1" ht="42" customHeight="1" spans="1:6">
      <c r="A23" s="10">
        <v>18</v>
      </c>
      <c r="B23" s="23"/>
      <c r="C23" s="12" t="s">
        <v>29</v>
      </c>
      <c r="D23" s="12">
        <v>203</v>
      </c>
      <c r="E23" s="12">
        <v>260</v>
      </c>
      <c r="F23" s="33">
        <f t="shared" si="0"/>
        <v>52000</v>
      </c>
    </row>
    <row r="24" s="3" customFormat="1" ht="42" customHeight="1" spans="1:6">
      <c r="A24" s="10">
        <v>19</v>
      </c>
      <c r="B24" s="23"/>
      <c r="C24" s="12" t="s">
        <v>30</v>
      </c>
      <c r="D24" s="12">
        <v>209</v>
      </c>
      <c r="E24" s="12">
        <v>260</v>
      </c>
      <c r="F24" s="33">
        <f t="shared" si="0"/>
        <v>52000</v>
      </c>
    </row>
    <row r="25" s="3" customFormat="1" ht="42" customHeight="1" spans="1:6">
      <c r="A25" s="10">
        <v>20</v>
      </c>
      <c r="B25" s="24"/>
      <c r="C25" s="12" t="s">
        <v>31</v>
      </c>
      <c r="D25" s="12">
        <v>162</v>
      </c>
      <c r="E25" s="12">
        <v>240</v>
      </c>
      <c r="F25" s="33">
        <f t="shared" si="0"/>
        <v>48000</v>
      </c>
    </row>
    <row r="26" s="2" customFormat="1" ht="42" customHeight="1" spans="1:6">
      <c r="A26" s="9"/>
      <c r="B26" s="15"/>
      <c r="C26" s="17" t="s">
        <v>10</v>
      </c>
      <c r="D26" s="17">
        <f>SUM(D21:D25)</f>
        <v>1043</v>
      </c>
      <c r="E26" s="17">
        <v>1410</v>
      </c>
      <c r="F26" s="32">
        <f t="shared" si="0"/>
        <v>282000</v>
      </c>
    </row>
    <row r="27" s="3" customFormat="1" ht="42" customHeight="1" spans="1:6">
      <c r="A27" s="14">
        <v>21</v>
      </c>
      <c r="B27" s="11" t="s">
        <v>32</v>
      </c>
      <c r="C27" s="14" t="s">
        <v>33</v>
      </c>
      <c r="D27" s="14">
        <v>150</v>
      </c>
      <c r="E27" s="12">
        <v>225</v>
      </c>
      <c r="F27" s="33">
        <f t="shared" si="0"/>
        <v>45000</v>
      </c>
    </row>
    <row r="28" s="3" customFormat="1" ht="42" customHeight="1" spans="1:6">
      <c r="A28" s="14">
        <v>22</v>
      </c>
      <c r="B28" s="20"/>
      <c r="C28" s="14" t="s">
        <v>34</v>
      </c>
      <c r="D28" s="14">
        <v>85</v>
      </c>
      <c r="E28" s="12">
        <v>125</v>
      </c>
      <c r="F28" s="33">
        <f t="shared" si="0"/>
        <v>25000</v>
      </c>
    </row>
    <row r="29" s="3" customFormat="1" ht="42" customHeight="1" spans="1:6">
      <c r="A29" s="14">
        <v>23</v>
      </c>
      <c r="B29" s="13"/>
      <c r="C29" s="14" t="s">
        <v>35</v>
      </c>
      <c r="D29" s="14">
        <v>288</v>
      </c>
      <c r="E29" s="12">
        <v>575</v>
      </c>
      <c r="F29" s="33">
        <f t="shared" si="0"/>
        <v>115000</v>
      </c>
    </row>
    <row r="30" s="2" customFormat="1" ht="42" customHeight="1" spans="1:6">
      <c r="A30" s="9"/>
      <c r="B30" s="15"/>
      <c r="C30" s="17" t="s">
        <v>10</v>
      </c>
      <c r="D30" s="17">
        <f>SUM(D27:D29)</f>
        <v>523</v>
      </c>
      <c r="E30" s="17">
        <v>925</v>
      </c>
      <c r="F30" s="32">
        <f t="shared" si="0"/>
        <v>185000</v>
      </c>
    </row>
    <row r="31" s="3" customFormat="1" ht="42" customHeight="1" spans="1:6">
      <c r="A31" s="10">
        <v>24</v>
      </c>
      <c r="B31" s="11" t="s">
        <v>36</v>
      </c>
      <c r="C31" s="14" t="s">
        <v>37</v>
      </c>
      <c r="D31" s="14">
        <v>60</v>
      </c>
      <c r="E31" s="12">
        <v>90</v>
      </c>
      <c r="F31" s="33">
        <f t="shared" si="0"/>
        <v>18000</v>
      </c>
    </row>
    <row r="32" s="3" customFormat="1" ht="42" customHeight="1" spans="1:6">
      <c r="A32" s="10">
        <v>25</v>
      </c>
      <c r="B32" s="20"/>
      <c r="C32" s="14" t="s">
        <v>38</v>
      </c>
      <c r="D32" s="14">
        <v>90</v>
      </c>
      <c r="E32" s="12">
        <v>135</v>
      </c>
      <c r="F32" s="33">
        <f t="shared" si="0"/>
        <v>27000</v>
      </c>
    </row>
    <row r="33" s="3" customFormat="1" ht="42" customHeight="1" spans="1:6">
      <c r="A33" s="10">
        <v>26</v>
      </c>
      <c r="B33" s="20"/>
      <c r="C33" s="14" t="s">
        <v>39</v>
      </c>
      <c r="D33" s="14">
        <v>200</v>
      </c>
      <c r="E33" s="12">
        <v>300</v>
      </c>
      <c r="F33" s="33">
        <f t="shared" si="0"/>
        <v>60000</v>
      </c>
    </row>
    <row r="34" s="5" customFormat="1" ht="42" customHeight="1" spans="1:6">
      <c r="A34" s="10">
        <v>27</v>
      </c>
      <c r="B34" s="20"/>
      <c r="C34" s="10" t="s">
        <v>40</v>
      </c>
      <c r="D34" s="14">
        <v>107</v>
      </c>
      <c r="E34" s="12">
        <v>160</v>
      </c>
      <c r="F34" s="33">
        <f t="shared" si="0"/>
        <v>32000</v>
      </c>
    </row>
    <row r="35" s="5" customFormat="1" ht="42" customHeight="1" spans="1:6">
      <c r="A35" s="10">
        <v>28</v>
      </c>
      <c r="B35" s="20"/>
      <c r="C35" s="25" t="s">
        <v>41</v>
      </c>
      <c r="D35" s="14">
        <v>80</v>
      </c>
      <c r="E35" s="12">
        <v>120</v>
      </c>
      <c r="F35" s="33">
        <f t="shared" si="0"/>
        <v>24000</v>
      </c>
    </row>
    <row r="36" s="5" customFormat="1" ht="42" customHeight="1" spans="1:6">
      <c r="A36" s="10">
        <v>29</v>
      </c>
      <c r="B36" s="20"/>
      <c r="C36" s="14" t="s">
        <v>42</v>
      </c>
      <c r="D36" s="14">
        <v>167</v>
      </c>
      <c r="E36" s="12">
        <v>250</v>
      </c>
      <c r="F36" s="33">
        <f t="shared" ref="F36:F56" si="1">E36*200</f>
        <v>50000</v>
      </c>
    </row>
    <row r="37" s="5" customFormat="1" ht="42" customHeight="1" spans="1:6">
      <c r="A37" s="10">
        <v>30</v>
      </c>
      <c r="B37" s="20"/>
      <c r="C37" s="14" t="s">
        <v>43</v>
      </c>
      <c r="D37" s="14">
        <v>50</v>
      </c>
      <c r="E37" s="12">
        <v>75</v>
      </c>
      <c r="F37" s="33">
        <f t="shared" si="1"/>
        <v>15000</v>
      </c>
    </row>
    <row r="38" s="5" customFormat="1" ht="42" customHeight="1" spans="1:6">
      <c r="A38" s="10">
        <v>31</v>
      </c>
      <c r="B38" s="13"/>
      <c r="C38" s="14" t="s">
        <v>44</v>
      </c>
      <c r="D38" s="14">
        <v>120</v>
      </c>
      <c r="E38" s="12">
        <v>150</v>
      </c>
      <c r="F38" s="33">
        <f t="shared" si="1"/>
        <v>30000</v>
      </c>
    </row>
    <row r="39" s="4" customFormat="1" ht="42" customHeight="1" spans="1:6">
      <c r="A39" s="9"/>
      <c r="B39" s="15"/>
      <c r="C39" s="17" t="s">
        <v>10</v>
      </c>
      <c r="D39" s="17">
        <f>SUM(D31:D38)</f>
        <v>874</v>
      </c>
      <c r="E39" s="17">
        <v>1280</v>
      </c>
      <c r="F39" s="32">
        <f t="shared" si="1"/>
        <v>256000</v>
      </c>
    </row>
    <row r="40" s="3" customFormat="1" ht="42" customHeight="1" spans="1:6">
      <c r="A40" s="10">
        <v>32</v>
      </c>
      <c r="B40" s="26" t="s">
        <v>45</v>
      </c>
      <c r="C40" s="10" t="s">
        <v>46</v>
      </c>
      <c r="D40" s="10">
        <v>389</v>
      </c>
      <c r="E40" s="12">
        <v>550</v>
      </c>
      <c r="F40" s="33">
        <f t="shared" si="1"/>
        <v>110000</v>
      </c>
    </row>
    <row r="41" s="3" customFormat="1" ht="42" customHeight="1" spans="1:6">
      <c r="A41" s="10">
        <v>33</v>
      </c>
      <c r="B41" s="27"/>
      <c r="C41" s="10" t="s">
        <v>47</v>
      </c>
      <c r="D41" s="14">
        <v>200</v>
      </c>
      <c r="E41" s="12">
        <v>250</v>
      </c>
      <c r="F41" s="33">
        <f t="shared" si="1"/>
        <v>50000</v>
      </c>
    </row>
    <row r="42" s="3" customFormat="1" ht="42" customHeight="1" spans="1:6">
      <c r="A42" s="10">
        <v>34</v>
      </c>
      <c r="B42" s="27"/>
      <c r="C42" s="14" t="s">
        <v>48</v>
      </c>
      <c r="D42" s="14">
        <v>256</v>
      </c>
      <c r="E42" s="12">
        <v>380</v>
      </c>
      <c r="F42" s="33">
        <f t="shared" si="1"/>
        <v>76000</v>
      </c>
    </row>
    <row r="43" s="5" customFormat="1" ht="42" customHeight="1" spans="1:6">
      <c r="A43" s="10">
        <v>35</v>
      </c>
      <c r="B43" s="27"/>
      <c r="C43" s="10" t="s">
        <v>49</v>
      </c>
      <c r="D43" s="14">
        <v>150</v>
      </c>
      <c r="E43" s="12">
        <v>225</v>
      </c>
      <c r="F43" s="33">
        <f t="shared" si="1"/>
        <v>45000</v>
      </c>
    </row>
    <row r="44" s="5" customFormat="1" ht="42" customHeight="1" spans="1:6">
      <c r="A44" s="10">
        <v>36</v>
      </c>
      <c r="B44" s="27"/>
      <c r="C44" s="10" t="s">
        <v>50</v>
      </c>
      <c r="D44" s="14">
        <v>321</v>
      </c>
      <c r="E44" s="12">
        <v>450</v>
      </c>
      <c r="F44" s="33">
        <f t="shared" si="1"/>
        <v>90000</v>
      </c>
    </row>
    <row r="45" s="5" customFormat="1" ht="42" customHeight="1" spans="1:6">
      <c r="A45" s="10">
        <v>37</v>
      </c>
      <c r="B45" s="28"/>
      <c r="C45" s="14" t="s">
        <v>51</v>
      </c>
      <c r="D45" s="14">
        <v>345</v>
      </c>
      <c r="E45" s="12">
        <v>500</v>
      </c>
      <c r="F45" s="33">
        <f t="shared" si="1"/>
        <v>100000</v>
      </c>
    </row>
    <row r="46" s="4" customFormat="1" ht="42" customHeight="1" spans="1:6">
      <c r="A46" s="9"/>
      <c r="B46" s="17"/>
      <c r="C46" s="19" t="s">
        <v>10</v>
      </c>
      <c r="D46" s="17">
        <f>SUM(D40:D45)</f>
        <v>1661</v>
      </c>
      <c r="E46" s="17">
        <v>2355</v>
      </c>
      <c r="F46" s="32">
        <f t="shared" si="1"/>
        <v>471000</v>
      </c>
    </row>
    <row r="47" s="5" customFormat="1" ht="42" customHeight="1" spans="1:6">
      <c r="A47" s="10">
        <v>38</v>
      </c>
      <c r="B47" s="11" t="s">
        <v>52</v>
      </c>
      <c r="C47" s="14" t="s">
        <v>53</v>
      </c>
      <c r="D47" s="14">
        <v>960</v>
      </c>
      <c r="E47" s="12">
        <v>40</v>
      </c>
      <c r="F47" s="33">
        <f t="shared" si="1"/>
        <v>8000</v>
      </c>
    </row>
    <row r="48" s="3" customFormat="1" ht="42" customHeight="1" spans="1:6">
      <c r="A48" s="10">
        <v>39</v>
      </c>
      <c r="B48" s="20"/>
      <c r="C48" s="14" t="s">
        <v>54</v>
      </c>
      <c r="D48" s="14">
        <v>400</v>
      </c>
      <c r="E48" s="12">
        <v>600</v>
      </c>
      <c r="F48" s="33">
        <f t="shared" si="1"/>
        <v>120000</v>
      </c>
    </row>
    <row r="49" s="3" customFormat="1" ht="42" customHeight="1" spans="1:6">
      <c r="A49" s="10">
        <v>40</v>
      </c>
      <c r="B49" s="20"/>
      <c r="C49" s="14" t="s">
        <v>55</v>
      </c>
      <c r="D49" s="14">
        <v>339</v>
      </c>
      <c r="E49" s="12">
        <v>500</v>
      </c>
      <c r="F49" s="33">
        <f t="shared" si="1"/>
        <v>100000</v>
      </c>
    </row>
    <row r="50" s="3" customFormat="1" ht="42" customHeight="1" spans="1:6">
      <c r="A50" s="10">
        <v>41</v>
      </c>
      <c r="B50" s="20"/>
      <c r="C50" s="14" t="s">
        <v>56</v>
      </c>
      <c r="D50" s="14">
        <v>526</v>
      </c>
      <c r="E50" s="12">
        <v>740</v>
      </c>
      <c r="F50" s="33">
        <f t="shared" si="1"/>
        <v>148000</v>
      </c>
    </row>
    <row r="51" s="3" customFormat="1" ht="42" customHeight="1" spans="1:6">
      <c r="A51" s="10">
        <v>42</v>
      </c>
      <c r="B51" s="20"/>
      <c r="C51" s="10" t="s">
        <v>57</v>
      </c>
      <c r="D51" s="10">
        <v>361</v>
      </c>
      <c r="E51" s="12">
        <v>480</v>
      </c>
      <c r="F51" s="33">
        <f t="shared" si="1"/>
        <v>96000</v>
      </c>
    </row>
    <row r="52" s="3" customFormat="1" ht="42" customHeight="1" spans="1:6">
      <c r="A52" s="10">
        <v>43</v>
      </c>
      <c r="B52" s="13"/>
      <c r="C52" s="12" t="s">
        <v>58</v>
      </c>
      <c r="D52" s="14">
        <v>518</v>
      </c>
      <c r="E52" s="12">
        <v>745</v>
      </c>
      <c r="F52" s="33">
        <f t="shared" si="1"/>
        <v>149000</v>
      </c>
    </row>
    <row r="53" s="4" customFormat="1" ht="42" customHeight="1" spans="1:6">
      <c r="A53" s="19"/>
      <c r="B53" s="17"/>
      <c r="C53" s="17" t="s">
        <v>10</v>
      </c>
      <c r="D53" s="17">
        <f>SUM(D47:D52)</f>
        <v>3104</v>
      </c>
      <c r="E53" s="17">
        <v>3105</v>
      </c>
      <c r="F53" s="32">
        <f t="shared" si="1"/>
        <v>621000</v>
      </c>
    </row>
    <row r="54" s="5" customFormat="1" ht="42" customHeight="1" spans="1:6">
      <c r="A54" s="10">
        <v>44</v>
      </c>
      <c r="B54" s="29" t="s">
        <v>59</v>
      </c>
      <c r="C54" s="25" t="s">
        <v>60</v>
      </c>
      <c r="D54" s="14">
        <v>150</v>
      </c>
      <c r="E54" s="12">
        <v>225</v>
      </c>
      <c r="F54" s="33">
        <f t="shared" si="1"/>
        <v>45000</v>
      </c>
    </row>
    <row r="55" s="4" customFormat="1" ht="42" customHeight="1" spans="1:6">
      <c r="A55" s="9"/>
      <c r="B55" s="15"/>
      <c r="C55" s="17" t="s">
        <v>10</v>
      </c>
      <c r="D55" s="17">
        <f>SUM(D54:D54)</f>
        <v>150</v>
      </c>
      <c r="E55" s="17">
        <v>225</v>
      </c>
      <c r="F55" s="32">
        <f t="shared" si="1"/>
        <v>45000</v>
      </c>
    </row>
    <row r="56" s="2" customFormat="1" ht="42" customHeight="1" spans="1:6">
      <c r="A56" s="9"/>
      <c r="B56" s="17"/>
      <c r="C56" s="17" t="s">
        <v>61</v>
      </c>
      <c r="D56" s="17" cm="1">
        <f t="array" ref="D56">SUM(D3:D55/2)</f>
        <v>10506.97</v>
      </c>
      <c r="E56" s="17" cm="1">
        <f t="array" ref="E56">SUM(E3:E55/2)</f>
        <v>13500</v>
      </c>
      <c r="F56" s="32" cm="1">
        <f t="array" ref="F56">SUM(F3:F55/2)</f>
        <v>2700000</v>
      </c>
    </row>
    <row r="58" ht="18" customHeight="1" spans="3:3">
      <c r="C58" s="30"/>
    </row>
  </sheetData>
  <autoFilter xmlns:etc="http://www.wps.cn/officeDocument/2017/etCustomData" ref="A2:D56" etc:filterBottomFollowUsedRange="0">
    <extLst/>
  </autoFilter>
  <mergeCells count="9">
    <mergeCell ref="A1:F1"/>
    <mergeCell ref="B3:B4"/>
    <mergeCell ref="B6:B7"/>
    <mergeCell ref="B9:B19"/>
    <mergeCell ref="B21:B25"/>
    <mergeCell ref="B27:B29"/>
    <mergeCell ref="B31:B38"/>
    <mergeCell ref="B40:B45"/>
    <mergeCell ref="B47:B52"/>
  </mergeCells>
  <pageMargins left="0.354166666666667" right="0.354166666666667" top="0.472222222222222" bottom="0.393055555555556" header="0.511805555555556" footer="0.511805555555556"/>
  <pageSetup paperSize="9" scale="54" fitToHeight="0" orientation="portrait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2021-2022绿色企业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oempc</dc:creator>
  <cp:lastModifiedBy>user</cp:lastModifiedBy>
  <dcterms:created xsi:type="dcterms:W3CDTF">2015-04-22T05:49:00Z</dcterms:created>
  <cp:lastPrinted>2022-10-20T01:35:00Z</cp:lastPrinted>
  <dcterms:modified xsi:type="dcterms:W3CDTF">2025-09-30T14:24:41Z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2052-12.9.0.18469</vt:lpwstr>
  </property>
  <property fmtid="{D5CDD505-2E9C-101B-9397-08002B2CF9AE}" pid="3" name="ICV">
    <vt:lpwstr>6BCD89028932C4A4F661DB683D026CF6_43</vt:lpwstr>
  </property>
</Properties>
</file>