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23" firstSheet="4" activeTab="5"/>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38" r:id="rId13"/>
    <sheet name="单位一般公共预算拨款基本支出明细表" sheetId="31" r:id="rId14"/>
    <sheet name="单位“三公”经费和机关运行费预算表" sheetId="36" r:id="rId15"/>
    <sheet name="其他相关情况说明" sheetId="37" r:id="rId16"/>
  </sheets>
  <definedNames>
    <definedName name="_xlnm._FilterDatabase" localSheetId="7" hidden="1">单位收入总表!$A$8:$I$35</definedName>
    <definedName name="_xlnm._FilterDatabase" localSheetId="10" hidden="1">单位一般公共预算拨款表!$A$8:$G$33</definedName>
    <definedName name="_xlnm._FilterDatabase" localSheetId="13" hidden="1">单位一般公共预算拨款基本支出明细表!$A$8:$F$37</definedName>
    <definedName name="_xlnm._FilterDatabase" localSheetId="8" hidden="1">单位支出总表!$A$8:$G$35</definedName>
    <definedName name="_xlnm.Print_Titles" localSheetId="10">单位一般公共预算拨款表!$6:$8</definedName>
  </definedNames>
  <calcPr calcId="144525"/>
</workbook>
</file>

<file path=xl/sharedStrings.xml><?xml version="1.0" encoding="utf-8"?>
<sst xmlns="http://schemas.openxmlformats.org/spreadsheetml/2006/main" count="598" uniqueCount="188">
  <si>
    <t>上海市奉贤区2023年区级单位预算</t>
  </si>
  <si>
    <t>预算单位：上海市奉贤区西渡街道社区发展综合服务中心</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</si>
  <si>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</si>
  <si>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</si>
  <si>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</si>
  <si>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</si>
  <si>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</si>
  <si>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</si>
  <si>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</si>
  <si>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</si>
  <si>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</si>
  <si>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</si>
  <si>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</si>
  <si>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6．2023年预算单位政府性基金预算支出功能分类预算表  </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</si>
  <si>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</si>
  <si>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</si>
  <si>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</si>
  <si>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</si>
  <si>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上海市奉贤区西渡街道社区发展综合服务中心主要职能</t>
  </si>
  <si>
    <t xml:space="preserve">    上海市奉贤区西渡街道社区发展综合服务中心是全额拨款事业单位，机构级别相当于正科级，人员编制15名，承担社区发展综合服务工作职能。负责辖区内新农村建设，农林牧副渔等产业的规划布局、技术推广、工作指导、服务管理、农林建设；农产品质量安全监督管理，农村集体资金、资产、资源监督管理，土地承包经营权管理、土地流转服务，农民增收及农村产权制度改革等综合职能；承担国民经济和社会发展统计、调查，经济社会发展综合服务等职能。
    主要职能包括：
    1.负责统筹城乡发展资源，落实土地规划管理，项目化推进城乡建设；
    2.承担街道农业综合服务工作，发展现代农业，加强农村“三资”监管，加快新农村建设；
    3.承担街道转型发展、服务企业、统计调查、财务结算、协税治税等方面的具体工作；
    4.承担街道环保、安监、红十字会以及科普、教育、文化、体育、爱国卫生、计划生育等方面的具体工作。
          </t>
  </si>
  <si>
    <t>上海市奉贤区西渡街道社区发展综合服务中心机构设置</t>
  </si>
  <si>
    <t xml:space="preserve">    上海市奉贤区西渡街道社区发展综合服务中心设4个内设机构，包括：规划建设部、农业服务部、财经服务部、社事服务部。
</t>
  </si>
  <si>
    <t>名词解释</t>
  </si>
  <si>
    <r>
      <rPr>
        <sz val="11"/>
        <rFont val="宋体"/>
        <charset val="134"/>
      </rPr>
      <t xml:space="preserve">
   （一）财政拨款收入：是区级预算主管部门及所属预算单位本年度从本级财政部门取得的财政拨款，包括一般公共预算财政拨款、政府性基金预算财政</t>
    </r>
    <r>
      <rPr>
        <sz val="11"/>
        <color rgb="FF000000"/>
        <rFont val="宋体"/>
        <charset val="134"/>
      </rPr>
      <t>拨款和国有资本经营预算财政拨款。</t>
    </r>
    <r>
      <rPr>
        <sz val="11"/>
        <rFont val="宋体"/>
        <charset val="134"/>
      </rPr>
      <t xml:space="preserve">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r>
  </si>
  <si>
    <t>2023年单位预算编制说明</t>
  </si>
  <si>
    <t xml:space="preserve">    2023年，上海市奉贤区西渡街道社区发展综合服务中心收入预算5,851.4328万元，其中：财政拨款收入5,851.4328万元，比2022年预算减少1,240.7718万元；事业收入0万元；事业单位经营收入0万元；其他收入0万元。
    支出预算5,851.4328万元，其中：财政拨款支出预算5,851.4328万元，比2022年预算减少1,240.7718万元。财政拨款支出预算中，一般公共预算拨款支出预算4,911.4328万元，比2022年预算减少1,480.7718万元；政府性基金拨款支出预算940.00万元，比2022年预算增加240.00万元；上海市奉贤区西渡街道社区发展综合服务中心2023年无国有资本经营预算财政拨款安排的预算。财政拨款支出主要内容如下：</t>
  </si>
  <si>
    <t xml:space="preserve">    1. “社会保障和就业支出”科目58.9853万元，主要用于机关事业单位职业年金缴费支出、机关事业单位基本养老保险缴费支出</t>
  </si>
  <si>
    <t xml:space="preserve">    2. “卫生健康支出”科目23.6753万元，主要用于事业单位医疗保险支出</t>
  </si>
  <si>
    <t xml:space="preserve">    3. “城乡社区支出”科目285.8972万元，主要用于基本支出、各类城乡社区项目支出等</t>
  </si>
  <si>
    <t xml:space="preserve">    4. “农林水支出”科目4,527.0915万元，主要用于农村水利项目支出</t>
  </si>
  <si>
    <t xml:space="preserve">    5. “住房保障支出”科目15.7835万元，主要用于住房公积金支出</t>
  </si>
  <si>
    <t xml:space="preserve">    6. 政府性基金预算支出“城乡社区支出”科目940.00万元，主要用于西渡街道村级河道整治</t>
  </si>
  <si>
    <t>2023年预算单位财务收支预算总表</t>
  </si>
  <si>
    <t>编制单位：上海市奉贤区西渡街道社区发展综合服务中心</t>
  </si>
  <si>
    <t>单位：元</t>
  </si>
  <si>
    <t>本年收入</t>
  </si>
  <si>
    <t>本年支出</t>
  </si>
  <si>
    <t>项目</t>
  </si>
  <si>
    <t>预算数</t>
  </si>
  <si>
    <t>合计</t>
  </si>
  <si>
    <t>基本支出</t>
  </si>
  <si>
    <t>项目支出</t>
  </si>
  <si>
    <t>人员经费</t>
  </si>
  <si>
    <t>公用经费</t>
  </si>
  <si>
    <t>一、财政拨款收入</t>
  </si>
  <si>
    <t>一、社会保障和就业支出</t>
  </si>
  <si>
    <t>1、一般公共预算资金</t>
  </si>
  <si>
    <t>二、卫生健康支出</t>
  </si>
  <si>
    <t>2、政府性基金</t>
  </si>
  <si>
    <t>三、城乡社区支出</t>
  </si>
  <si>
    <t>3、国有资本经营预算</t>
  </si>
  <si>
    <t>四、农林水支出</t>
  </si>
  <si>
    <t>二、事业收入</t>
  </si>
  <si>
    <t>五、住房保障支出</t>
  </si>
  <si>
    <t>三、事业单位经营收入</t>
  </si>
  <si>
    <t>四、财政专户收入</t>
  </si>
  <si>
    <t>五、其他收入</t>
  </si>
  <si>
    <t>收入总计</t>
  </si>
  <si>
    <t>支出总计</t>
  </si>
  <si>
    <t>2023年预算单位收入预算总表</t>
  </si>
  <si>
    <t>收入预算</t>
  </si>
  <si>
    <t>功能分类科目编码</t>
  </si>
  <si>
    <t>功能分类科目名称</t>
  </si>
  <si>
    <t>财政拨款收入</t>
  </si>
  <si>
    <t>事业收入</t>
  </si>
  <si>
    <t>事业单位
经营收入</t>
  </si>
  <si>
    <t>其他收入</t>
  </si>
  <si>
    <t>类</t>
  </si>
  <si>
    <t>款</t>
  </si>
  <si>
    <t>项</t>
  </si>
  <si>
    <t>208</t>
  </si>
  <si>
    <t/>
  </si>
  <si>
    <t>社会保障和就业支出</t>
  </si>
  <si>
    <t>05</t>
  </si>
  <si>
    <t>行政事业单位养老支出</t>
  </si>
  <si>
    <t>机关事业单位基本养老保险缴费支出</t>
  </si>
  <si>
    <t>06</t>
  </si>
  <si>
    <t>机关事业单位职业年金缴费支出</t>
  </si>
  <si>
    <t>210</t>
  </si>
  <si>
    <t>卫生健康支出</t>
  </si>
  <si>
    <t>11</t>
  </si>
  <si>
    <t>行政事业单位医疗</t>
  </si>
  <si>
    <t>02</t>
  </si>
  <si>
    <t>事业单位医疗</t>
  </si>
  <si>
    <t>212</t>
  </si>
  <si>
    <t>城乡社区支出</t>
  </si>
  <si>
    <t>01</t>
  </si>
  <si>
    <t>城乡社区管理事务</t>
  </si>
  <si>
    <t>99</t>
  </si>
  <si>
    <t>其他城乡社区管理事务支出</t>
  </si>
  <si>
    <t>城乡社区环境卫生</t>
  </si>
  <si>
    <t>08</t>
  </si>
  <si>
    <t>国有土地使用权出让收入安排的支出</t>
  </si>
  <si>
    <t>04</t>
  </si>
  <si>
    <t>农村基础设施建设支出</t>
  </si>
  <si>
    <t>213</t>
  </si>
  <si>
    <t>农林水支出</t>
  </si>
  <si>
    <t>农业农村</t>
  </si>
  <si>
    <t>22</t>
  </si>
  <si>
    <t>农业生产发展</t>
  </si>
  <si>
    <t>其他农业农村支出</t>
  </si>
  <si>
    <t>03</t>
  </si>
  <si>
    <t>水利</t>
  </si>
  <si>
    <t>水利工程运行与维护</t>
  </si>
  <si>
    <t>35</t>
  </si>
  <si>
    <t>农村供水</t>
  </si>
  <si>
    <t>07</t>
  </si>
  <si>
    <t>农村综合改革</t>
  </si>
  <si>
    <t>对村级公益事业建设的补助</t>
  </si>
  <si>
    <t>对村民委员会和村党支部的补助</t>
  </si>
  <si>
    <t>221</t>
  </si>
  <si>
    <t>住房保障支出</t>
  </si>
  <si>
    <t>住房改革支出</t>
  </si>
  <si>
    <t>住房公积金</t>
  </si>
  <si>
    <t>2023年预算单位支出预算总表</t>
  </si>
  <si>
    <t>支出预算</t>
  </si>
  <si>
    <t>2023年预算单位财政拨款收支预算总表</t>
  </si>
  <si>
    <t>财政拨款支出</t>
  </si>
  <si>
    <t>一般公共预算</t>
  </si>
  <si>
    <t>政府性基金预算</t>
  </si>
  <si>
    <t>国有资本经营预算</t>
  </si>
  <si>
    <t>一、一般公共预算资金</t>
  </si>
  <si>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</si>
  <si>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</si>
  <si>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</si>
  <si>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</si>
  <si>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</si>
  <si>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</si>
  <si>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2023年预算单位国有资本经营预算支出功能分类预算表</t>
  </si>
  <si>
    <t>国有资本经营预算支出</t>
  </si>
  <si>
    <t>备注：上海市奉贤区西渡街道社区发展综合服务中心2023年无国有资本经营预算财政拨款收入和支出</t>
  </si>
  <si>
    <t>2023年预算单位一般公共预算基本支出部门预算经济分类预算表</t>
  </si>
  <si>
    <t>一般公共预算基本支出</t>
  </si>
  <si>
    <t>经济分类科目编码</t>
  </si>
  <si>
    <t>部门经济分类科目名称</t>
  </si>
  <si>
    <t>301</t>
  </si>
  <si>
    <t>工资福利支出</t>
  </si>
  <si>
    <t>基本工资</t>
  </si>
  <si>
    <t>津贴补贴</t>
  </si>
  <si>
    <t>绩效工资</t>
  </si>
  <si>
    <t>机关事业单位基本养老保险缴费</t>
  </si>
  <si>
    <t>09</t>
  </si>
  <si>
    <t>职业年金缴费</t>
  </si>
  <si>
    <t>10</t>
  </si>
  <si>
    <t>职工基本医疗保险缴费</t>
  </si>
  <si>
    <t>12</t>
  </si>
  <si>
    <t>其他社会保障缴费</t>
  </si>
  <si>
    <t>13</t>
  </si>
  <si>
    <t>302</t>
  </si>
  <si>
    <t>商品和服务支出</t>
  </si>
  <si>
    <t>办公费</t>
  </si>
  <si>
    <t>手续费</t>
  </si>
  <si>
    <t>水费</t>
  </si>
  <si>
    <t>电费</t>
  </si>
  <si>
    <t>邮电费</t>
  </si>
  <si>
    <t>差旅费</t>
  </si>
  <si>
    <t>维修（护）费</t>
  </si>
  <si>
    <t>15</t>
  </si>
  <si>
    <t>会议费</t>
  </si>
  <si>
    <t>16</t>
  </si>
  <si>
    <t>培训费</t>
  </si>
  <si>
    <t>17</t>
  </si>
  <si>
    <t>公务接待费</t>
  </si>
  <si>
    <t>28</t>
  </si>
  <si>
    <t>工会经费</t>
  </si>
  <si>
    <t>29</t>
  </si>
  <si>
    <t>福利费</t>
  </si>
  <si>
    <t>39</t>
  </si>
  <si>
    <t>其他交通费用</t>
  </si>
  <si>
    <t>其他商品和服务支出</t>
  </si>
  <si>
    <t>303</t>
  </si>
  <si>
    <t>对个人和家庭的补助</t>
  </si>
  <si>
    <t>奖励金</t>
  </si>
  <si>
    <t>其他对个人和家庭的补助</t>
  </si>
  <si>
    <t>310</t>
  </si>
  <si>
    <t>资本性支出</t>
  </si>
  <si>
    <t>办公设备购置</t>
  </si>
  <si>
    <t>单位“三公”经费和机关运行经费预算表</t>
  </si>
  <si>
    <t>单位:万元</t>
  </si>
  <si>
    <t>2023年“三公”经费预算数</t>
  </si>
  <si>
    <t>2023年机关运行经费预算数</t>
  </si>
  <si>
    <t>因公出国(境)费</t>
  </si>
  <si>
    <t>公务用车购置及运行费</t>
  </si>
  <si>
    <t>小计</t>
  </si>
  <si>
    <t>购置费</t>
  </si>
  <si>
    <t>运行费</t>
  </si>
  <si>
    <t>其他相关情况说明</t>
  </si>
  <si>
    <t xml:space="preserve">  一、2023年“三公”经费预算情况说明 
     2023年“三公”经费预算数为0.50万元，与2022年预算持平。其中：
    （一）因公出国（境）费0.00万元，与2022年预算持平，主要原因是无。
    （二）公务用车购置及运行费0.00万元，与2022年预算持平，主要原因是无。
    （三）公务接待费0.50万元，与2022年预算持平，主要原因是无。
  二、机关运行经费预算
     本单位无机关运行经费。
  三、政府采购预算情况
     2023年度本单位政府采购预算1,627.00万元，其中：政府采购货物预算0.00万元、政府采购工程预算940.00万元、政府采购服务预算687.00万元。
  四、绩效目标设置情况
     2023年度，本单位编报绩效目标的项目共5个，涉及项目预算资金5,478.0915万元。
</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</si>
</sst>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 numFmtId="178" formatCode="yyyy&quot;年&quot;m&quot;月&quot;;@"/>
  </numFmts>
  <fonts count="42">
    <font>
      <sz val="12"/>
      <name val="宋体"/>
      <charset val="134"/>
    </font>
    <font>
      <sz val="18"/>
      <name val="宋体"/>
      <charset val="134"/>
    </font>
    <font>
      <sz val="11"/>
      <name val="宋体"/>
      <charset val="134"/>
    </font>
    <font>
      <sz val="10"/>
      <name val="黑体"/>
      <charset val="134"/>
    </font>
    <font>
      <sz val="10"/>
      <name val="宋体"/>
      <charset val="134"/>
    </font>
    <font>
      <sz val="10"/>
      <name val="宋体"/>
      <charset val="134"/>
      <scheme val="minor"/>
    </font>
    <font>
      <sz val="14"/>
      <name val="宋体"/>
      <charset val="134"/>
    </font>
    <font>
      <sz val="20"/>
      <color indexed="8"/>
      <name val="宋体"/>
      <charset val="134"/>
    </font>
    <font>
      <sz val="18"/>
      <color indexed="8"/>
      <name val="宋体"/>
      <charset val="134"/>
    </font>
    <font>
      <sz val="14"/>
      <name val="仿宋_GB2312"/>
      <charset val="134"/>
    </font>
    <font>
      <sz val="14"/>
      <color indexed="8"/>
      <name val="仿宋_GB2312"/>
      <charset val="134"/>
    </font>
    <font>
      <b/>
      <sz val="14"/>
      <color indexed="8"/>
      <name val="宋体"/>
      <charset val="134"/>
    </font>
    <font>
      <b/>
      <sz val="18"/>
      <name val="宋体"/>
      <charset val="134"/>
    </font>
    <font>
      <sz val="10"/>
      <color indexed="8"/>
      <name val="Times New Roman"/>
      <charset val="134"/>
    </font>
    <font>
      <b/>
      <sz val="36"/>
      <color indexed="8"/>
      <name val="楷体_GB2312"/>
      <charset val="134"/>
    </font>
    <font>
      <sz val="16"/>
      <color indexed="8"/>
      <name val="楷体_GB2312"/>
      <charset val="134"/>
    </font>
    <font>
      <sz val="18"/>
      <color indexed="8"/>
      <name val="楷体_GB2312"/>
      <charset val="134"/>
    </font>
    <font>
      <sz val="16"/>
      <color indexed="8"/>
      <name val="仿宋_GB2312"/>
      <charset val="134"/>
    </font>
    <font>
      <sz val="14"/>
      <color indexed="8"/>
      <name val="楷体_GB2312"/>
      <charset val="134"/>
    </font>
    <font>
      <b/>
      <sz val="14"/>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4" applyNumberFormat="0" applyAlignment="0" applyProtection="0">
      <alignment vertical="center"/>
    </xf>
    <xf numFmtId="44" fontId="20" fillId="0" borderId="0" applyFont="0" applyFill="0" applyBorder="0" applyAlignment="0" applyProtection="0">
      <alignment vertical="center"/>
    </xf>
    <xf numFmtId="0" fontId="23" fillId="5" borderId="0" applyNumberFormat="0" applyBorder="0" applyAlignment="0" applyProtection="0">
      <alignment vertical="center"/>
    </xf>
    <xf numFmtId="0" fontId="21" fillId="6" borderId="0" applyNumberFormat="0" applyBorder="0" applyAlignment="0" applyProtection="0">
      <alignment vertical="center"/>
    </xf>
    <xf numFmtId="0" fontId="24" fillId="7" borderId="0" applyNumberFormat="0" applyBorder="0" applyAlignment="0" applyProtection="0">
      <alignment vertical="center"/>
    </xf>
    <xf numFmtId="43" fontId="2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9" borderId="15"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1" borderId="0" applyNumberFormat="0" applyBorder="0" applyAlignment="0" applyProtection="0">
      <alignment vertical="center"/>
    </xf>
    <xf numFmtId="0" fontId="28" fillId="0" borderId="17" applyNumberFormat="0" applyFill="0" applyAlignment="0" applyProtection="0">
      <alignment vertical="center"/>
    </xf>
    <xf numFmtId="0" fontId="25" fillId="12" borderId="0" applyNumberFormat="0" applyBorder="0" applyAlignment="0" applyProtection="0">
      <alignment vertical="center"/>
    </xf>
    <xf numFmtId="0" fontId="34" fillId="13" borderId="18" applyNumberFormat="0" applyAlignment="0" applyProtection="0">
      <alignment vertical="center"/>
    </xf>
    <xf numFmtId="0" fontId="35" fillId="13" borderId="14" applyNumberFormat="0" applyAlignment="0" applyProtection="0">
      <alignment vertical="center"/>
    </xf>
    <xf numFmtId="0" fontId="36" fillId="14" borderId="19" applyNumberFormat="0" applyAlignment="0" applyProtection="0">
      <alignment vertical="center"/>
    </xf>
    <xf numFmtId="0" fontId="21"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1"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34" borderId="0" applyNumberFormat="0" applyBorder="0" applyAlignment="0" applyProtection="0">
      <alignment vertical="center"/>
    </xf>
    <xf numFmtId="176" fontId="4" fillId="0" borderId="9">
      <alignment horizontal="right" vertical="top" wrapText="1"/>
    </xf>
    <xf numFmtId="0" fontId="2" fillId="0" borderId="9">
      <alignment horizontal="left" vertical="top" wrapText="1"/>
    </xf>
    <xf numFmtId="0" fontId="0" fillId="0" borderId="0">
      <alignment vertical="center"/>
    </xf>
  </cellStyleXfs>
  <cellXfs count="130">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43" fontId="4" fillId="0" borderId="0" xfId="0" applyNumberFormat="1" applyFont="1">
      <alignment vertical="center"/>
    </xf>
    <xf numFmtId="0" fontId="0" fillId="2" borderId="0" xfId="0" applyFill="1" applyAlignment="1">
      <alignment horizontal="right" vertical="center"/>
    </xf>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3" fontId="4" fillId="0" borderId="6" xfId="0" applyNumberFormat="1" applyFont="1" applyBorder="1">
      <alignment vertical="center"/>
    </xf>
    <xf numFmtId="0" fontId="0" fillId="0" borderId="0" xfId="0" applyAlignment="1">
      <alignment horizontal="left" vertical="center" wrapText="1"/>
    </xf>
    <xf numFmtId="0" fontId="0"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pplyFont="1" applyAlignment="1">
      <alignment vertical="center"/>
    </xf>
    <xf numFmtId="43" fontId="0" fillId="0" borderId="0" xfId="0" applyNumberFormat="1" applyFont="1" applyAlignment="1">
      <alignment vertical="center"/>
    </xf>
    <xf numFmtId="43" fontId="0" fillId="0" borderId="0" xfId="0" applyNumberFormat="1" applyFont="1" applyAlignment="1">
      <alignment horizontal="right" vertical="center"/>
    </xf>
    <xf numFmtId="43" fontId="0" fillId="2" borderId="0" xfId="0" applyNumberFormat="1" applyFill="1" applyAlignment="1">
      <alignment horizontal="right" vertical="center"/>
    </xf>
    <xf numFmtId="43" fontId="0" fillId="0" borderId="0" xfId="0" applyNumberFormat="1" applyFont="1">
      <alignment vertical="center"/>
    </xf>
    <xf numFmtId="43" fontId="2" fillId="0" borderId="0" xfId="0" applyNumberFormat="1" applyFont="1" applyAlignment="1">
      <alignment vertical="center"/>
    </xf>
    <xf numFmtId="43" fontId="2" fillId="0" borderId="0" xfId="0" applyNumberFormat="1" applyFont="1" applyAlignment="1">
      <alignment horizontal="right" vertical="center"/>
    </xf>
    <xf numFmtId="43" fontId="4" fillId="0" borderId="0" xfId="0" applyNumberFormat="1" applyFont="1" applyAlignment="1">
      <alignment vertical="center"/>
    </xf>
    <xf numFmtId="0" fontId="4" fillId="0" borderId="6" xfId="0" applyFont="1" applyBorder="1" applyAlignment="1">
      <alignment horizontal="center" vertical="center"/>
    </xf>
    <xf numFmtId="43" fontId="4" fillId="0" borderId="6" xfId="0" applyNumberFormat="1"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3" fontId="4" fillId="0" borderId="5" xfId="0" applyNumberFormat="1" applyFont="1" applyBorder="1" applyAlignment="1">
      <alignment horizontal="center" vertical="center"/>
    </xf>
    <xf numFmtId="0" fontId="4" fillId="0" borderId="8" xfId="0" applyFont="1" applyBorder="1" applyAlignment="1">
      <alignment horizontal="center" vertical="center"/>
    </xf>
    <xf numFmtId="43"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6" xfId="0" applyFont="1" applyBorder="1" applyAlignment="1">
      <alignment horizontal="left" vertical="center" wrapText="1"/>
    </xf>
    <xf numFmtId="43" fontId="4" fillId="0" borderId="6" xfId="0" applyNumberFormat="1" applyFont="1" applyBorder="1" applyAlignment="1">
      <alignment horizontal="left" vertical="center" wrapText="1"/>
    </xf>
    <xf numFmtId="43" fontId="4" fillId="0" borderId="6" xfId="0" applyNumberFormat="1" applyFont="1" applyBorder="1" applyAlignment="1">
      <alignment horizontal="right" vertical="center"/>
    </xf>
    <xf numFmtId="0" fontId="4" fillId="0" borderId="6" xfId="0" applyFont="1" applyBorder="1" applyAlignment="1">
      <alignment vertical="center"/>
    </xf>
    <xf numFmtId="43" fontId="4" fillId="0" borderId="6" xfId="0" applyNumberFormat="1" applyFont="1" applyBorder="1" applyAlignment="1">
      <alignment vertical="center"/>
    </xf>
    <xf numFmtId="0" fontId="0" fillId="0" borderId="0" xfId="0" applyFont="1" applyBorder="1" applyAlignment="1">
      <alignment horizontal="left" vertical="center"/>
    </xf>
    <xf numFmtId="43" fontId="0" fillId="0" borderId="0" xfId="0" applyNumberFormat="1" applyFont="1" applyBorder="1" applyAlignment="1">
      <alignment horizontal="left" vertical="center"/>
    </xf>
    <xf numFmtId="43" fontId="0" fillId="0" borderId="0" xfId="0" applyNumberFormat="1" applyFont="1" applyBorder="1" applyAlignment="1">
      <alignment horizontal="right" vertical="center"/>
    </xf>
    <xf numFmtId="43" fontId="0" fillId="0" borderId="0" xfId="5" applyNumberFormat="1" applyFont="1" applyFill="1" applyBorder="1" applyAlignment="1">
      <alignment horizontal="right" vertical="center"/>
    </xf>
    <xf numFmtId="0" fontId="4" fillId="0" borderId="0" xfId="0" applyFont="1" applyAlignment="1">
      <alignment horizontal="center" vertical="center"/>
    </xf>
    <xf numFmtId="177" fontId="0" fillId="0" borderId="0" xfId="0" applyNumberFormat="1" applyFont="1" applyAlignment="1">
      <alignment horizontal="right" vertical="center"/>
    </xf>
    <xf numFmtId="0" fontId="0" fillId="0" borderId="0" xfId="0" applyAlignment="1">
      <alignment horizontal="right" vertical="center"/>
    </xf>
    <xf numFmtId="177" fontId="2" fillId="0" borderId="0" xfId="0" applyNumberFormat="1" applyFont="1" applyAlignment="1">
      <alignment horizontal="right" vertical="center"/>
    </xf>
    <xf numFmtId="0" fontId="2" fillId="0" borderId="0" xfId="0" applyFont="1" applyAlignment="1">
      <alignment horizontal="right" vertical="center"/>
    </xf>
    <xf numFmtId="177" fontId="4" fillId="0" borderId="0" xfId="0" applyNumberFormat="1" applyFont="1" applyAlignment="1">
      <alignment horizontal="right" vertical="center"/>
    </xf>
    <xf numFmtId="0" fontId="4" fillId="0" borderId="3" xfId="0" applyFont="1" applyBorder="1" applyAlignment="1">
      <alignment horizontal="center" vertical="center"/>
    </xf>
    <xf numFmtId="177" fontId="4" fillId="0" borderId="5"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7" fontId="4" fillId="0" borderId="6"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0" xfId="5" applyNumberFormat="1" applyFont="1" applyFill="1" applyBorder="1" applyAlignment="1">
      <alignment horizontal="right" vertical="center"/>
    </xf>
    <xf numFmtId="43" fontId="0" fillId="0" borderId="0" xfId="0" applyNumberFormat="1" applyAlignment="1">
      <alignment horizontal="right" vertical="center"/>
    </xf>
    <xf numFmtId="43" fontId="4" fillId="0" borderId="0" xfId="0" applyNumberFormat="1" applyFont="1" applyAlignment="1">
      <alignment horizontal="right" vertical="center"/>
    </xf>
    <xf numFmtId="43" fontId="4" fillId="0" borderId="5" xfId="0" applyNumberFormat="1" applyFont="1" applyBorder="1" applyAlignment="1">
      <alignment horizontal="center" vertical="center" wrapText="1"/>
    </xf>
    <xf numFmtId="43" fontId="4" fillId="0" borderId="8" xfId="0" applyNumberFormat="1" applyFont="1" applyBorder="1" applyAlignment="1">
      <alignment horizontal="center" vertical="center" wrapText="1"/>
    </xf>
    <xf numFmtId="176" fontId="4" fillId="0" borderId="6" xfId="0" applyNumberFormat="1" applyFont="1" applyBorder="1" applyAlignment="1">
      <alignment horizontal="right" vertical="center"/>
    </xf>
    <xf numFmtId="176" fontId="4" fillId="0" borderId="9" xfId="0" applyNumberFormat="1" applyFont="1" applyBorder="1" applyAlignment="1">
      <alignment horizontal="right" vertical="top" wrapText="1"/>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43" fontId="4" fillId="0" borderId="0" xfId="0" applyNumberFormat="1" applyFont="1" applyFill="1">
      <alignment vertical="center"/>
    </xf>
    <xf numFmtId="43" fontId="0" fillId="0" borderId="0" xfId="0" applyNumberFormat="1" applyFill="1" applyAlignment="1">
      <alignment horizontal="righ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43" fontId="0" fillId="0" borderId="0" xfId="0" applyNumberFormat="1" applyFill="1">
      <alignment vertical="center"/>
    </xf>
    <xf numFmtId="0" fontId="0" fillId="0" borderId="0" xfId="0" applyFill="1">
      <alignment vertical="center"/>
    </xf>
    <xf numFmtId="0" fontId="0" fillId="0" borderId="0" xfId="0" applyFont="1" applyFill="1">
      <alignment vertical="center"/>
    </xf>
    <xf numFmtId="43" fontId="0" fillId="0" borderId="0" xfId="0" applyNumberFormat="1" applyFont="1" applyFill="1">
      <alignment vertical="center"/>
    </xf>
    <xf numFmtId="0" fontId="2" fillId="0" borderId="0" xfId="0" applyFont="1" applyFill="1" applyAlignment="1">
      <alignment vertical="center"/>
    </xf>
    <xf numFmtId="43" fontId="2" fillId="0" borderId="0" xfId="0" applyNumberFormat="1" applyFont="1" applyFill="1" applyAlignment="1">
      <alignment vertical="center"/>
    </xf>
    <xf numFmtId="43" fontId="2" fillId="0" borderId="0" xfId="0" applyNumberFormat="1" applyFont="1" applyFill="1" applyAlignment="1">
      <alignment horizontal="right"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43"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3" fontId="4" fillId="0" borderId="6" xfId="0" applyNumberFormat="1" applyFont="1" applyFill="1" applyBorder="1" applyAlignment="1">
      <alignment horizontal="center" vertical="center" wrapText="1"/>
    </xf>
    <xf numFmtId="43"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43" fontId="4" fillId="0" borderId="6" xfId="0" applyNumberFormat="1" applyFont="1" applyFill="1" applyBorder="1" applyAlignment="1">
      <alignment horizontal="right" vertical="center"/>
    </xf>
    <xf numFmtId="0" fontId="4" fillId="0" borderId="6" xfId="0" applyFont="1" applyFill="1" applyBorder="1" applyAlignment="1">
      <alignment horizontal="left" vertical="center" wrapText="1"/>
    </xf>
    <xf numFmtId="43" fontId="4" fillId="0" borderId="6" xfId="0" applyNumberFormat="1" applyFont="1" applyFill="1" applyBorder="1" applyAlignment="1">
      <alignment horizontal="left" vertical="center" wrapText="1"/>
    </xf>
    <xf numFmtId="43" fontId="4" fillId="0" borderId="6" xfId="0" applyNumberFormat="1" applyFont="1" applyFill="1" applyBorder="1" applyAlignment="1">
      <alignment vertical="center"/>
    </xf>
    <xf numFmtId="49" fontId="5" fillId="0" borderId="10" xfId="0" applyNumberFormat="1" applyFont="1" applyBorder="1" applyAlignment="1">
      <alignment horizontal="left" vertical="center" wrapText="1"/>
    </xf>
    <xf numFmtId="0" fontId="0" fillId="0" borderId="0" xfId="0" applyFont="1" applyAlignment="1">
      <alignment horizontal="center" vertical="center"/>
    </xf>
    <xf numFmtId="43" fontId="2" fillId="0" borderId="0" xfId="0" applyNumberFormat="1" applyFont="1">
      <alignment vertical="center"/>
    </xf>
    <xf numFmtId="43" fontId="4" fillId="0" borderId="11" xfId="0" applyNumberFormat="1" applyFont="1" applyBorder="1" applyAlignment="1">
      <alignment horizontal="center" vertical="center"/>
    </xf>
    <xf numFmtId="43" fontId="4" fillId="0" borderId="12" xfId="0" applyNumberFormat="1" applyFont="1" applyBorder="1" applyAlignment="1">
      <alignment horizontal="center" vertical="center"/>
    </xf>
    <xf numFmtId="43" fontId="4" fillId="0" borderId="13" xfId="0" applyNumberFormat="1" applyFont="1" applyBorder="1" applyAlignment="1">
      <alignment horizontal="center" vertical="center"/>
    </xf>
    <xf numFmtId="43" fontId="4" fillId="0" borderId="7" xfId="0" applyNumberFormat="1" applyFont="1" applyBorder="1" applyAlignment="1">
      <alignment horizontal="center" vertical="center" wrapText="1"/>
    </xf>
    <xf numFmtId="43" fontId="4" fillId="0" borderId="6" xfId="0" applyNumberFormat="1" applyFont="1" applyBorder="1" applyAlignment="1">
      <alignment horizontal="center" vertical="center" wrapText="1"/>
    </xf>
    <xf numFmtId="43" fontId="4" fillId="0" borderId="2" xfId="0" applyNumberFormat="1" applyFont="1" applyBorder="1" applyAlignment="1">
      <alignment horizontal="center" vertical="center"/>
    </xf>
    <xf numFmtId="43" fontId="4" fillId="0" borderId="4" xfId="0" applyNumberFormat="1" applyFont="1" applyBorder="1" applyAlignment="1">
      <alignment horizontal="center" vertical="center"/>
    </xf>
    <xf numFmtId="0" fontId="4" fillId="0" borderId="6" xfId="0" applyFont="1" applyBorder="1" applyAlignment="1">
      <alignment horizontal="left" vertical="center"/>
    </xf>
    <xf numFmtId="43" fontId="4" fillId="0" borderId="6" xfId="0" applyNumberFormat="1" applyFont="1" applyBorder="1" applyAlignment="1">
      <alignment horizontal="right" vertical="center" wrapText="1"/>
    </xf>
    <xf numFmtId="0" fontId="4" fillId="2" borderId="6" xfId="0" applyFont="1" applyFill="1" applyBorder="1" applyAlignment="1">
      <alignment horizontal="left" vertical="center"/>
    </xf>
    <xf numFmtId="0" fontId="2" fillId="0" borderId="0" xfId="0" applyFont="1" applyAlignment="1">
      <alignment vertical="center" wrapText="1"/>
    </xf>
    <xf numFmtId="0" fontId="0" fillId="0" borderId="0" xfId="0" applyFont="1" applyAlignment="1">
      <alignment vertical="center" wrapText="1"/>
    </xf>
    <xf numFmtId="0" fontId="6" fillId="0" borderId="0" xfId="0" applyFont="1" applyAlignment="1">
      <alignment vertical="center" wrapText="1"/>
    </xf>
    <xf numFmtId="0" fontId="0" fillId="0" borderId="0" xfId="51" applyAlignment="1">
      <alignment horizontal="center" vertical="center"/>
    </xf>
    <xf numFmtId="0" fontId="0" fillId="0" borderId="0" xfId="51">
      <alignment vertical="center"/>
    </xf>
    <xf numFmtId="0" fontId="7" fillId="0" borderId="0" xfId="51" applyFont="1" applyAlignment="1">
      <alignment horizontal="center" vertical="center"/>
    </xf>
    <xf numFmtId="0" fontId="8" fillId="0" borderId="0" xfId="51" applyFont="1" applyAlignment="1">
      <alignment horizontal="center" vertical="center"/>
    </xf>
    <xf numFmtId="0" fontId="9" fillId="0" borderId="0" xfId="51" applyFont="1">
      <alignment vertical="center"/>
    </xf>
    <xf numFmtId="0" fontId="10" fillId="0" borderId="0" xfId="51" applyFont="1" applyAlignment="1">
      <alignment horizontal="left" vertical="center"/>
    </xf>
    <xf numFmtId="0" fontId="10" fillId="0" borderId="0" xfId="51" applyFont="1" applyFill="1" applyAlignment="1">
      <alignment horizontal="left" vertical="center"/>
    </xf>
    <xf numFmtId="49" fontId="11" fillId="0" borderId="0" xfId="0" applyNumberFormat="1" applyFont="1" applyAlignment="1">
      <alignment horizontal="right" vertical="center"/>
    </xf>
    <xf numFmtId="49" fontId="12" fillId="0" borderId="0" xfId="51" applyNumberFormat="1" applyFont="1" applyAlignment="1">
      <alignment horizontal="center" vertical="center"/>
    </xf>
    <xf numFmtId="49" fontId="0" fillId="0" borderId="0" xfId="51" applyNumberFormat="1">
      <alignment vertical="center"/>
    </xf>
    <xf numFmtId="49" fontId="13" fillId="0" borderId="0" xfId="51" applyNumberFormat="1" applyFont="1" applyAlignment="1">
      <alignment horizontal="justify" vertical="center"/>
    </xf>
    <xf numFmtId="49" fontId="14" fillId="0" borderId="0" xfId="51" applyNumberFormat="1" applyFont="1" applyAlignment="1">
      <alignment vertical="center"/>
    </xf>
    <xf numFmtId="49" fontId="14" fillId="0" borderId="0" xfId="51" applyNumberFormat="1" applyFont="1" applyAlignment="1">
      <alignment horizontal="center" vertical="center"/>
    </xf>
    <xf numFmtId="49" fontId="15" fillId="0" borderId="0" xfId="51" applyNumberFormat="1" applyFont="1" applyAlignment="1">
      <alignment horizontal="center" vertical="center"/>
    </xf>
    <xf numFmtId="49" fontId="16" fillId="0" borderId="0" xfId="51" applyNumberFormat="1" applyFont="1" applyAlignment="1">
      <alignment vertical="center"/>
    </xf>
    <xf numFmtId="49" fontId="17" fillId="0" borderId="0" xfId="51" applyNumberFormat="1" applyFont="1" applyAlignment="1">
      <alignment horizontal="justify" vertical="center"/>
    </xf>
    <xf numFmtId="49" fontId="17" fillId="0" borderId="0" xfId="51" applyNumberFormat="1" applyFont="1" applyAlignment="1">
      <alignment horizontal="center" vertical="center"/>
    </xf>
    <xf numFmtId="49" fontId="16" fillId="0" borderId="0" xfId="51" applyNumberFormat="1" applyFont="1" applyAlignment="1">
      <alignment horizontal="center" vertical="center"/>
    </xf>
    <xf numFmtId="49" fontId="18" fillId="0" borderId="0" xfId="51" applyNumberFormat="1" applyFont="1" applyAlignment="1">
      <alignment vertical="center"/>
    </xf>
    <xf numFmtId="178" fontId="16" fillId="0" borderId="0" xfId="0" applyNumberFormat="1" applyFont="1" applyAlignment="1">
      <alignment horizontal="center" vertical="center"/>
    </xf>
    <xf numFmtId="49" fontId="19" fillId="0" borderId="0" xfId="51"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targetCol10" xfId="49"/>
    <cellStyle name="targetCol9"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5" sqref="A5:M5"/>
    </sheetView>
  </sheetViews>
  <sheetFormatPr defaultColWidth="9" defaultRowHeight="14.25"/>
  <cols>
    <col min="1" max="16384" width="9" style="110"/>
  </cols>
  <sheetData>
    <row r="1" customFormat="1" ht="18.75" spans="1:13">
      <c r="A1" s="116"/>
      <c r="B1" s="116"/>
      <c r="C1" s="116"/>
      <c r="D1" s="116"/>
      <c r="E1" s="116"/>
      <c r="F1" s="116"/>
      <c r="G1" s="116"/>
      <c r="H1" s="116"/>
      <c r="I1" s="116"/>
      <c r="J1" s="116"/>
      <c r="K1" s="116"/>
      <c r="L1" s="116"/>
      <c r="M1" s="116"/>
    </row>
    <row r="2" customFormat="1" ht="18.75" spans="1:13">
      <c r="A2" s="116"/>
      <c r="B2" s="116"/>
      <c r="C2" s="116"/>
      <c r="D2" s="116"/>
      <c r="E2" s="116"/>
      <c r="F2" s="116"/>
      <c r="G2" s="116"/>
      <c r="H2" s="116"/>
      <c r="I2" s="116"/>
      <c r="J2" s="116"/>
      <c r="K2" s="116"/>
      <c r="L2" s="116"/>
      <c r="M2" s="116"/>
    </row>
    <row r="3" ht="21.75" customHeight="1" spans="1:13">
      <c r="A3" s="117"/>
      <c r="B3" s="118"/>
      <c r="C3" s="118"/>
      <c r="D3" s="118"/>
      <c r="E3" s="118"/>
      <c r="F3" s="119"/>
      <c r="G3" s="118"/>
      <c r="H3" s="118"/>
      <c r="I3" s="118"/>
      <c r="J3" s="118"/>
      <c r="K3" s="118"/>
      <c r="L3" s="118"/>
      <c r="M3" s="129"/>
    </row>
    <row r="4" ht="23.25" customHeight="1" spans="1:13">
      <c r="A4" s="120"/>
      <c r="B4" s="120"/>
      <c r="C4" s="120"/>
      <c r="D4" s="120"/>
      <c r="E4" s="120"/>
      <c r="F4" s="120"/>
      <c r="G4" s="120"/>
      <c r="H4" s="120"/>
      <c r="I4" s="120"/>
      <c r="J4" s="120"/>
      <c r="K4" s="120"/>
      <c r="L4" s="120"/>
      <c r="M4" s="120"/>
    </row>
    <row r="5" ht="46.5" spans="1:13">
      <c r="A5" s="121" t="s">
        <v>0</v>
      </c>
      <c r="B5" s="121"/>
      <c r="C5" s="121"/>
      <c r="D5" s="121"/>
      <c r="E5" s="121"/>
      <c r="F5" s="121"/>
      <c r="G5" s="121"/>
      <c r="H5" s="121"/>
      <c r="I5" s="121"/>
      <c r="J5" s="121"/>
      <c r="K5" s="121"/>
      <c r="L5" s="121"/>
      <c r="M5" s="121"/>
    </row>
    <row r="6" ht="15.75" customHeight="1" spans="1:13">
      <c r="A6" s="118"/>
      <c r="B6" s="118"/>
      <c r="C6" s="118"/>
      <c r="D6" s="118"/>
      <c r="E6" s="118"/>
      <c r="F6" s="122"/>
      <c r="G6" s="118"/>
      <c r="H6" s="118"/>
      <c r="I6" s="118"/>
      <c r="J6" s="118"/>
      <c r="K6" s="118"/>
      <c r="L6" s="118"/>
      <c r="M6" s="118"/>
    </row>
    <row r="7" ht="15.75" customHeight="1" spans="1:13">
      <c r="A7" s="123"/>
      <c r="B7" s="123"/>
      <c r="C7" s="123"/>
      <c r="D7" s="123"/>
      <c r="E7" s="123"/>
      <c r="F7" s="123"/>
      <c r="G7" s="123"/>
      <c r="H7" s="123"/>
      <c r="I7" s="123"/>
      <c r="J7" s="123"/>
      <c r="K7" s="123"/>
      <c r="L7" s="123"/>
      <c r="M7" s="123"/>
    </row>
    <row r="8" ht="15.75" customHeight="1" spans="1:13">
      <c r="A8" s="118"/>
      <c r="B8" s="118"/>
      <c r="C8" s="118"/>
      <c r="D8" s="118"/>
      <c r="E8" s="118"/>
      <c r="F8" s="124"/>
      <c r="G8" s="118"/>
      <c r="H8" s="118"/>
      <c r="I8" s="118"/>
      <c r="J8" s="118"/>
      <c r="K8" s="118"/>
      <c r="L8" s="118"/>
      <c r="M8" s="118"/>
    </row>
    <row r="9" ht="15.75" customHeight="1" spans="1:13">
      <c r="A9" s="118"/>
      <c r="B9" s="118"/>
      <c r="C9" s="118"/>
      <c r="D9" s="118"/>
      <c r="E9" s="118"/>
      <c r="F9" s="124"/>
      <c r="G9" s="118"/>
      <c r="H9" s="118"/>
      <c r="I9" s="118"/>
      <c r="J9" s="118"/>
      <c r="K9" s="118"/>
      <c r="L9" s="118"/>
      <c r="M9" s="118"/>
    </row>
    <row r="10" ht="15.75" customHeight="1" spans="1:13">
      <c r="A10" s="118"/>
      <c r="B10" s="118"/>
      <c r="C10" s="118"/>
      <c r="D10" s="118"/>
      <c r="E10" s="118"/>
      <c r="F10" s="125"/>
      <c r="G10" s="118"/>
      <c r="H10" s="118"/>
      <c r="I10" s="118"/>
      <c r="J10" s="118"/>
      <c r="K10" s="118"/>
      <c r="L10" s="118"/>
      <c r="M10" s="118"/>
    </row>
    <row r="11" ht="22.5" spans="1:13">
      <c r="A11" s="126" t="s">
        <v>1</v>
      </c>
      <c r="B11" s="126"/>
      <c r="C11" s="126"/>
      <c r="D11" s="126"/>
      <c r="E11" s="126"/>
      <c r="F11" s="126"/>
      <c r="G11" s="126"/>
      <c r="H11" s="126"/>
      <c r="I11" s="126"/>
      <c r="J11" s="126"/>
      <c r="K11" s="126"/>
      <c r="L11" s="126"/>
      <c r="M11" s="126"/>
    </row>
    <row r="12" ht="22.5" spans="1:13">
      <c r="A12" s="123"/>
      <c r="B12" s="123"/>
      <c r="C12" s="123"/>
      <c r="D12" s="123"/>
      <c r="E12" s="123"/>
      <c r="F12" s="123"/>
      <c r="G12" s="127"/>
      <c r="H12" s="123"/>
      <c r="I12" s="123"/>
      <c r="J12" s="123"/>
      <c r="K12" s="123"/>
      <c r="L12" s="123"/>
      <c r="M12" s="123"/>
    </row>
    <row r="13" spans="1:13">
      <c r="A13" s="118"/>
      <c r="B13" s="118"/>
      <c r="C13" s="118"/>
      <c r="D13" s="118"/>
      <c r="E13" s="118"/>
      <c r="F13" s="118"/>
      <c r="G13" s="118"/>
      <c r="H13" s="118"/>
      <c r="I13" s="118"/>
      <c r="J13" s="118"/>
      <c r="K13" s="118"/>
      <c r="L13" s="118"/>
      <c r="M13" s="118"/>
    </row>
    <row r="14" spans="1:13">
      <c r="A14" s="118"/>
      <c r="B14" s="118"/>
      <c r="C14" s="118"/>
      <c r="D14" s="118"/>
      <c r="E14" s="118"/>
      <c r="F14" s="118"/>
      <c r="G14" s="118"/>
      <c r="H14" s="118"/>
      <c r="I14" s="118"/>
      <c r="J14" s="118"/>
      <c r="K14" s="118"/>
      <c r="L14" s="118"/>
      <c r="M14" s="118"/>
    </row>
    <row r="15" spans="1:13">
      <c r="A15" s="118"/>
      <c r="B15" s="118"/>
      <c r="C15" s="118"/>
      <c r="D15" s="118"/>
      <c r="E15" s="118"/>
      <c r="F15" s="118"/>
      <c r="G15" s="118"/>
      <c r="H15" s="118"/>
      <c r="I15" s="118"/>
      <c r="J15" s="118"/>
      <c r="K15" s="118"/>
      <c r="L15" s="118"/>
      <c r="M15" s="118"/>
    </row>
    <row r="16" spans="1:13">
      <c r="A16" s="118"/>
      <c r="B16" s="118"/>
      <c r="C16" s="118"/>
      <c r="D16" s="118"/>
      <c r="E16" s="118"/>
      <c r="F16" s="118"/>
      <c r="G16" s="118"/>
      <c r="H16" s="118"/>
      <c r="I16" s="118"/>
      <c r="J16" s="118"/>
      <c r="K16" s="118"/>
      <c r="L16" s="118"/>
      <c r="M16" s="118"/>
    </row>
    <row r="17" spans="1:13">
      <c r="A17" s="118"/>
      <c r="B17" s="118"/>
      <c r="C17" s="118"/>
      <c r="D17" s="118"/>
      <c r="E17" s="118"/>
      <c r="F17" s="118"/>
      <c r="G17" s="118"/>
      <c r="H17" s="118"/>
      <c r="I17" s="118"/>
      <c r="J17" s="118"/>
      <c r="K17" s="118"/>
      <c r="L17" s="118"/>
      <c r="M17" s="118"/>
    </row>
    <row r="18" spans="1:13">
      <c r="A18" s="118"/>
      <c r="B18" s="118"/>
      <c r="C18" s="118"/>
      <c r="D18" s="118"/>
      <c r="E18" s="118"/>
      <c r="F18" s="118"/>
      <c r="G18" s="118"/>
      <c r="H18" s="118"/>
      <c r="I18" s="118"/>
      <c r="J18" s="118"/>
      <c r="K18" s="118"/>
      <c r="L18" s="118"/>
      <c r="M18" s="118"/>
    </row>
    <row r="19" spans="1:13">
      <c r="A19" s="118"/>
      <c r="B19" s="118"/>
      <c r="C19" s="118"/>
      <c r="D19" s="118"/>
      <c r="E19" s="118"/>
      <c r="F19" s="118"/>
      <c r="G19" s="118"/>
      <c r="H19" s="118"/>
      <c r="I19" s="118"/>
      <c r="J19" s="118"/>
      <c r="K19" s="118"/>
      <c r="L19" s="118"/>
      <c r="M19" s="118"/>
    </row>
    <row r="20" ht="44.25" customHeight="1" spans="1:13">
      <c r="A20" s="126"/>
      <c r="B20" s="126"/>
      <c r="C20" s="126"/>
      <c r="D20" s="126"/>
      <c r="E20" s="126"/>
      <c r="F20" s="126"/>
      <c r="G20" s="126"/>
      <c r="H20" s="126"/>
      <c r="I20" s="126"/>
      <c r="J20" s="126"/>
      <c r="K20" s="126"/>
      <c r="L20" s="126"/>
      <c r="M20" s="126"/>
    </row>
    <row r="21" ht="22.5" spans="1:13">
      <c r="A21" s="128"/>
      <c r="B21" s="128"/>
      <c r="C21" s="128"/>
      <c r="D21" s="128"/>
      <c r="E21" s="128"/>
      <c r="F21" s="128"/>
      <c r="G21" s="128"/>
      <c r="H21" s="128"/>
      <c r="I21" s="128"/>
      <c r="J21" s="128"/>
      <c r="K21" s="128"/>
      <c r="L21" s="128"/>
      <c r="M21" s="128"/>
    </row>
  </sheetData>
  <mergeCells count="6">
    <mergeCell ref="A1:M1"/>
    <mergeCell ref="A2:M2"/>
    <mergeCell ref="A5:M5"/>
    <mergeCell ref="A11:M11"/>
    <mergeCell ref="A20:M20"/>
    <mergeCell ref="A21:M21"/>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workbookViewId="0">
      <selection activeCell="A1" sqref="A1"/>
    </sheetView>
  </sheetViews>
  <sheetFormatPr defaultColWidth="9" defaultRowHeight="14.25"/>
  <cols>
    <col min="1" max="1" width="111.625" style="110" customWidth="1"/>
    <col min="2" max="2" width="9" style="109" customWidth="1"/>
    <col min="3" max="16384" width="9" style="110"/>
  </cols>
  <sheetData>
    <row r="1" ht="21" customHeight="1" spans="1:1">
      <c r="A1" s="111" t="s">
        <v>2</v>
      </c>
    </row>
    <row r="2" ht="21" customHeight="1" spans="1:1">
      <c r="A2" s="112"/>
    </row>
    <row r="3" ht="21" customHeight="1" spans="1:1">
      <c r="A3" s="112"/>
    </row>
    <row r="4" ht="21" customHeight="1" spans="1:1">
      <c r="A4" s="113" t="s">
        <v>3</v>
      </c>
    </row>
    <row r="5" ht="21" customHeight="1" spans="1:1">
      <c r="A5" s="114" t="s">
        <v>4</v>
      </c>
    </row>
    <row r="6" ht="21" customHeight="1" spans="1:1">
      <c r="A6" s="114" t="s">
        <v>5</v>
      </c>
    </row>
    <row r="7" ht="21" customHeight="1" spans="1:1">
      <c r="A7" s="114" t="s">
        <v>6</v>
      </c>
    </row>
    <row r="8" ht="21" customHeight="1" spans="1:1">
      <c r="A8" s="114" t="s">
        <v>7</v>
      </c>
    </row>
    <row r="9" ht="21" customHeight="1" spans="1:1">
      <c r="A9" s="115" t="s">
        <v>8</v>
      </c>
    </row>
    <row r="10" ht="21" customHeight="1" spans="1:1">
      <c r="A10" s="115" t="s">
        <v>9</v>
      </c>
    </row>
    <row r="11" ht="21" customHeight="1" spans="1:1">
      <c r="A11" s="115" t="s">
        <v>10</v>
      </c>
    </row>
    <row r="12" s="109" customFormat="1" ht="21" customHeight="1" spans="1:1">
      <c r="A12" s="115" t="s">
        <v>11</v>
      </c>
    </row>
    <row r="13" s="109" customFormat="1" ht="21" customHeight="1" spans="1:1">
      <c r="A13" s="115" t="s">
        <v>12</v>
      </c>
    </row>
    <row r="14" s="109" customFormat="1" ht="21" customHeight="1" spans="1:1">
      <c r="A14" s="115" t="s">
        <v>13</v>
      </c>
    </row>
    <row r="15" s="109" customFormat="1" ht="21" customHeight="1" spans="1:1">
      <c r="A15" s="115" t="s">
        <v>14</v>
      </c>
    </row>
    <row r="16" s="109" customFormat="1" ht="21" customHeight="1" spans="1:1">
      <c r="A16" s="115" t="s">
        <v>15</v>
      </c>
    </row>
    <row r="17" s="109" customFormat="1" ht="21" customHeight="1" spans="1:1">
      <c r="A17" s="115" t="s">
        <v>16</v>
      </c>
    </row>
    <row r="18" s="109" customFormat="1" ht="21" customHeight="1" spans="1:1">
      <c r="A18" s="115" t="s">
        <v>17</v>
      </c>
    </row>
    <row r="19" s="109" customFormat="1" ht="21" customHeight="1" spans="1:1">
      <c r="A19" s="115"/>
    </row>
    <row r="20" s="109" customFormat="1" ht="21" customHeight="1" spans="1:1">
      <c r="A20" s="114"/>
    </row>
    <row r="21" s="109" customFormat="1" ht="21" customHeight="1" spans="1:1">
      <c r="A21" s="114"/>
    </row>
    <row r="22" s="109" customFormat="1" ht="21" customHeight="1" spans="1:1">
      <c r="A22" s="114"/>
    </row>
    <row r="23" s="109" customFormat="1" ht="21" customHeight="1" spans="1:1">
      <c r="A23" s="114"/>
    </row>
    <row r="24" s="109" customFormat="1" ht="21" customHeight="1" spans="1:1">
      <c r="A24" s="114"/>
    </row>
    <row r="25" s="109" customFormat="1" ht="21" customHeight="1" spans="1:1">
      <c r="A25" s="114"/>
    </row>
    <row r="26" s="109" customFormat="1" ht="21" customHeight="1" spans="1:1">
      <c r="A26" s="114"/>
    </row>
    <row r="27" s="109" customFormat="1" ht="21" customHeight="1" spans="1:1">
      <c r="A27" s="114"/>
    </row>
    <row r="28" s="109" customFormat="1" ht="18.75" spans="1:1">
      <c r="A28" s="114"/>
    </row>
    <row r="29" s="109" customFormat="1" ht="18.75" spans="1:1">
      <c r="A29" s="114"/>
    </row>
    <row r="30" s="109" customFormat="1" ht="18.75" spans="1:1">
      <c r="A30" s="114"/>
    </row>
    <row r="31" s="109" customFormat="1" ht="18.75" spans="1:1">
      <c r="A31" s="114"/>
    </row>
    <row r="32" s="109" customFormat="1" ht="18.75" spans="1:1">
      <c r="A32" s="114"/>
    </row>
    <row r="33" s="109" customFormat="1" ht="18.75" spans="1:1">
      <c r="A33" s="114"/>
    </row>
    <row r="34" s="109" customFormat="1" ht="18.75" spans="1:1">
      <c r="A34" s="114"/>
    </row>
    <row r="35" s="109" customFormat="1" ht="18.75" spans="1:1">
      <c r="A35" s="114"/>
    </row>
    <row r="36" s="109" customFormat="1" ht="18.75" spans="1:1">
      <c r="A36" s="114"/>
    </row>
    <row r="37" s="109" customFormat="1" ht="18.75" spans="1:1">
      <c r="A37" s="114"/>
    </row>
    <row r="38" s="109" customFormat="1" ht="18.75" spans="1:1">
      <c r="A38" s="114"/>
    </row>
    <row r="39" s="109" customFormat="1" ht="18.75" spans="1:1">
      <c r="A39" s="114"/>
    </row>
    <row r="40" s="109" customFormat="1" ht="18.75" spans="1:1">
      <c r="A40" s="114"/>
    </row>
    <row r="41" s="109" customFormat="1" ht="18.75" spans="1:1">
      <c r="A41" s="114"/>
    </row>
    <row r="42" s="109" customFormat="1" ht="18.75" spans="1:1">
      <c r="A42" s="114"/>
    </row>
  </sheetData>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18</v>
      </c>
      <c r="B1" s="1"/>
      <c r="C1" s="1"/>
      <c r="D1" s="1"/>
      <c r="E1" s="1"/>
      <c r="F1" s="1"/>
      <c r="G1" s="1"/>
      <c r="H1" s="1"/>
      <c r="I1" s="1"/>
      <c r="J1" s="1"/>
      <c r="K1" s="1"/>
      <c r="L1" s="1"/>
      <c r="M1" s="1"/>
    </row>
    <row r="2" ht="24" customHeight="1"/>
    <row r="3" ht="37.5" customHeight="1" spans="1:13">
      <c r="A3" s="2" t="s">
        <v>19</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20</v>
      </c>
      <c r="B1" s="1"/>
      <c r="C1" s="1"/>
      <c r="D1" s="1"/>
      <c r="E1" s="1"/>
      <c r="F1" s="1"/>
      <c r="G1" s="1"/>
      <c r="H1" s="1"/>
      <c r="I1" s="1"/>
      <c r="J1" s="1"/>
      <c r="K1" s="1"/>
      <c r="L1" s="1"/>
      <c r="M1" s="1"/>
    </row>
    <row r="2" ht="24" customHeight="1"/>
    <row r="3" ht="37.5" customHeight="1" spans="1:13">
      <c r="A3" s="2" t="s">
        <v>21</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2.125" customWidth="1"/>
    <col min="13" max="13" width="13.25" customWidth="1"/>
  </cols>
  <sheetData>
    <row r="1" ht="24" customHeight="1" spans="1:13">
      <c r="A1" s="1" t="s">
        <v>22</v>
      </c>
      <c r="B1" s="1"/>
      <c r="C1" s="1"/>
      <c r="D1" s="1"/>
      <c r="E1" s="1"/>
      <c r="F1" s="1"/>
      <c r="G1" s="1"/>
      <c r="H1" s="1"/>
      <c r="I1" s="1"/>
      <c r="J1" s="1"/>
      <c r="K1" s="1"/>
      <c r="L1" s="1"/>
      <c r="M1" s="1"/>
    </row>
    <row r="2" ht="24" customHeight="1"/>
    <row r="3" ht="37.5" customHeight="1" spans="1:13">
      <c r="A3" s="2" t="s">
        <v>23</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D9" sqref="D9"/>
    </sheetView>
  </sheetViews>
  <sheetFormatPr defaultColWidth="9" defaultRowHeight="14.25"/>
  <cols>
    <col min="1" max="1" width="121.375" customWidth="1"/>
    <col min="13" max="13" width="13.25" customWidth="1"/>
  </cols>
  <sheetData>
    <row r="1" ht="24" customHeight="1" spans="1:13">
      <c r="A1" s="1" t="s">
        <v>24</v>
      </c>
      <c r="B1" s="1"/>
      <c r="C1" s="1"/>
      <c r="D1" s="1"/>
      <c r="E1" s="1"/>
      <c r="F1" s="1"/>
      <c r="G1" s="1"/>
      <c r="H1" s="1"/>
      <c r="I1" s="1"/>
      <c r="J1" s="1"/>
      <c r="K1" s="1"/>
      <c r="L1" s="1"/>
      <c r="M1" s="1"/>
    </row>
    <row r="2" ht="24" customHeight="1"/>
    <row r="3" ht="96" customHeight="1" spans="1:13">
      <c r="A3" s="106" t="s">
        <v>25</v>
      </c>
      <c r="B3" s="3"/>
      <c r="C3" s="3"/>
      <c r="D3" s="3"/>
      <c r="E3" s="3"/>
      <c r="F3" s="3"/>
      <c r="G3" s="3"/>
      <c r="H3" s="3"/>
      <c r="I3" s="3"/>
      <c r="J3" s="3"/>
      <c r="K3" s="3"/>
      <c r="L3" s="3"/>
      <c r="M3" s="3"/>
    </row>
    <row r="4" ht="24" customHeight="1" spans="1:13">
      <c r="A4" s="106" t="s">
        <v>26</v>
      </c>
      <c r="B4" s="3"/>
      <c r="C4" s="3"/>
      <c r="D4" s="3"/>
      <c r="E4" s="3"/>
      <c r="F4" s="3"/>
      <c r="G4" s="3"/>
      <c r="H4" s="3"/>
      <c r="I4" s="3"/>
      <c r="J4" s="3"/>
      <c r="K4" s="3"/>
      <c r="L4" s="3"/>
      <c r="M4" s="3"/>
    </row>
    <row r="5" ht="24" customHeight="1" spans="1:13">
      <c r="A5" s="106" t="s">
        <v>27</v>
      </c>
      <c r="B5" s="3"/>
      <c r="C5" s="3"/>
      <c r="D5" s="3"/>
      <c r="E5" s="3"/>
      <c r="F5" s="3"/>
      <c r="G5" s="3"/>
      <c r="H5" s="3"/>
      <c r="I5" s="3"/>
      <c r="J5" s="3"/>
      <c r="K5" s="3"/>
      <c r="L5" s="3"/>
      <c r="M5" s="3"/>
    </row>
    <row r="6" ht="24" customHeight="1" spans="1:13">
      <c r="A6" s="106" t="s">
        <v>28</v>
      </c>
      <c r="B6" s="3"/>
      <c r="C6" s="3"/>
      <c r="D6" s="3"/>
      <c r="E6" s="3"/>
      <c r="F6" s="3"/>
      <c r="G6" s="3"/>
      <c r="H6" s="3"/>
      <c r="I6" s="3"/>
      <c r="J6" s="3"/>
      <c r="K6" s="3"/>
      <c r="L6" s="3"/>
      <c r="M6" s="3"/>
    </row>
    <row r="7" ht="24" customHeight="1" spans="1:1">
      <c r="A7" s="4" t="s">
        <v>29</v>
      </c>
    </row>
    <row r="8" ht="24" customHeight="1" spans="1:13">
      <c r="A8" s="106" t="s">
        <v>30</v>
      </c>
      <c r="B8" s="3"/>
      <c r="C8" s="3"/>
      <c r="D8" s="3"/>
      <c r="E8" s="3"/>
      <c r="F8" s="3"/>
      <c r="G8" s="3"/>
      <c r="H8" s="3"/>
      <c r="I8" s="3"/>
      <c r="J8" s="3"/>
      <c r="K8" s="3"/>
      <c r="L8" s="3"/>
      <c r="M8" s="3"/>
    </row>
    <row r="9" ht="24" customHeight="1" spans="1:13">
      <c r="A9" s="106" t="s">
        <v>31</v>
      </c>
      <c r="B9" s="3"/>
      <c r="C9" s="3"/>
      <c r="D9" s="3"/>
      <c r="E9" s="3"/>
      <c r="F9" s="3"/>
      <c r="G9" s="3"/>
      <c r="H9" s="3"/>
      <c r="I9" s="3"/>
      <c r="J9" s="3"/>
      <c r="K9" s="3"/>
      <c r="L9" s="3"/>
      <c r="M9" s="3"/>
    </row>
    <row r="10" ht="24" customHeight="1" spans="1:13">
      <c r="A10" s="107"/>
      <c r="B10" s="3"/>
      <c r="C10" s="3"/>
      <c r="D10" s="3"/>
      <c r="E10" s="3"/>
      <c r="F10" s="3"/>
      <c r="G10" s="3"/>
      <c r="H10" s="3"/>
      <c r="I10" s="3"/>
      <c r="J10" s="3"/>
      <c r="K10" s="3"/>
      <c r="L10" s="3"/>
      <c r="M10" s="3"/>
    </row>
    <row r="11" ht="24" customHeight="1" spans="1:13">
      <c r="A11" s="107"/>
      <c r="B11" s="3"/>
      <c r="C11" s="3"/>
      <c r="D11" s="3"/>
      <c r="E11" s="3"/>
      <c r="F11" s="3"/>
      <c r="G11" s="3"/>
      <c r="H11" s="3"/>
      <c r="I11" s="3"/>
      <c r="J11" s="3"/>
      <c r="K11" s="3"/>
      <c r="L11" s="3"/>
      <c r="M11" s="3"/>
    </row>
    <row r="12" ht="24" customHeight="1" spans="1:13">
      <c r="A12" s="107"/>
      <c r="B12" s="3"/>
      <c r="C12" s="3"/>
      <c r="D12" s="3"/>
      <c r="E12" s="3"/>
      <c r="F12" s="3"/>
      <c r="G12" s="3"/>
      <c r="H12" s="3"/>
      <c r="I12" s="3"/>
      <c r="J12" s="3"/>
      <c r="K12" s="3"/>
      <c r="L12" s="3"/>
      <c r="M12" s="3"/>
    </row>
    <row r="13" ht="24" customHeight="1" spans="1:13">
      <c r="A13" s="107"/>
      <c r="B13" s="3"/>
      <c r="C13" s="3"/>
      <c r="D13" s="3"/>
      <c r="E13" s="3"/>
      <c r="F13" s="3"/>
      <c r="G13" s="3"/>
      <c r="H13" s="3"/>
      <c r="I13" s="3"/>
      <c r="J13" s="3"/>
      <c r="K13" s="3"/>
      <c r="L13" s="3"/>
      <c r="M13" s="3"/>
    </row>
    <row r="14" ht="24" customHeight="1" spans="1:13">
      <c r="A14" s="107"/>
      <c r="B14" s="3"/>
      <c r="C14" s="3"/>
      <c r="D14" s="3"/>
      <c r="E14" s="3"/>
      <c r="F14" s="3"/>
      <c r="G14" s="3"/>
      <c r="H14" s="3"/>
      <c r="I14" s="3"/>
      <c r="J14" s="3"/>
      <c r="K14" s="3"/>
      <c r="L14" s="3"/>
      <c r="M14" s="3"/>
    </row>
    <row r="15" ht="24" customHeight="1" spans="1:13">
      <c r="A15" s="108"/>
      <c r="B15" s="3"/>
      <c r="C15" s="3"/>
      <c r="D15" s="3"/>
      <c r="E15" s="3"/>
      <c r="F15" s="3"/>
      <c r="G15" s="3"/>
      <c r="H15" s="3"/>
      <c r="I15" s="3"/>
      <c r="J15" s="3"/>
      <c r="K15" s="3"/>
      <c r="L15" s="3"/>
      <c r="M15" s="3"/>
    </row>
  </sheetData>
  <printOptions horizontalCentered="1"/>
  <pageMargins left="0.748031496062992" right="0.748031496062992" top="0.94488188976378" bottom="0.94488188976378"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workbookViewId="0">
      <selection activeCell="A2" sqref="A2:G2"/>
    </sheetView>
  </sheetViews>
  <sheetFormatPr defaultColWidth="8" defaultRowHeight="12"/>
  <cols>
    <col min="1" max="1" width="20.75" style="22" customWidth="1"/>
    <col min="2" max="2" width="15.625" style="6" customWidth="1"/>
    <col min="3" max="3" width="28.625" style="22" customWidth="1"/>
    <col min="4" max="4" width="15.625" style="6" customWidth="1"/>
    <col min="5" max="5" width="14.125" style="6" customWidth="1"/>
    <col min="6" max="6" width="12.625" style="6" customWidth="1"/>
    <col min="7" max="7" width="15.625" style="6" customWidth="1"/>
    <col min="8" max="16384" width="8" style="22"/>
  </cols>
  <sheetData>
    <row r="1" ht="18" customHeight="1" spans="7:7">
      <c r="G1" s="62"/>
    </row>
    <row r="2" ht="22.5" customHeight="1" spans="1:256">
      <c r="A2" s="1" t="s">
        <v>32</v>
      </c>
      <c r="B2" s="94"/>
      <c r="C2" s="94"/>
      <c r="D2" s="94"/>
      <c r="E2" s="94"/>
      <c r="F2" s="94"/>
      <c r="G2" s="9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ht="7.5" customHeight="1" spans="1:256">
      <c r="A3" s="21"/>
      <c r="B3" s="28"/>
      <c r="C3" s="21"/>
      <c r="D3" s="28"/>
      <c r="E3" s="28"/>
      <c r="F3" s="2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4" customFormat="1" ht="18" customHeight="1" spans="1:7">
      <c r="A4" s="9" t="s">
        <v>33</v>
      </c>
      <c r="B4" s="9"/>
      <c r="C4" s="9"/>
      <c r="D4" s="9"/>
      <c r="E4" s="9"/>
      <c r="F4" s="95"/>
      <c r="G4" s="30" t="s">
        <v>34</v>
      </c>
    </row>
    <row r="5" s="22" customFormat="1" ht="7.5" customHeight="1" spans="2:7">
      <c r="B5" s="6"/>
      <c r="D5" s="6"/>
      <c r="E5" s="6"/>
      <c r="F5" s="6"/>
      <c r="G5" s="6"/>
    </row>
    <row r="6" s="23" customFormat="1" ht="24.2" customHeight="1" spans="1:7">
      <c r="A6" s="32" t="s">
        <v>35</v>
      </c>
      <c r="B6" s="32"/>
      <c r="C6" s="32" t="s">
        <v>36</v>
      </c>
      <c r="D6" s="32"/>
      <c r="E6" s="32"/>
      <c r="F6" s="32"/>
      <c r="G6" s="32"/>
    </row>
    <row r="7" s="23" customFormat="1" ht="24.2" customHeight="1" spans="1:7">
      <c r="A7" s="15" t="s">
        <v>37</v>
      </c>
      <c r="B7" s="64" t="s">
        <v>38</v>
      </c>
      <c r="C7" s="15" t="s">
        <v>37</v>
      </c>
      <c r="D7" s="96" t="s">
        <v>38</v>
      </c>
      <c r="E7" s="97"/>
      <c r="F7" s="97"/>
      <c r="G7" s="98"/>
    </row>
    <row r="8" s="23" customFormat="1" ht="24.2" customHeight="1" spans="1:7">
      <c r="A8" s="17"/>
      <c r="B8" s="99"/>
      <c r="C8" s="17"/>
      <c r="D8" s="100" t="s">
        <v>39</v>
      </c>
      <c r="E8" s="101" t="s">
        <v>40</v>
      </c>
      <c r="F8" s="102"/>
      <c r="G8" s="37" t="s">
        <v>41</v>
      </c>
    </row>
    <row r="9" s="23" customFormat="1" ht="24.2" customHeight="1" spans="1:7">
      <c r="A9" s="18"/>
      <c r="B9" s="65"/>
      <c r="C9" s="18"/>
      <c r="D9" s="100"/>
      <c r="E9" s="33" t="s">
        <v>42</v>
      </c>
      <c r="F9" s="33" t="s">
        <v>43</v>
      </c>
      <c r="G9" s="39"/>
    </row>
    <row r="10" s="23" customFormat="1" ht="24.2" customHeight="1" spans="1:7">
      <c r="A10" s="103" t="s">
        <v>44</v>
      </c>
      <c r="B10" s="43">
        <v>58514328.31</v>
      </c>
      <c r="C10" s="41" t="s">
        <v>45</v>
      </c>
      <c r="D10" s="104">
        <f>SUM(E10:G10)</f>
        <v>589853.06</v>
      </c>
      <c r="E10" s="104">
        <v>589853.06</v>
      </c>
      <c r="F10" s="104"/>
      <c r="G10" s="43"/>
    </row>
    <row r="11" s="23" customFormat="1" ht="24.2" customHeight="1" spans="1:7">
      <c r="A11" s="103" t="s">
        <v>46</v>
      </c>
      <c r="B11" s="43">
        <v>49114328.31</v>
      </c>
      <c r="C11" s="41" t="s">
        <v>47</v>
      </c>
      <c r="D11" s="104">
        <f t="shared" ref="D11:D14" si="0">SUM(E11:G11)</f>
        <v>236752.95</v>
      </c>
      <c r="E11" s="104">
        <v>236752.95</v>
      </c>
      <c r="F11" s="104"/>
      <c r="G11" s="43"/>
    </row>
    <row r="12" s="23" customFormat="1" ht="24.2" customHeight="1" spans="1:7">
      <c r="A12" s="103" t="s">
        <v>48</v>
      </c>
      <c r="B12" s="43">
        <v>9400000</v>
      </c>
      <c r="C12" s="41" t="s">
        <v>49</v>
      </c>
      <c r="D12" s="104">
        <f t="shared" si="0"/>
        <v>12258972</v>
      </c>
      <c r="E12" s="104">
        <v>2385772</v>
      </c>
      <c r="F12" s="104">
        <v>363200</v>
      </c>
      <c r="G12" s="43">
        <v>9510000</v>
      </c>
    </row>
    <row r="13" s="23" customFormat="1" ht="24.2" customHeight="1" spans="1:7">
      <c r="A13" s="105" t="s">
        <v>50</v>
      </c>
      <c r="B13" s="43"/>
      <c r="C13" s="41" t="s">
        <v>51</v>
      </c>
      <c r="D13" s="104">
        <f t="shared" si="0"/>
        <v>45270915</v>
      </c>
      <c r="E13" s="104"/>
      <c r="F13" s="104"/>
      <c r="G13" s="43">
        <v>45270915</v>
      </c>
    </row>
    <row r="14" s="23" customFormat="1" ht="24.2" customHeight="1" spans="1:7">
      <c r="A14" s="103" t="s">
        <v>52</v>
      </c>
      <c r="B14" s="43"/>
      <c r="C14" s="41" t="s">
        <v>53</v>
      </c>
      <c r="D14" s="104">
        <f t="shared" si="0"/>
        <v>157835.3</v>
      </c>
      <c r="E14" s="104">
        <v>157835.3</v>
      </c>
      <c r="F14" s="104"/>
      <c r="G14" s="43"/>
    </row>
    <row r="15" s="23" customFormat="1" ht="24.2" customHeight="1" spans="1:7">
      <c r="A15" s="103" t="s">
        <v>54</v>
      </c>
      <c r="B15" s="43"/>
      <c r="C15" s="41"/>
      <c r="D15" s="104"/>
      <c r="E15" s="104"/>
      <c r="F15" s="104"/>
      <c r="G15" s="43"/>
    </row>
    <row r="16" s="23" customFormat="1" ht="24.2" customHeight="1" spans="1:7">
      <c r="A16" s="103" t="s">
        <v>55</v>
      </c>
      <c r="B16" s="43"/>
      <c r="C16" s="41"/>
      <c r="D16" s="104"/>
      <c r="E16" s="104"/>
      <c r="F16" s="104"/>
      <c r="G16" s="43"/>
    </row>
    <row r="17" s="23" customFormat="1" ht="24.2" customHeight="1" spans="1:7">
      <c r="A17" s="103" t="s">
        <v>56</v>
      </c>
      <c r="B17" s="43"/>
      <c r="C17" s="41"/>
      <c r="D17" s="104"/>
      <c r="E17" s="104"/>
      <c r="F17" s="104"/>
      <c r="G17" s="43"/>
    </row>
    <row r="18" s="23" customFormat="1" ht="24.2" customHeight="1" spans="1:7">
      <c r="A18" s="103"/>
      <c r="B18" s="43"/>
      <c r="C18" s="41"/>
      <c r="D18" s="104"/>
      <c r="E18" s="104"/>
      <c r="F18" s="104"/>
      <c r="G18" s="43"/>
    </row>
    <row r="19" s="23" customFormat="1" ht="24.2" customHeight="1" spans="1:7">
      <c r="A19" s="32" t="s">
        <v>57</v>
      </c>
      <c r="B19" s="43">
        <v>58514328.31</v>
      </c>
      <c r="C19" s="32" t="s">
        <v>58</v>
      </c>
      <c r="D19" s="43">
        <f>SUM(D10:D18)</f>
        <v>58514328.31</v>
      </c>
      <c r="E19" s="43">
        <f t="shared" ref="E19:G19" si="1">SUM(E10:E18)</f>
        <v>3370213.31</v>
      </c>
      <c r="F19" s="43">
        <f t="shared" si="1"/>
        <v>363200</v>
      </c>
      <c r="G19" s="43">
        <f t="shared" si="1"/>
        <v>54780915</v>
      </c>
    </row>
    <row r="21" ht="15" customHeight="1"/>
  </sheetData>
  <mergeCells count="11">
    <mergeCell ref="A2:G2"/>
    <mergeCell ref="A4:E4"/>
    <mergeCell ref="A6:B6"/>
    <mergeCell ref="C6:G6"/>
    <mergeCell ref="D7:G7"/>
    <mergeCell ref="E8:F8"/>
    <mergeCell ref="A7:A9"/>
    <mergeCell ref="B7:B9"/>
    <mergeCell ref="C7:C9"/>
    <mergeCell ref="D8:D9"/>
    <mergeCell ref="G8:G9"/>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97"/>
  <sheetViews>
    <sheetView workbookViewId="0">
      <pane ySplit="8" topLeftCell="A9" activePane="bottomLeft" state="frozen"/>
      <selection/>
      <selection pane="bottomLeft" activeCell="A2" sqref="A2:I2"/>
    </sheetView>
  </sheetViews>
  <sheetFormatPr defaultColWidth="8" defaultRowHeight="14.25"/>
  <cols>
    <col min="1" max="3" width="5.75" style="24" customWidth="1"/>
    <col min="4" max="4" width="34.375" style="24" customWidth="1"/>
    <col min="5" max="5" width="15.5" style="26" customWidth="1"/>
    <col min="6" max="9" width="13.75" style="26" customWidth="1"/>
    <col min="10" max="16384" width="8" style="24"/>
  </cols>
  <sheetData>
    <row r="1" ht="18" customHeight="1" spans="9:9">
      <c r="I1" s="62"/>
    </row>
    <row r="2" s="21" customFormat="1" ht="22.5" customHeight="1" spans="1:9">
      <c r="A2" s="1" t="s">
        <v>59</v>
      </c>
      <c r="B2" s="1"/>
      <c r="C2" s="1"/>
      <c r="D2" s="1"/>
      <c r="E2" s="1"/>
      <c r="F2" s="1"/>
      <c r="G2" s="1"/>
      <c r="H2" s="1"/>
      <c r="I2" s="1"/>
    </row>
    <row r="3" s="21" customFormat="1" ht="7.5" customHeight="1" spans="1:9">
      <c r="A3" s="24"/>
      <c r="B3" s="24"/>
      <c r="C3" s="24"/>
      <c r="D3" s="24"/>
      <c r="E3" s="26"/>
      <c r="F3" s="26"/>
      <c r="G3" s="26"/>
      <c r="H3" s="26"/>
      <c r="I3" s="28"/>
    </row>
    <row r="4" s="4" customFormat="1" ht="18" customHeight="1" spans="1:9">
      <c r="A4" s="9" t="s">
        <v>33</v>
      </c>
      <c r="B4" s="9"/>
      <c r="C4" s="9"/>
      <c r="D4" s="9"/>
      <c r="E4" s="9"/>
      <c r="F4" s="30"/>
      <c r="G4" s="30"/>
      <c r="H4" s="30"/>
      <c r="I4" s="30" t="s">
        <v>34</v>
      </c>
    </row>
    <row r="5" s="22" customFormat="1" ht="7.5" customHeight="1" spans="1:9">
      <c r="A5" s="23"/>
      <c r="B5" s="23"/>
      <c r="C5" s="23"/>
      <c r="D5" s="23"/>
      <c r="E5" s="63"/>
      <c r="F5" s="63"/>
      <c r="G5" s="63"/>
      <c r="H5" s="63"/>
      <c r="I5" s="6"/>
    </row>
    <row r="6" s="23" customFormat="1" ht="24" customHeight="1" spans="1:9">
      <c r="A6" s="32" t="s">
        <v>37</v>
      </c>
      <c r="B6" s="32"/>
      <c r="C6" s="32"/>
      <c r="D6" s="32"/>
      <c r="E6" s="33" t="s">
        <v>60</v>
      </c>
      <c r="F6" s="45"/>
      <c r="G6" s="45"/>
      <c r="H6" s="45"/>
      <c r="I6" s="45"/>
    </row>
    <row r="7" s="23" customFormat="1" ht="24" customHeight="1" spans="1:9">
      <c r="A7" s="34" t="s">
        <v>61</v>
      </c>
      <c r="B7" s="56"/>
      <c r="C7" s="35"/>
      <c r="D7" s="32" t="s">
        <v>62</v>
      </c>
      <c r="E7" s="33" t="s">
        <v>39</v>
      </c>
      <c r="F7" s="64" t="s">
        <v>63</v>
      </c>
      <c r="G7" s="64" t="s">
        <v>64</v>
      </c>
      <c r="H7" s="64" t="s">
        <v>65</v>
      </c>
      <c r="I7" s="33" t="s">
        <v>66</v>
      </c>
    </row>
    <row r="8" s="50" customFormat="1" ht="24" customHeight="1" spans="1:9">
      <c r="A8" s="32" t="s">
        <v>67</v>
      </c>
      <c r="B8" s="32" t="s">
        <v>68</v>
      </c>
      <c r="C8" s="32" t="s">
        <v>69</v>
      </c>
      <c r="D8" s="32"/>
      <c r="E8" s="33"/>
      <c r="F8" s="65"/>
      <c r="G8" s="65"/>
      <c r="H8" s="65"/>
      <c r="I8" s="33"/>
    </row>
    <row r="9" s="23" customFormat="1" ht="24" customHeight="1" spans="1:9">
      <c r="A9" s="40" t="s">
        <v>70</v>
      </c>
      <c r="B9" s="40" t="s">
        <v>71</v>
      </c>
      <c r="C9" s="40" t="s">
        <v>71</v>
      </c>
      <c r="D9" s="41" t="s">
        <v>72</v>
      </c>
      <c r="E9" s="66">
        <v>589853.06</v>
      </c>
      <c r="F9" s="66">
        <v>589853.06</v>
      </c>
      <c r="G9" s="43"/>
      <c r="H9" s="43"/>
      <c r="I9" s="43"/>
    </row>
    <row r="10" s="23" customFormat="1" ht="24" customHeight="1" spans="1:9">
      <c r="A10" s="40" t="s">
        <v>70</v>
      </c>
      <c r="B10" s="40" t="s">
        <v>73</v>
      </c>
      <c r="C10" s="40" t="s">
        <v>71</v>
      </c>
      <c r="D10" s="41" t="s">
        <v>74</v>
      </c>
      <c r="E10" s="66">
        <v>589853.06</v>
      </c>
      <c r="F10" s="66">
        <v>589853.06</v>
      </c>
      <c r="G10" s="43"/>
      <c r="H10" s="43"/>
      <c r="I10" s="43"/>
    </row>
    <row r="11" s="23" customFormat="1" ht="24" customHeight="1" spans="1:9">
      <c r="A11" s="40" t="s">
        <v>70</v>
      </c>
      <c r="B11" s="40" t="s">
        <v>73</v>
      </c>
      <c r="C11" s="40" t="s">
        <v>73</v>
      </c>
      <c r="D11" s="41" t="s">
        <v>75</v>
      </c>
      <c r="E11" s="66">
        <v>409469.86</v>
      </c>
      <c r="F11" s="66">
        <v>409469.86</v>
      </c>
      <c r="G11" s="43"/>
      <c r="H11" s="43"/>
      <c r="I11" s="43"/>
    </row>
    <row r="12" s="23" customFormat="1" ht="24" customHeight="1" spans="1:9">
      <c r="A12" s="40" t="s">
        <v>70</v>
      </c>
      <c r="B12" s="40" t="s">
        <v>73</v>
      </c>
      <c r="C12" s="40" t="s">
        <v>76</v>
      </c>
      <c r="D12" s="41" t="s">
        <v>77</v>
      </c>
      <c r="E12" s="66">
        <v>180383.2</v>
      </c>
      <c r="F12" s="66">
        <v>180383.2</v>
      </c>
      <c r="G12" s="43"/>
      <c r="H12" s="43"/>
      <c r="I12" s="43"/>
    </row>
    <row r="13" s="23" customFormat="1" ht="24" customHeight="1" spans="1:9">
      <c r="A13" s="40" t="s">
        <v>78</v>
      </c>
      <c r="B13" s="40" t="s">
        <v>71</v>
      </c>
      <c r="C13" s="40" t="s">
        <v>71</v>
      </c>
      <c r="D13" s="41" t="s">
        <v>79</v>
      </c>
      <c r="E13" s="66">
        <v>236752.95</v>
      </c>
      <c r="F13" s="66">
        <v>236752.95</v>
      </c>
      <c r="G13" s="43"/>
      <c r="H13" s="43"/>
      <c r="I13" s="43"/>
    </row>
    <row r="14" s="23" customFormat="1" ht="24" customHeight="1" spans="1:9">
      <c r="A14" s="40" t="s">
        <v>78</v>
      </c>
      <c r="B14" s="40" t="s">
        <v>80</v>
      </c>
      <c r="C14" s="40" t="s">
        <v>71</v>
      </c>
      <c r="D14" s="41" t="s">
        <v>81</v>
      </c>
      <c r="E14" s="66">
        <v>236752.95</v>
      </c>
      <c r="F14" s="66">
        <v>236752.95</v>
      </c>
      <c r="G14" s="43"/>
      <c r="H14" s="43"/>
      <c r="I14" s="43"/>
    </row>
    <row r="15" s="23" customFormat="1" ht="24" customHeight="1" spans="1:9">
      <c r="A15" s="40" t="s">
        <v>78</v>
      </c>
      <c r="B15" s="40" t="s">
        <v>80</v>
      </c>
      <c r="C15" s="40" t="s">
        <v>82</v>
      </c>
      <c r="D15" s="41" t="s">
        <v>83</v>
      </c>
      <c r="E15" s="66">
        <v>236752.95</v>
      </c>
      <c r="F15" s="66">
        <v>236752.95</v>
      </c>
      <c r="G15" s="43"/>
      <c r="H15" s="43"/>
      <c r="I15" s="43"/>
    </row>
    <row r="16" s="23" customFormat="1" ht="24" customHeight="1" spans="1:9">
      <c r="A16" s="40" t="s">
        <v>84</v>
      </c>
      <c r="B16" s="40" t="s">
        <v>71</v>
      </c>
      <c r="C16" s="40" t="s">
        <v>71</v>
      </c>
      <c r="D16" s="41" t="s">
        <v>85</v>
      </c>
      <c r="E16" s="66">
        <v>12258972</v>
      </c>
      <c r="F16" s="66">
        <v>12258972</v>
      </c>
      <c r="G16" s="43"/>
      <c r="H16" s="43"/>
      <c r="I16" s="43"/>
    </row>
    <row r="17" s="23" customFormat="1" ht="24" customHeight="1" spans="1:9">
      <c r="A17" s="40" t="s">
        <v>84</v>
      </c>
      <c r="B17" s="40" t="s">
        <v>86</v>
      </c>
      <c r="C17" s="40" t="s">
        <v>71</v>
      </c>
      <c r="D17" s="41" t="s">
        <v>87</v>
      </c>
      <c r="E17" s="66">
        <v>2828972</v>
      </c>
      <c r="F17" s="66">
        <v>2828972</v>
      </c>
      <c r="G17" s="43"/>
      <c r="H17" s="43"/>
      <c r="I17" s="43"/>
    </row>
    <row r="18" s="23" customFormat="1" ht="24" customHeight="1" spans="1:9">
      <c r="A18" s="40" t="s">
        <v>84</v>
      </c>
      <c r="B18" s="40" t="s">
        <v>86</v>
      </c>
      <c r="C18" s="40" t="s">
        <v>88</v>
      </c>
      <c r="D18" s="41" t="s">
        <v>89</v>
      </c>
      <c r="E18" s="66">
        <v>2828972</v>
      </c>
      <c r="F18" s="66">
        <v>2828972</v>
      </c>
      <c r="G18" s="43"/>
      <c r="H18" s="43"/>
      <c r="I18" s="43"/>
    </row>
    <row r="19" s="23" customFormat="1" ht="24" customHeight="1" spans="1:9">
      <c r="A19" s="40" t="s">
        <v>84</v>
      </c>
      <c r="B19" s="40" t="s">
        <v>73</v>
      </c>
      <c r="C19" s="40" t="s">
        <v>71</v>
      </c>
      <c r="D19" s="41" t="s">
        <v>90</v>
      </c>
      <c r="E19" s="66">
        <v>30000</v>
      </c>
      <c r="F19" s="66">
        <v>30000</v>
      </c>
      <c r="G19" s="43"/>
      <c r="H19" s="43"/>
      <c r="I19" s="43"/>
    </row>
    <row r="20" s="23" customFormat="1" ht="24" customHeight="1" spans="1:9">
      <c r="A20" s="40" t="s">
        <v>84</v>
      </c>
      <c r="B20" s="40" t="s">
        <v>73</v>
      </c>
      <c r="C20" s="40" t="s">
        <v>86</v>
      </c>
      <c r="D20" s="41" t="s">
        <v>90</v>
      </c>
      <c r="E20" s="66">
        <v>30000</v>
      </c>
      <c r="F20" s="66">
        <v>30000</v>
      </c>
      <c r="G20" s="43"/>
      <c r="H20" s="43"/>
      <c r="I20" s="43"/>
    </row>
    <row r="21" s="23" customFormat="1" ht="24" customHeight="1" spans="1:9">
      <c r="A21" s="40" t="s">
        <v>84</v>
      </c>
      <c r="B21" s="40" t="s">
        <v>91</v>
      </c>
      <c r="C21" s="40" t="s">
        <v>71</v>
      </c>
      <c r="D21" s="41" t="s">
        <v>92</v>
      </c>
      <c r="E21" s="66">
        <v>9400000</v>
      </c>
      <c r="F21" s="66">
        <v>9400000</v>
      </c>
      <c r="G21" s="43"/>
      <c r="H21" s="43"/>
      <c r="I21" s="43"/>
    </row>
    <row r="22" s="23" customFormat="1" ht="24" customHeight="1" spans="1:9">
      <c r="A22" s="40" t="s">
        <v>84</v>
      </c>
      <c r="B22" s="40" t="s">
        <v>91</v>
      </c>
      <c r="C22" s="40" t="s">
        <v>93</v>
      </c>
      <c r="D22" s="41" t="s">
        <v>94</v>
      </c>
      <c r="E22" s="66">
        <v>9400000</v>
      </c>
      <c r="F22" s="66">
        <v>9400000</v>
      </c>
      <c r="G22" s="43"/>
      <c r="H22" s="43"/>
      <c r="I22" s="43"/>
    </row>
    <row r="23" s="23" customFormat="1" ht="24" customHeight="1" spans="1:9">
      <c r="A23" s="40" t="s">
        <v>95</v>
      </c>
      <c r="B23" s="40" t="s">
        <v>71</v>
      </c>
      <c r="C23" s="40" t="s">
        <v>71</v>
      </c>
      <c r="D23" s="41" t="s">
        <v>96</v>
      </c>
      <c r="E23" s="66">
        <v>45270915</v>
      </c>
      <c r="F23" s="66">
        <v>45270915</v>
      </c>
      <c r="G23" s="43"/>
      <c r="H23" s="43"/>
      <c r="I23" s="43"/>
    </row>
    <row r="24" s="23" customFormat="1" ht="24" customHeight="1" spans="1:9">
      <c r="A24" s="40" t="s">
        <v>95</v>
      </c>
      <c r="B24" s="40" t="s">
        <v>86</v>
      </c>
      <c r="C24" s="40" t="s">
        <v>71</v>
      </c>
      <c r="D24" s="41" t="s">
        <v>97</v>
      </c>
      <c r="E24" s="66">
        <v>18929525</v>
      </c>
      <c r="F24" s="66">
        <v>18929525</v>
      </c>
      <c r="G24" s="43"/>
      <c r="H24" s="43"/>
      <c r="I24" s="43"/>
    </row>
    <row r="25" s="23" customFormat="1" ht="24" customHeight="1" spans="1:9">
      <c r="A25" s="40" t="s">
        <v>95</v>
      </c>
      <c r="B25" s="40" t="s">
        <v>86</v>
      </c>
      <c r="C25" s="40" t="s">
        <v>98</v>
      </c>
      <c r="D25" s="41" t="s">
        <v>99</v>
      </c>
      <c r="E25" s="66">
        <v>4654045</v>
      </c>
      <c r="F25" s="66">
        <v>4654045</v>
      </c>
      <c r="G25" s="43"/>
      <c r="H25" s="43"/>
      <c r="I25" s="43"/>
    </row>
    <row r="26" s="23" customFormat="1" ht="24" customHeight="1" spans="1:9">
      <c r="A26" s="40" t="s">
        <v>95</v>
      </c>
      <c r="B26" s="40" t="s">
        <v>86</v>
      </c>
      <c r="C26" s="40" t="s">
        <v>88</v>
      </c>
      <c r="D26" s="41" t="s">
        <v>100</v>
      </c>
      <c r="E26" s="66">
        <v>14275480</v>
      </c>
      <c r="F26" s="66">
        <v>14275480</v>
      </c>
      <c r="G26" s="43"/>
      <c r="H26" s="43"/>
      <c r="I26" s="43"/>
    </row>
    <row r="27" s="23" customFormat="1" ht="24" customHeight="1" spans="1:9">
      <c r="A27" s="40" t="s">
        <v>95</v>
      </c>
      <c r="B27" s="40" t="s">
        <v>101</v>
      </c>
      <c r="C27" s="40" t="s">
        <v>71</v>
      </c>
      <c r="D27" s="41" t="s">
        <v>102</v>
      </c>
      <c r="E27" s="66">
        <v>8331790</v>
      </c>
      <c r="F27" s="66">
        <v>8331790</v>
      </c>
      <c r="G27" s="43"/>
      <c r="H27" s="43"/>
      <c r="I27" s="43"/>
    </row>
    <row r="28" s="23" customFormat="1" ht="24" customHeight="1" spans="1:9">
      <c r="A28" s="40" t="s">
        <v>95</v>
      </c>
      <c r="B28" s="40" t="s">
        <v>101</v>
      </c>
      <c r="C28" s="40" t="s">
        <v>76</v>
      </c>
      <c r="D28" s="41" t="s">
        <v>103</v>
      </c>
      <c r="E28" s="66">
        <v>8284000</v>
      </c>
      <c r="F28" s="66">
        <v>8284000</v>
      </c>
      <c r="G28" s="43"/>
      <c r="H28" s="43"/>
      <c r="I28" s="43"/>
    </row>
    <row r="29" s="23" customFormat="1" ht="24" customHeight="1" spans="1:9">
      <c r="A29" s="40" t="s">
        <v>95</v>
      </c>
      <c r="B29" s="40" t="s">
        <v>101</v>
      </c>
      <c r="C29" s="40" t="s">
        <v>104</v>
      </c>
      <c r="D29" s="41" t="s">
        <v>105</v>
      </c>
      <c r="E29" s="66">
        <v>47790</v>
      </c>
      <c r="F29" s="66">
        <v>47790</v>
      </c>
      <c r="G29" s="43"/>
      <c r="H29" s="43"/>
      <c r="I29" s="43"/>
    </row>
    <row r="30" s="23" customFormat="1" ht="24" customHeight="1" spans="1:9">
      <c r="A30" s="40" t="s">
        <v>95</v>
      </c>
      <c r="B30" s="40" t="s">
        <v>106</v>
      </c>
      <c r="C30" s="40" t="s">
        <v>71</v>
      </c>
      <c r="D30" s="41" t="s">
        <v>107</v>
      </c>
      <c r="E30" s="66">
        <v>18009600</v>
      </c>
      <c r="F30" s="66">
        <v>18009600</v>
      </c>
      <c r="G30" s="43"/>
      <c r="H30" s="43"/>
      <c r="I30" s="43"/>
    </row>
    <row r="31" s="23" customFormat="1" ht="24" customHeight="1" spans="1:9">
      <c r="A31" s="40" t="s">
        <v>95</v>
      </c>
      <c r="B31" s="40" t="s">
        <v>106</v>
      </c>
      <c r="C31" s="40" t="s">
        <v>86</v>
      </c>
      <c r="D31" s="41" t="s">
        <v>108</v>
      </c>
      <c r="E31" s="66">
        <v>2000000</v>
      </c>
      <c r="F31" s="66">
        <v>2000000</v>
      </c>
      <c r="G31" s="43"/>
      <c r="H31" s="43"/>
      <c r="I31" s="43"/>
    </row>
    <row r="32" s="23" customFormat="1" ht="24" customHeight="1" spans="1:9">
      <c r="A32" s="40" t="s">
        <v>95</v>
      </c>
      <c r="B32" s="40" t="s">
        <v>106</v>
      </c>
      <c r="C32" s="40" t="s">
        <v>73</v>
      </c>
      <c r="D32" s="41" t="s">
        <v>109</v>
      </c>
      <c r="E32" s="66">
        <v>16009600</v>
      </c>
      <c r="F32" s="66">
        <v>16009600</v>
      </c>
      <c r="G32" s="43"/>
      <c r="H32" s="43"/>
      <c r="I32" s="43"/>
    </row>
    <row r="33" s="23" customFormat="1" ht="24" customHeight="1" spans="1:9">
      <c r="A33" s="40" t="s">
        <v>110</v>
      </c>
      <c r="B33" s="40" t="s">
        <v>71</v>
      </c>
      <c r="C33" s="40" t="s">
        <v>71</v>
      </c>
      <c r="D33" s="41" t="s">
        <v>111</v>
      </c>
      <c r="E33" s="66">
        <v>157835.3</v>
      </c>
      <c r="F33" s="66">
        <v>157835.3</v>
      </c>
      <c r="G33" s="43"/>
      <c r="H33" s="43"/>
      <c r="I33" s="43"/>
    </row>
    <row r="34" s="22" customFormat="1" ht="24" customHeight="1" spans="1:9">
      <c r="A34" s="40" t="s">
        <v>110</v>
      </c>
      <c r="B34" s="40" t="s">
        <v>82</v>
      </c>
      <c r="C34" s="40" t="s">
        <v>71</v>
      </c>
      <c r="D34" s="41" t="s">
        <v>112</v>
      </c>
      <c r="E34" s="66">
        <v>157835.3</v>
      </c>
      <c r="F34" s="66">
        <v>157835.3</v>
      </c>
      <c r="G34" s="43"/>
      <c r="H34" s="43"/>
      <c r="I34" s="43"/>
    </row>
    <row r="35" s="22" customFormat="1" ht="24" customHeight="1" spans="1:9">
      <c r="A35" s="40" t="s">
        <v>110</v>
      </c>
      <c r="B35" s="40" t="s">
        <v>82</v>
      </c>
      <c r="C35" s="40" t="s">
        <v>86</v>
      </c>
      <c r="D35" s="41" t="s">
        <v>113</v>
      </c>
      <c r="E35" s="66">
        <v>157835.3</v>
      </c>
      <c r="F35" s="66">
        <v>157835.3</v>
      </c>
      <c r="G35" s="43"/>
      <c r="H35" s="43"/>
      <c r="I35" s="43"/>
    </row>
    <row r="36" s="22" customFormat="1" ht="24" customHeight="1" spans="1:9">
      <c r="A36" s="40"/>
      <c r="B36" s="40"/>
      <c r="C36" s="40"/>
      <c r="D36" s="41"/>
      <c r="E36" s="43"/>
      <c r="F36" s="43"/>
      <c r="G36" s="43"/>
      <c r="H36" s="43"/>
      <c r="I36" s="43"/>
    </row>
    <row r="37" s="22" customFormat="1" ht="24" customHeight="1" spans="1:9">
      <c r="A37" s="32" t="s">
        <v>39</v>
      </c>
      <c r="B37" s="32"/>
      <c r="C37" s="32"/>
      <c r="D37" s="32"/>
      <c r="E37" s="43">
        <f>E9+E13+E16+E23+E33</f>
        <v>58514328.31</v>
      </c>
      <c r="F37" s="43">
        <f>F9+F13+F16+F23+F33</f>
        <v>58514328.31</v>
      </c>
      <c r="G37" s="43"/>
      <c r="H37" s="43"/>
      <c r="I37" s="43"/>
    </row>
    <row r="38" s="21" customFormat="1" ht="22.5" customHeight="1" spans="1:9">
      <c r="A38" s="46"/>
      <c r="B38" s="46"/>
      <c r="C38" s="46"/>
      <c r="D38" s="46"/>
      <c r="E38" s="48"/>
      <c r="F38" s="48"/>
      <c r="G38" s="48"/>
      <c r="H38" s="48"/>
      <c r="I38" s="48"/>
    </row>
    <row r="39" s="21" customFormat="1" ht="22.5" customHeight="1" spans="1:9">
      <c r="A39" s="46"/>
      <c r="B39" s="46"/>
      <c r="C39" s="46"/>
      <c r="D39" s="46"/>
      <c r="E39" s="48"/>
      <c r="F39" s="48"/>
      <c r="G39" s="48"/>
      <c r="H39" s="48"/>
      <c r="I39" s="48"/>
    </row>
    <row r="40" s="21" customFormat="1" ht="22.5" customHeight="1" spans="1:9">
      <c r="A40" s="46"/>
      <c r="B40" s="46"/>
      <c r="C40" s="46"/>
      <c r="D40" s="46"/>
      <c r="E40" s="49"/>
      <c r="F40" s="49"/>
      <c r="G40" s="49"/>
      <c r="H40" s="49"/>
      <c r="I40" s="49"/>
    </row>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sheetData>
  <mergeCells count="12">
    <mergeCell ref="A2:I2"/>
    <mergeCell ref="A4:E4"/>
    <mergeCell ref="A6:D6"/>
    <mergeCell ref="E6:I6"/>
    <mergeCell ref="A7:C7"/>
    <mergeCell ref="A37:D37"/>
    <mergeCell ref="D7:D8"/>
    <mergeCell ref="E7:E8"/>
    <mergeCell ref="F7:F8"/>
    <mergeCell ref="G7:G8"/>
    <mergeCell ref="H7:H8"/>
    <mergeCell ref="I7:I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97"/>
  <sheetViews>
    <sheetView workbookViewId="0">
      <pane ySplit="8" topLeftCell="A9" activePane="bottomLeft" state="frozen"/>
      <selection/>
      <selection pane="bottomLeft" activeCell="A2" sqref="A2:G2"/>
    </sheetView>
  </sheetViews>
  <sheetFormatPr defaultColWidth="8" defaultRowHeight="14.25" outlineLevelCol="6"/>
  <cols>
    <col min="1" max="3" width="6.25" style="24" customWidth="1"/>
    <col min="4" max="4" width="44.25" style="24" customWidth="1"/>
    <col min="5" max="5" width="20" style="26" customWidth="1"/>
    <col min="6" max="6" width="18.75" style="26" customWidth="1"/>
    <col min="7" max="7" width="20" style="26" customWidth="1"/>
    <col min="8" max="254" width="8" style="24" customWidth="1"/>
    <col min="255" max="16384" width="8" style="24"/>
  </cols>
  <sheetData>
    <row r="1" ht="18" customHeight="1" spans="7:7">
      <c r="G1" s="62"/>
    </row>
    <row r="2" s="21" customFormat="1" ht="22.5" customHeight="1" spans="1:7">
      <c r="A2" s="1" t="s">
        <v>114</v>
      </c>
      <c r="B2" s="1"/>
      <c r="C2" s="1"/>
      <c r="D2" s="1"/>
      <c r="E2" s="1"/>
      <c r="F2" s="1"/>
      <c r="G2" s="1"/>
    </row>
    <row r="3" s="21" customFormat="1" ht="7.5" customHeight="1" spans="1:7">
      <c r="A3" s="24"/>
      <c r="B3" s="24"/>
      <c r="C3" s="24"/>
      <c r="D3" s="24"/>
      <c r="E3" s="26"/>
      <c r="F3" s="26"/>
      <c r="G3" s="28"/>
    </row>
    <row r="4" s="4" customFormat="1" ht="18" customHeight="1" spans="1:7">
      <c r="A4" s="9" t="s">
        <v>33</v>
      </c>
      <c r="B4" s="9"/>
      <c r="C4" s="9"/>
      <c r="D4" s="9"/>
      <c r="E4" s="9"/>
      <c r="F4" s="30"/>
      <c r="G4" s="30" t="s">
        <v>34</v>
      </c>
    </row>
    <row r="5" s="22" customFormat="1" ht="7.5" customHeight="1" spans="1:7">
      <c r="A5" s="23"/>
      <c r="B5" s="23"/>
      <c r="C5" s="23"/>
      <c r="D5" s="23"/>
      <c r="E5" s="63"/>
      <c r="F5" s="63"/>
      <c r="G5" s="6"/>
    </row>
    <row r="6" s="23" customFormat="1" ht="24" customHeight="1" spans="1:7">
      <c r="A6" s="32" t="s">
        <v>37</v>
      </c>
      <c r="B6" s="32"/>
      <c r="C6" s="32"/>
      <c r="D6" s="32"/>
      <c r="E6" s="33" t="s">
        <v>115</v>
      </c>
      <c r="F6" s="45"/>
      <c r="G6" s="45"/>
    </row>
    <row r="7" s="23" customFormat="1" ht="24" customHeight="1" spans="1:7">
      <c r="A7" s="34" t="s">
        <v>61</v>
      </c>
      <c r="B7" s="56"/>
      <c r="C7" s="35"/>
      <c r="D7" s="32" t="s">
        <v>62</v>
      </c>
      <c r="E7" s="33" t="s">
        <v>39</v>
      </c>
      <c r="F7" s="64" t="s">
        <v>40</v>
      </c>
      <c r="G7" s="33" t="s">
        <v>41</v>
      </c>
    </row>
    <row r="8" s="50" customFormat="1" ht="24" customHeight="1" spans="1:7">
      <c r="A8" s="32" t="s">
        <v>67</v>
      </c>
      <c r="B8" s="32" t="s">
        <v>68</v>
      </c>
      <c r="C8" s="32" t="s">
        <v>69</v>
      </c>
      <c r="D8" s="32"/>
      <c r="E8" s="33"/>
      <c r="F8" s="65"/>
      <c r="G8" s="33"/>
    </row>
    <row r="9" s="23" customFormat="1" ht="24" customHeight="1" spans="1:7">
      <c r="A9" s="40" t="s">
        <v>70</v>
      </c>
      <c r="B9" s="40" t="s">
        <v>71</v>
      </c>
      <c r="C9" s="40" t="s">
        <v>71</v>
      </c>
      <c r="D9" s="41" t="s">
        <v>72</v>
      </c>
      <c r="E9" s="66">
        <v>589853.06</v>
      </c>
      <c r="F9" s="66">
        <v>589853.06</v>
      </c>
      <c r="G9" s="66">
        <v>0</v>
      </c>
    </row>
    <row r="10" s="23" customFormat="1" ht="24" customHeight="1" spans="1:7">
      <c r="A10" s="40" t="s">
        <v>70</v>
      </c>
      <c r="B10" s="40" t="s">
        <v>73</v>
      </c>
      <c r="C10" s="40" t="s">
        <v>71</v>
      </c>
      <c r="D10" s="41" t="s">
        <v>74</v>
      </c>
      <c r="E10" s="66">
        <v>589853.06</v>
      </c>
      <c r="F10" s="66">
        <v>589853.06</v>
      </c>
      <c r="G10" s="66">
        <v>0</v>
      </c>
    </row>
    <row r="11" s="23" customFormat="1" ht="24" customHeight="1" spans="1:7">
      <c r="A11" s="40" t="s">
        <v>70</v>
      </c>
      <c r="B11" s="40" t="s">
        <v>73</v>
      </c>
      <c r="C11" s="40" t="s">
        <v>73</v>
      </c>
      <c r="D11" s="41" t="s">
        <v>75</v>
      </c>
      <c r="E11" s="66">
        <v>409469.86</v>
      </c>
      <c r="F11" s="66">
        <v>409469.86</v>
      </c>
      <c r="G11" s="66">
        <v>0</v>
      </c>
    </row>
    <row r="12" s="23" customFormat="1" ht="24" customHeight="1" spans="1:7">
      <c r="A12" s="40" t="s">
        <v>70</v>
      </c>
      <c r="B12" s="40" t="s">
        <v>73</v>
      </c>
      <c r="C12" s="40" t="s">
        <v>76</v>
      </c>
      <c r="D12" s="41" t="s">
        <v>77</v>
      </c>
      <c r="E12" s="66">
        <v>180383.2</v>
      </c>
      <c r="F12" s="66">
        <v>180383.2</v>
      </c>
      <c r="G12" s="66">
        <v>0</v>
      </c>
    </row>
    <row r="13" s="23" customFormat="1" ht="24" customHeight="1" spans="1:7">
      <c r="A13" s="40" t="s">
        <v>78</v>
      </c>
      <c r="B13" s="40" t="s">
        <v>71</v>
      </c>
      <c r="C13" s="40" t="s">
        <v>71</v>
      </c>
      <c r="D13" s="41" t="s">
        <v>79</v>
      </c>
      <c r="E13" s="66">
        <v>236752.95</v>
      </c>
      <c r="F13" s="66">
        <v>236752.95</v>
      </c>
      <c r="G13" s="66">
        <v>0</v>
      </c>
    </row>
    <row r="14" s="23" customFormat="1" ht="24" customHeight="1" spans="1:7">
      <c r="A14" s="40" t="s">
        <v>78</v>
      </c>
      <c r="B14" s="40" t="s">
        <v>80</v>
      </c>
      <c r="C14" s="40" t="s">
        <v>71</v>
      </c>
      <c r="D14" s="41" t="s">
        <v>81</v>
      </c>
      <c r="E14" s="66">
        <v>236752.95</v>
      </c>
      <c r="F14" s="66">
        <v>236752.95</v>
      </c>
      <c r="G14" s="66">
        <v>0</v>
      </c>
    </row>
    <row r="15" s="23" customFormat="1" ht="24" customHeight="1" spans="1:7">
      <c r="A15" s="40" t="s">
        <v>78</v>
      </c>
      <c r="B15" s="40" t="s">
        <v>80</v>
      </c>
      <c r="C15" s="40" t="s">
        <v>82</v>
      </c>
      <c r="D15" s="41" t="s">
        <v>83</v>
      </c>
      <c r="E15" s="66">
        <v>236752.95</v>
      </c>
      <c r="F15" s="66">
        <v>236752.95</v>
      </c>
      <c r="G15" s="66">
        <v>0</v>
      </c>
    </row>
    <row r="16" s="23" customFormat="1" ht="24" customHeight="1" spans="1:7">
      <c r="A16" s="40" t="s">
        <v>84</v>
      </c>
      <c r="B16" s="40" t="s">
        <v>71</v>
      </c>
      <c r="C16" s="40" t="s">
        <v>71</v>
      </c>
      <c r="D16" s="41" t="s">
        <v>85</v>
      </c>
      <c r="E16" s="66">
        <v>12258972</v>
      </c>
      <c r="F16" s="66">
        <v>2748972</v>
      </c>
      <c r="G16" s="66">
        <v>9510000</v>
      </c>
    </row>
    <row r="17" s="23" customFormat="1" ht="24" customHeight="1" spans="1:7">
      <c r="A17" s="40" t="s">
        <v>84</v>
      </c>
      <c r="B17" s="40" t="s">
        <v>86</v>
      </c>
      <c r="C17" s="40" t="s">
        <v>71</v>
      </c>
      <c r="D17" s="41" t="s">
        <v>87</v>
      </c>
      <c r="E17" s="66">
        <v>2828972</v>
      </c>
      <c r="F17" s="66">
        <v>2748972</v>
      </c>
      <c r="G17" s="66">
        <v>80000</v>
      </c>
    </row>
    <row r="18" s="23" customFormat="1" ht="24" customHeight="1" spans="1:7">
      <c r="A18" s="40" t="s">
        <v>84</v>
      </c>
      <c r="B18" s="40" t="s">
        <v>86</v>
      </c>
      <c r="C18" s="40" t="s">
        <v>88</v>
      </c>
      <c r="D18" s="41" t="s">
        <v>89</v>
      </c>
      <c r="E18" s="66">
        <v>2828972</v>
      </c>
      <c r="F18" s="66">
        <v>2748972</v>
      </c>
      <c r="G18" s="66">
        <v>80000</v>
      </c>
    </row>
    <row r="19" s="23" customFormat="1" ht="24" customHeight="1" spans="1:7">
      <c r="A19" s="40" t="s">
        <v>84</v>
      </c>
      <c r="B19" s="40" t="s">
        <v>73</v>
      </c>
      <c r="C19" s="40" t="s">
        <v>71</v>
      </c>
      <c r="D19" s="41" t="s">
        <v>90</v>
      </c>
      <c r="E19" s="66">
        <v>30000</v>
      </c>
      <c r="F19" s="66">
        <v>0</v>
      </c>
      <c r="G19" s="66">
        <v>30000</v>
      </c>
    </row>
    <row r="20" s="23" customFormat="1" ht="24" customHeight="1" spans="1:7">
      <c r="A20" s="40" t="s">
        <v>84</v>
      </c>
      <c r="B20" s="40" t="s">
        <v>73</v>
      </c>
      <c r="C20" s="40" t="s">
        <v>86</v>
      </c>
      <c r="D20" s="41" t="s">
        <v>90</v>
      </c>
      <c r="E20" s="66">
        <v>30000</v>
      </c>
      <c r="F20" s="66">
        <v>0</v>
      </c>
      <c r="G20" s="66">
        <v>30000</v>
      </c>
    </row>
    <row r="21" s="23" customFormat="1" ht="24" customHeight="1" spans="1:7">
      <c r="A21" s="40" t="s">
        <v>84</v>
      </c>
      <c r="B21" s="40" t="s">
        <v>91</v>
      </c>
      <c r="C21" s="40" t="s">
        <v>71</v>
      </c>
      <c r="D21" s="41" t="s">
        <v>92</v>
      </c>
      <c r="E21" s="66">
        <v>9400000</v>
      </c>
      <c r="F21" s="66">
        <v>0</v>
      </c>
      <c r="G21" s="66">
        <v>9400000</v>
      </c>
    </row>
    <row r="22" s="23" customFormat="1" ht="24" customHeight="1" spans="1:7">
      <c r="A22" s="40" t="s">
        <v>84</v>
      </c>
      <c r="B22" s="40" t="s">
        <v>91</v>
      </c>
      <c r="C22" s="40" t="s">
        <v>93</v>
      </c>
      <c r="D22" s="41" t="s">
        <v>94</v>
      </c>
      <c r="E22" s="66">
        <v>9400000</v>
      </c>
      <c r="F22" s="66">
        <v>0</v>
      </c>
      <c r="G22" s="66">
        <v>9400000</v>
      </c>
    </row>
    <row r="23" s="23" customFormat="1" ht="24" customHeight="1" spans="1:7">
      <c r="A23" s="40" t="s">
        <v>95</v>
      </c>
      <c r="B23" s="40" t="s">
        <v>71</v>
      </c>
      <c r="C23" s="40" t="s">
        <v>71</v>
      </c>
      <c r="D23" s="41" t="s">
        <v>96</v>
      </c>
      <c r="E23" s="66">
        <v>45270915</v>
      </c>
      <c r="F23" s="66">
        <v>0</v>
      </c>
      <c r="G23" s="66">
        <v>45270915</v>
      </c>
    </row>
    <row r="24" s="23" customFormat="1" ht="24" customHeight="1" spans="1:7">
      <c r="A24" s="40" t="s">
        <v>95</v>
      </c>
      <c r="B24" s="40" t="s">
        <v>86</v>
      </c>
      <c r="C24" s="40" t="s">
        <v>71</v>
      </c>
      <c r="D24" s="41" t="s">
        <v>97</v>
      </c>
      <c r="E24" s="66">
        <v>18929525</v>
      </c>
      <c r="F24" s="66">
        <v>0</v>
      </c>
      <c r="G24" s="66">
        <v>18929525</v>
      </c>
    </row>
    <row r="25" s="23" customFormat="1" ht="24" customHeight="1" spans="1:7">
      <c r="A25" s="40" t="s">
        <v>95</v>
      </c>
      <c r="B25" s="40" t="s">
        <v>86</v>
      </c>
      <c r="C25" s="40" t="s">
        <v>98</v>
      </c>
      <c r="D25" s="41" t="s">
        <v>99</v>
      </c>
      <c r="E25" s="66">
        <v>4654045</v>
      </c>
      <c r="F25" s="66">
        <v>0</v>
      </c>
      <c r="G25" s="66">
        <v>4654045</v>
      </c>
    </row>
    <row r="26" s="23" customFormat="1" ht="24" customHeight="1" spans="1:7">
      <c r="A26" s="40" t="s">
        <v>95</v>
      </c>
      <c r="B26" s="40" t="s">
        <v>86</v>
      </c>
      <c r="C26" s="40" t="s">
        <v>88</v>
      </c>
      <c r="D26" s="41" t="s">
        <v>100</v>
      </c>
      <c r="E26" s="66">
        <v>14275480</v>
      </c>
      <c r="F26" s="66">
        <v>0</v>
      </c>
      <c r="G26" s="66">
        <v>14275480</v>
      </c>
    </row>
    <row r="27" s="23" customFormat="1" ht="24" customHeight="1" spans="1:7">
      <c r="A27" s="40" t="s">
        <v>95</v>
      </c>
      <c r="B27" s="40" t="s">
        <v>101</v>
      </c>
      <c r="C27" s="40" t="s">
        <v>71</v>
      </c>
      <c r="D27" s="41" t="s">
        <v>102</v>
      </c>
      <c r="E27" s="66">
        <v>8331790</v>
      </c>
      <c r="F27" s="66">
        <v>0</v>
      </c>
      <c r="G27" s="66">
        <v>8331790</v>
      </c>
    </row>
    <row r="28" s="23" customFormat="1" ht="24" customHeight="1" spans="1:7">
      <c r="A28" s="40" t="s">
        <v>95</v>
      </c>
      <c r="B28" s="40" t="s">
        <v>101</v>
      </c>
      <c r="C28" s="40" t="s">
        <v>76</v>
      </c>
      <c r="D28" s="41" t="s">
        <v>103</v>
      </c>
      <c r="E28" s="66">
        <v>8284000</v>
      </c>
      <c r="F28" s="66">
        <v>0</v>
      </c>
      <c r="G28" s="66">
        <v>8284000</v>
      </c>
    </row>
    <row r="29" s="23" customFormat="1" ht="24" customHeight="1" spans="1:7">
      <c r="A29" s="40" t="s">
        <v>95</v>
      </c>
      <c r="B29" s="40" t="s">
        <v>101</v>
      </c>
      <c r="C29" s="40" t="s">
        <v>104</v>
      </c>
      <c r="D29" s="41" t="s">
        <v>105</v>
      </c>
      <c r="E29" s="66">
        <v>47790</v>
      </c>
      <c r="F29" s="66">
        <v>0</v>
      </c>
      <c r="G29" s="66">
        <v>47790</v>
      </c>
    </row>
    <row r="30" s="23" customFormat="1" ht="24" customHeight="1" spans="1:7">
      <c r="A30" s="40" t="s">
        <v>95</v>
      </c>
      <c r="B30" s="40" t="s">
        <v>106</v>
      </c>
      <c r="C30" s="40" t="s">
        <v>71</v>
      </c>
      <c r="D30" s="41" t="s">
        <v>107</v>
      </c>
      <c r="E30" s="66">
        <v>18009600</v>
      </c>
      <c r="F30" s="66">
        <v>0</v>
      </c>
      <c r="G30" s="66">
        <v>18009600</v>
      </c>
    </row>
    <row r="31" s="23" customFormat="1" ht="24" customHeight="1" spans="1:7">
      <c r="A31" s="40" t="s">
        <v>95</v>
      </c>
      <c r="B31" s="40" t="s">
        <v>106</v>
      </c>
      <c r="C31" s="40" t="s">
        <v>86</v>
      </c>
      <c r="D31" s="41" t="s">
        <v>108</v>
      </c>
      <c r="E31" s="66">
        <v>2000000</v>
      </c>
      <c r="F31" s="66">
        <v>0</v>
      </c>
      <c r="G31" s="66">
        <v>2000000</v>
      </c>
    </row>
    <row r="32" s="23" customFormat="1" ht="24" customHeight="1" spans="1:7">
      <c r="A32" s="40" t="s">
        <v>95</v>
      </c>
      <c r="B32" s="40" t="s">
        <v>106</v>
      </c>
      <c r="C32" s="40" t="s">
        <v>73</v>
      </c>
      <c r="D32" s="41" t="s">
        <v>109</v>
      </c>
      <c r="E32" s="66">
        <v>16009600</v>
      </c>
      <c r="F32" s="66">
        <v>0</v>
      </c>
      <c r="G32" s="66">
        <v>16009600</v>
      </c>
    </row>
    <row r="33" s="23" customFormat="1" ht="24" customHeight="1" spans="1:7">
      <c r="A33" s="40" t="s">
        <v>110</v>
      </c>
      <c r="B33" s="40" t="s">
        <v>71</v>
      </c>
      <c r="C33" s="40" t="s">
        <v>71</v>
      </c>
      <c r="D33" s="41" t="s">
        <v>111</v>
      </c>
      <c r="E33" s="66">
        <v>157835.3</v>
      </c>
      <c r="F33" s="66">
        <v>157835.3</v>
      </c>
      <c r="G33" s="66">
        <v>0</v>
      </c>
    </row>
    <row r="34" s="22" customFormat="1" ht="24" customHeight="1" spans="1:7">
      <c r="A34" s="40" t="s">
        <v>110</v>
      </c>
      <c r="B34" s="40" t="s">
        <v>82</v>
      </c>
      <c r="C34" s="40" t="s">
        <v>71</v>
      </c>
      <c r="D34" s="41" t="s">
        <v>112</v>
      </c>
      <c r="E34" s="66">
        <v>157835.3</v>
      </c>
      <c r="F34" s="66">
        <v>157835.3</v>
      </c>
      <c r="G34" s="66">
        <v>0</v>
      </c>
    </row>
    <row r="35" s="22" customFormat="1" ht="24" customHeight="1" spans="1:7">
      <c r="A35" s="40" t="s">
        <v>110</v>
      </c>
      <c r="B35" s="40" t="s">
        <v>82</v>
      </c>
      <c r="C35" s="40" t="s">
        <v>86</v>
      </c>
      <c r="D35" s="41" t="s">
        <v>113</v>
      </c>
      <c r="E35" s="66">
        <v>157835.3</v>
      </c>
      <c r="F35" s="66">
        <v>157835.3</v>
      </c>
      <c r="G35" s="66">
        <v>0</v>
      </c>
    </row>
    <row r="36" s="22" customFormat="1" ht="24" customHeight="1" spans="1:7">
      <c r="A36" s="32"/>
      <c r="B36" s="40"/>
      <c r="C36" s="40"/>
      <c r="D36" s="41"/>
      <c r="E36" s="43"/>
      <c r="F36" s="43"/>
      <c r="G36" s="43"/>
    </row>
    <row r="37" s="22" customFormat="1" ht="24" customHeight="1" spans="1:7">
      <c r="A37" s="32" t="s">
        <v>39</v>
      </c>
      <c r="B37" s="32"/>
      <c r="C37" s="32"/>
      <c r="D37" s="32"/>
      <c r="E37" s="43">
        <f>E9+E13+E16+E23+E33</f>
        <v>58514328.31</v>
      </c>
      <c r="F37" s="43">
        <f t="shared" ref="F37:G37" si="0">F9+F13+F16+F23+F33</f>
        <v>3733413.31</v>
      </c>
      <c r="G37" s="43">
        <f t="shared" si="0"/>
        <v>54780915</v>
      </c>
    </row>
    <row r="38" s="21" customFormat="1" ht="22.5" customHeight="1" spans="1:7">
      <c r="A38" s="46"/>
      <c r="B38" s="46"/>
      <c r="C38" s="46"/>
      <c r="D38" s="46"/>
      <c r="E38" s="48"/>
      <c r="F38" s="48"/>
      <c r="G38" s="48"/>
    </row>
    <row r="39" s="21" customFormat="1" ht="22.5" customHeight="1" spans="1:7">
      <c r="A39" s="46"/>
      <c r="B39" s="46"/>
      <c r="C39" s="46"/>
      <c r="D39" s="46"/>
      <c r="E39" s="48"/>
      <c r="F39" s="48"/>
      <c r="G39" s="48"/>
    </row>
    <row r="40" s="21" customFormat="1" ht="22.5" customHeight="1" spans="1:7">
      <c r="A40" s="46"/>
      <c r="B40" s="46"/>
      <c r="C40" s="46"/>
      <c r="D40" s="46"/>
      <c r="E40" s="49"/>
      <c r="F40" s="49"/>
      <c r="G40" s="49"/>
    </row>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sheetData>
  <mergeCells count="10">
    <mergeCell ref="A2:G2"/>
    <mergeCell ref="A4:E4"/>
    <mergeCell ref="A6:D6"/>
    <mergeCell ref="E6:G6"/>
    <mergeCell ref="A7:C7"/>
    <mergeCell ref="A37:D37"/>
    <mergeCell ref="D7:D8"/>
    <mergeCell ref="E7:E8"/>
    <mergeCell ref="F7:F8"/>
    <mergeCell ref="G7:G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1"/>
  <sheetViews>
    <sheetView workbookViewId="0">
      <selection activeCell="A2" sqref="A2:F2"/>
    </sheetView>
  </sheetViews>
  <sheetFormatPr defaultColWidth="8" defaultRowHeight="12"/>
  <cols>
    <col min="1" max="1" width="20.625" style="69" customWidth="1"/>
    <col min="2" max="2" width="17.5" style="71" customWidth="1"/>
    <col min="3" max="3" width="31.25" style="69" customWidth="1"/>
    <col min="4" max="7" width="17.5" style="71" customWidth="1"/>
    <col min="8" max="255" width="8" style="69" customWidth="1"/>
    <col min="256" max="16384" width="8" style="69"/>
  </cols>
  <sheetData>
    <row r="1" ht="18" customHeight="1" spans="6:7">
      <c r="F1" s="72"/>
      <c r="G1" s="72"/>
    </row>
    <row r="2" ht="22.5" customHeight="1" spans="1:255">
      <c r="A2" s="73" t="s">
        <v>116</v>
      </c>
      <c r="B2" s="74"/>
      <c r="C2" s="74"/>
      <c r="D2" s="74"/>
      <c r="E2" s="74"/>
      <c r="F2" s="7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row>
    <row r="3" ht="7.5" customHeight="1" spans="1:255">
      <c r="A3" s="77"/>
      <c r="B3" s="78"/>
      <c r="C3" s="77"/>
      <c r="D3" s="78"/>
      <c r="E3" s="78"/>
      <c r="G3" s="75"/>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row>
    <row r="4" s="68" customFormat="1" ht="18" customHeight="1" spans="1:7">
      <c r="A4" s="79" t="s">
        <v>33</v>
      </c>
      <c r="B4" s="79"/>
      <c r="C4" s="79"/>
      <c r="D4" s="80"/>
      <c r="E4" s="80"/>
      <c r="F4" s="81"/>
      <c r="G4" s="81" t="s">
        <v>34</v>
      </c>
    </row>
    <row r="5" s="69" customFormat="1" ht="7.5" customHeight="1" spans="2:7">
      <c r="B5" s="71"/>
      <c r="D5" s="71"/>
      <c r="E5" s="71"/>
      <c r="F5" s="71"/>
      <c r="G5" s="71"/>
    </row>
    <row r="6" s="70" customFormat="1" ht="24.2" customHeight="1" spans="1:7">
      <c r="A6" s="82" t="s">
        <v>63</v>
      </c>
      <c r="B6" s="82"/>
      <c r="C6" s="82" t="s">
        <v>117</v>
      </c>
      <c r="D6" s="82"/>
      <c r="E6" s="82"/>
      <c r="F6" s="82"/>
      <c r="G6" s="82"/>
    </row>
    <row r="7" s="70" customFormat="1" ht="24.2" customHeight="1" spans="1:7">
      <c r="A7" s="83" t="s">
        <v>37</v>
      </c>
      <c r="B7" s="84" t="s">
        <v>38</v>
      </c>
      <c r="C7" s="85" t="s">
        <v>37</v>
      </c>
      <c r="D7" s="86" t="s">
        <v>39</v>
      </c>
      <c r="E7" s="86" t="s">
        <v>118</v>
      </c>
      <c r="F7" s="87" t="s">
        <v>119</v>
      </c>
      <c r="G7" s="87" t="s">
        <v>120</v>
      </c>
    </row>
    <row r="8" s="70" customFormat="1" ht="24.2" customHeight="1" spans="1:7">
      <c r="A8" s="88" t="s">
        <v>121</v>
      </c>
      <c r="B8" s="89">
        <v>49114328.31</v>
      </c>
      <c r="C8" s="90" t="s">
        <v>45</v>
      </c>
      <c r="D8" s="91">
        <f>SUM(E8:G8)</f>
        <v>589853.06</v>
      </c>
      <c r="E8" s="91">
        <v>589853.06</v>
      </c>
      <c r="F8" s="89"/>
      <c r="G8" s="92"/>
    </row>
    <row r="9" s="70" customFormat="1" ht="24.2" customHeight="1" spans="1:7">
      <c r="A9" s="88" t="s">
        <v>122</v>
      </c>
      <c r="B9" s="89">
        <v>9400000</v>
      </c>
      <c r="C9" s="90" t="s">
        <v>47</v>
      </c>
      <c r="D9" s="91">
        <f t="shared" ref="D9:D12" si="0">SUM(E9:G9)</f>
        <v>236752.95</v>
      </c>
      <c r="E9" s="91">
        <v>236752.95</v>
      </c>
      <c r="F9" s="89"/>
      <c r="G9" s="92"/>
    </row>
    <row r="10" s="70" customFormat="1" ht="24.2" customHeight="1" spans="1:7">
      <c r="A10" s="88" t="s">
        <v>123</v>
      </c>
      <c r="B10" s="89"/>
      <c r="C10" s="90" t="s">
        <v>49</v>
      </c>
      <c r="D10" s="91">
        <f t="shared" si="0"/>
        <v>12258972</v>
      </c>
      <c r="E10" s="91">
        <v>2858972</v>
      </c>
      <c r="F10" s="89">
        <v>9400000</v>
      </c>
      <c r="G10" s="92"/>
    </row>
    <row r="11" s="70" customFormat="1" ht="24.2" customHeight="1" spans="1:7">
      <c r="A11" s="88"/>
      <c r="B11" s="89"/>
      <c r="C11" s="93" t="s">
        <v>51</v>
      </c>
      <c r="D11" s="91">
        <f t="shared" si="0"/>
        <v>45270915</v>
      </c>
      <c r="E11" s="91">
        <v>45270915</v>
      </c>
      <c r="F11" s="89"/>
      <c r="G11" s="92"/>
    </row>
    <row r="12" s="70" customFormat="1" ht="24.2" customHeight="1" spans="1:7">
      <c r="A12" s="88"/>
      <c r="B12" s="89"/>
      <c r="C12" s="93" t="s">
        <v>53</v>
      </c>
      <c r="D12" s="91">
        <f t="shared" si="0"/>
        <v>157835.3</v>
      </c>
      <c r="E12" s="91">
        <v>157835.3</v>
      </c>
      <c r="F12" s="89"/>
      <c r="G12" s="92"/>
    </row>
    <row r="13" s="70" customFormat="1" ht="24.2" customHeight="1" spans="1:7">
      <c r="A13" s="88"/>
      <c r="B13" s="89"/>
      <c r="C13" s="90"/>
      <c r="D13" s="91"/>
      <c r="E13" s="91"/>
      <c r="F13" s="89"/>
      <c r="G13" s="92"/>
    </row>
    <row r="14" s="70" customFormat="1" ht="24.2" customHeight="1" spans="1:7">
      <c r="A14" s="88"/>
      <c r="B14" s="89"/>
      <c r="C14" s="90"/>
      <c r="D14" s="91"/>
      <c r="E14" s="91"/>
      <c r="F14" s="89"/>
      <c r="G14" s="92"/>
    </row>
    <row r="15" s="70" customFormat="1" ht="24.2" customHeight="1" spans="1:7">
      <c r="A15" s="88"/>
      <c r="B15" s="89"/>
      <c r="C15" s="90"/>
      <c r="D15" s="91"/>
      <c r="E15" s="91"/>
      <c r="F15" s="89"/>
      <c r="G15" s="92"/>
    </row>
    <row r="16" s="70" customFormat="1" ht="24.2" customHeight="1" spans="1:7">
      <c r="A16" s="88"/>
      <c r="B16" s="89"/>
      <c r="C16" s="90"/>
      <c r="D16" s="91"/>
      <c r="E16" s="91"/>
      <c r="F16" s="89"/>
      <c r="G16" s="92"/>
    </row>
    <row r="17" s="70" customFormat="1" ht="24.2" customHeight="1" spans="1:7">
      <c r="A17" s="88"/>
      <c r="B17" s="89"/>
      <c r="C17" s="90"/>
      <c r="D17" s="91"/>
      <c r="E17" s="91"/>
      <c r="F17" s="89"/>
      <c r="G17" s="92"/>
    </row>
    <row r="18" s="70" customFormat="1" ht="24.2" customHeight="1" spans="1:7">
      <c r="A18" s="88"/>
      <c r="B18" s="89"/>
      <c r="C18" s="90"/>
      <c r="D18" s="91"/>
      <c r="E18" s="91"/>
      <c r="F18" s="89"/>
      <c r="G18" s="92"/>
    </row>
    <row r="19" s="70" customFormat="1" ht="24.2" customHeight="1" spans="1:7">
      <c r="A19" s="82" t="s">
        <v>57</v>
      </c>
      <c r="B19" s="89">
        <f>SUM(B8:B18)</f>
        <v>58514328.31</v>
      </c>
      <c r="C19" s="82" t="s">
        <v>58</v>
      </c>
      <c r="D19" s="87">
        <f>SUM(D8:D18)</f>
        <v>58514328.31</v>
      </c>
      <c r="E19" s="87">
        <f t="shared" ref="E19:G19" si="1">SUM(E8:E18)</f>
        <v>49114328.31</v>
      </c>
      <c r="F19" s="87">
        <f t="shared" si="1"/>
        <v>9400000</v>
      </c>
      <c r="G19" s="87">
        <f t="shared" si="1"/>
        <v>0</v>
      </c>
    </row>
    <row r="21" ht="15" customHeight="1"/>
  </sheetData>
  <mergeCells count="4">
    <mergeCell ref="A2:F2"/>
    <mergeCell ref="A4:C4"/>
    <mergeCell ref="A6:B6"/>
    <mergeCell ref="C6:G6"/>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95"/>
  <sheetViews>
    <sheetView workbookViewId="0">
      <pane ySplit="8" topLeftCell="A9" activePane="bottomLeft" state="frozen"/>
      <selection/>
      <selection pane="bottomLeft" activeCell="A2" sqref="A2:G2"/>
    </sheetView>
  </sheetViews>
  <sheetFormatPr defaultColWidth="8" defaultRowHeight="14.25" outlineLevelCol="6"/>
  <cols>
    <col min="1" max="3" width="6.25" style="24" customWidth="1"/>
    <col min="4" max="4" width="44.25" style="24" customWidth="1"/>
    <col min="5" max="5" width="20" style="26" customWidth="1"/>
    <col min="6" max="6" width="18.75" style="26" customWidth="1"/>
    <col min="7" max="7" width="20" style="26" customWidth="1"/>
    <col min="8" max="254" width="8" style="24" customWidth="1"/>
    <col min="255" max="16384" width="8" style="24"/>
  </cols>
  <sheetData>
    <row r="1" ht="18" customHeight="1" spans="7:7">
      <c r="G1" s="62"/>
    </row>
    <row r="2" s="21" customFormat="1" ht="22.5" customHeight="1" spans="1:7">
      <c r="A2" s="1" t="s">
        <v>124</v>
      </c>
      <c r="B2" s="1"/>
      <c r="C2" s="1"/>
      <c r="D2" s="1"/>
      <c r="E2" s="1"/>
      <c r="F2" s="1"/>
      <c r="G2" s="1"/>
    </row>
    <row r="3" s="21" customFormat="1" ht="7.5" customHeight="1" spans="1:7">
      <c r="A3" s="24"/>
      <c r="B3" s="24"/>
      <c r="C3" s="24"/>
      <c r="D3" s="24"/>
      <c r="E3" s="26"/>
      <c r="F3" s="26"/>
      <c r="G3" s="28"/>
    </row>
    <row r="4" s="4" customFormat="1" ht="18" customHeight="1" spans="1:7">
      <c r="A4" s="9" t="s">
        <v>33</v>
      </c>
      <c r="B4" s="9"/>
      <c r="C4" s="9"/>
      <c r="D4" s="9"/>
      <c r="E4" s="9"/>
      <c r="F4" s="30"/>
      <c r="G4" s="30" t="s">
        <v>34</v>
      </c>
    </row>
    <row r="5" s="22" customFormat="1" ht="7.5" customHeight="1" spans="1:7">
      <c r="A5" s="23"/>
      <c r="B5" s="23"/>
      <c r="C5" s="23"/>
      <c r="D5" s="23"/>
      <c r="E5" s="63"/>
      <c r="F5" s="63"/>
      <c r="G5" s="6"/>
    </row>
    <row r="6" s="23" customFormat="1" ht="24" customHeight="1" spans="1:7">
      <c r="A6" s="32" t="s">
        <v>37</v>
      </c>
      <c r="B6" s="32"/>
      <c r="C6" s="32"/>
      <c r="D6" s="32"/>
      <c r="E6" s="33" t="s">
        <v>125</v>
      </c>
      <c r="F6" s="45"/>
      <c r="G6" s="45"/>
    </row>
    <row r="7" s="23" customFormat="1" ht="24" customHeight="1" spans="1:7">
      <c r="A7" s="34" t="s">
        <v>61</v>
      </c>
      <c r="B7" s="56"/>
      <c r="C7" s="35"/>
      <c r="D7" s="32" t="s">
        <v>62</v>
      </c>
      <c r="E7" s="33" t="s">
        <v>39</v>
      </c>
      <c r="F7" s="64" t="s">
        <v>40</v>
      </c>
      <c r="G7" s="33" t="s">
        <v>41</v>
      </c>
    </row>
    <row r="8" s="50" customFormat="1" ht="24" customHeight="1" spans="1:7">
      <c r="A8" s="32" t="s">
        <v>67</v>
      </c>
      <c r="B8" s="32" t="s">
        <v>68</v>
      </c>
      <c r="C8" s="32" t="s">
        <v>69</v>
      </c>
      <c r="D8" s="32"/>
      <c r="E8" s="33"/>
      <c r="F8" s="65"/>
      <c r="G8" s="33"/>
    </row>
    <row r="9" s="23" customFormat="1" ht="24" customHeight="1" spans="1:7">
      <c r="A9" s="40" t="s">
        <v>70</v>
      </c>
      <c r="B9" s="40" t="s">
        <v>71</v>
      </c>
      <c r="C9" s="40" t="s">
        <v>71</v>
      </c>
      <c r="D9" s="41" t="s">
        <v>72</v>
      </c>
      <c r="E9" s="43">
        <f>SUM(F9:G9)</f>
        <v>589853.06</v>
      </c>
      <c r="F9" s="66">
        <v>589853.06</v>
      </c>
      <c r="G9" s="66">
        <v>0</v>
      </c>
    </row>
    <row r="10" s="23" customFormat="1" ht="24" customHeight="1" spans="1:7">
      <c r="A10" s="40" t="s">
        <v>70</v>
      </c>
      <c r="B10" s="40" t="s">
        <v>73</v>
      </c>
      <c r="C10" s="40" t="s">
        <v>71</v>
      </c>
      <c r="D10" s="41" t="s">
        <v>74</v>
      </c>
      <c r="E10" s="43">
        <f t="shared" ref="E10:E33" si="0">SUM(F10:G10)</f>
        <v>589853.06</v>
      </c>
      <c r="F10" s="66">
        <v>589853.06</v>
      </c>
      <c r="G10" s="66">
        <v>0</v>
      </c>
    </row>
    <row r="11" s="23" customFormat="1" ht="24" customHeight="1" spans="1:7">
      <c r="A11" s="40" t="s">
        <v>70</v>
      </c>
      <c r="B11" s="40" t="s">
        <v>73</v>
      </c>
      <c r="C11" s="40" t="s">
        <v>73</v>
      </c>
      <c r="D11" s="41" t="s">
        <v>75</v>
      </c>
      <c r="E11" s="43">
        <f t="shared" si="0"/>
        <v>409469.86</v>
      </c>
      <c r="F11" s="66">
        <v>409469.86</v>
      </c>
      <c r="G11" s="66">
        <v>0</v>
      </c>
    </row>
    <row r="12" s="23" customFormat="1" ht="24" customHeight="1" spans="1:7">
      <c r="A12" s="40" t="s">
        <v>70</v>
      </c>
      <c r="B12" s="40" t="s">
        <v>73</v>
      </c>
      <c r="C12" s="40" t="s">
        <v>76</v>
      </c>
      <c r="D12" s="41" t="s">
        <v>77</v>
      </c>
      <c r="E12" s="43">
        <f t="shared" si="0"/>
        <v>180383.2</v>
      </c>
      <c r="F12" s="66">
        <v>180383.2</v>
      </c>
      <c r="G12" s="66">
        <v>0</v>
      </c>
    </row>
    <row r="13" s="23" customFormat="1" ht="24" customHeight="1" spans="1:7">
      <c r="A13" s="40" t="s">
        <v>78</v>
      </c>
      <c r="B13" s="40" t="s">
        <v>71</v>
      </c>
      <c r="C13" s="40" t="s">
        <v>71</v>
      </c>
      <c r="D13" s="41" t="s">
        <v>79</v>
      </c>
      <c r="E13" s="43">
        <f t="shared" si="0"/>
        <v>236752.95</v>
      </c>
      <c r="F13" s="66">
        <v>236752.95</v>
      </c>
      <c r="G13" s="66">
        <v>0</v>
      </c>
    </row>
    <row r="14" s="23" customFormat="1" ht="24" customHeight="1" spans="1:7">
      <c r="A14" s="40" t="s">
        <v>78</v>
      </c>
      <c r="B14" s="40" t="s">
        <v>80</v>
      </c>
      <c r="C14" s="40" t="s">
        <v>71</v>
      </c>
      <c r="D14" s="41" t="s">
        <v>81</v>
      </c>
      <c r="E14" s="43">
        <f t="shared" si="0"/>
        <v>236752.95</v>
      </c>
      <c r="F14" s="66">
        <v>236752.95</v>
      </c>
      <c r="G14" s="66">
        <v>0</v>
      </c>
    </row>
    <row r="15" s="23" customFormat="1" ht="24" customHeight="1" spans="1:7">
      <c r="A15" s="40" t="s">
        <v>78</v>
      </c>
      <c r="B15" s="40" t="s">
        <v>80</v>
      </c>
      <c r="C15" s="40" t="s">
        <v>82</v>
      </c>
      <c r="D15" s="41" t="s">
        <v>83</v>
      </c>
      <c r="E15" s="43">
        <f t="shared" si="0"/>
        <v>236752.95</v>
      </c>
      <c r="F15" s="66">
        <v>236752.95</v>
      </c>
      <c r="G15" s="66">
        <v>0</v>
      </c>
    </row>
    <row r="16" s="23" customFormat="1" ht="24" customHeight="1" spans="1:7">
      <c r="A16" s="40" t="s">
        <v>84</v>
      </c>
      <c r="B16" s="40" t="s">
        <v>71</v>
      </c>
      <c r="C16" s="40" t="s">
        <v>71</v>
      </c>
      <c r="D16" s="41" t="s">
        <v>85</v>
      </c>
      <c r="E16" s="43">
        <f t="shared" si="0"/>
        <v>2858972</v>
      </c>
      <c r="F16" s="43">
        <v>2748972</v>
      </c>
      <c r="G16" s="66">
        <v>110000</v>
      </c>
    </row>
    <row r="17" s="23" customFormat="1" ht="24" customHeight="1" spans="1:7">
      <c r="A17" s="40" t="s">
        <v>84</v>
      </c>
      <c r="B17" s="40" t="s">
        <v>86</v>
      </c>
      <c r="C17" s="40" t="s">
        <v>71</v>
      </c>
      <c r="D17" s="41" t="s">
        <v>87</v>
      </c>
      <c r="E17" s="43">
        <f t="shared" si="0"/>
        <v>2828972</v>
      </c>
      <c r="F17" s="43">
        <v>2748972</v>
      </c>
      <c r="G17" s="66">
        <v>80000</v>
      </c>
    </row>
    <row r="18" s="23" customFormat="1" ht="24" customHeight="1" spans="1:7">
      <c r="A18" s="40" t="s">
        <v>84</v>
      </c>
      <c r="B18" s="40" t="s">
        <v>86</v>
      </c>
      <c r="C18" s="40" t="s">
        <v>88</v>
      </c>
      <c r="D18" s="41" t="s">
        <v>89</v>
      </c>
      <c r="E18" s="43">
        <f t="shared" si="0"/>
        <v>2828972</v>
      </c>
      <c r="F18" s="43">
        <v>2748972</v>
      </c>
      <c r="G18" s="66">
        <v>80000</v>
      </c>
    </row>
    <row r="19" s="23" customFormat="1" ht="24" customHeight="1" spans="1:7">
      <c r="A19" s="40" t="s">
        <v>84</v>
      </c>
      <c r="B19" s="40" t="s">
        <v>73</v>
      </c>
      <c r="C19" s="40" t="s">
        <v>71</v>
      </c>
      <c r="D19" s="41" t="s">
        <v>90</v>
      </c>
      <c r="E19" s="43">
        <f t="shared" si="0"/>
        <v>30000</v>
      </c>
      <c r="F19" s="43"/>
      <c r="G19" s="66">
        <v>30000</v>
      </c>
    </row>
    <row r="20" s="23" customFormat="1" ht="24" customHeight="1" spans="1:7">
      <c r="A20" s="40" t="s">
        <v>84</v>
      </c>
      <c r="B20" s="40" t="s">
        <v>73</v>
      </c>
      <c r="C20" s="40" t="s">
        <v>86</v>
      </c>
      <c r="D20" s="41" t="s">
        <v>90</v>
      </c>
      <c r="E20" s="43">
        <f t="shared" si="0"/>
        <v>30000</v>
      </c>
      <c r="F20" s="43"/>
      <c r="G20" s="66">
        <v>30000</v>
      </c>
    </row>
    <row r="21" s="23" customFormat="1" ht="24" customHeight="1" spans="1:7">
      <c r="A21" s="40" t="s">
        <v>95</v>
      </c>
      <c r="B21" s="40" t="s">
        <v>71</v>
      </c>
      <c r="C21" s="40" t="s">
        <v>71</v>
      </c>
      <c r="D21" s="41" t="s">
        <v>96</v>
      </c>
      <c r="E21" s="43">
        <f t="shared" si="0"/>
        <v>45270915</v>
      </c>
      <c r="F21" s="43"/>
      <c r="G21" s="66">
        <v>45270915</v>
      </c>
    </row>
    <row r="22" s="23" customFormat="1" ht="24" customHeight="1" spans="1:7">
      <c r="A22" s="40" t="s">
        <v>95</v>
      </c>
      <c r="B22" s="40" t="s">
        <v>86</v>
      </c>
      <c r="C22" s="40" t="s">
        <v>71</v>
      </c>
      <c r="D22" s="41" t="s">
        <v>97</v>
      </c>
      <c r="E22" s="43">
        <f t="shared" si="0"/>
        <v>18929525</v>
      </c>
      <c r="F22" s="43"/>
      <c r="G22" s="66">
        <v>18929525</v>
      </c>
    </row>
    <row r="23" s="23" customFormat="1" ht="24" customHeight="1" spans="1:7">
      <c r="A23" s="40" t="s">
        <v>95</v>
      </c>
      <c r="B23" s="40" t="s">
        <v>86</v>
      </c>
      <c r="C23" s="40" t="s">
        <v>98</v>
      </c>
      <c r="D23" s="41" t="s">
        <v>99</v>
      </c>
      <c r="E23" s="43">
        <f t="shared" si="0"/>
        <v>4654045</v>
      </c>
      <c r="F23" s="43"/>
      <c r="G23" s="66">
        <v>4654045</v>
      </c>
    </row>
    <row r="24" s="23" customFormat="1" ht="24" customHeight="1" spans="1:7">
      <c r="A24" s="40" t="s">
        <v>95</v>
      </c>
      <c r="B24" s="40" t="s">
        <v>86</v>
      </c>
      <c r="C24" s="40" t="s">
        <v>88</v>
      </c>
      <c r="D24" s="41" t="s">
        <v>100</v>
      </c>
      <c r="E24" s="43">
        <f t="shared" si="0"/>
        <v>14275480</v>
      </c>
      <c r="F24" s="43"/>
      <c r="G24" s="66">
        <v>14275480</v>
      </c>
    </row>
    <row r="25" s="23" customFormat="1" ht="24" customHeight="1" spans="1:7">
      <c r="A25" s="40" t="s">
        <v>95</v>
      </c>
      <c r="B25" s="40" t="s">
        <v>101</v>
      </c>
      <c r="C25" s="40" t="s">
        <v>71</v>
      </c>
      <c r="D25" s="41" t="s">
        <v>102</v>
      </c>
      <c r="E25" s="43">
        <f t="shared" si="0"/>
        <v>8331790</v>
      </c>
      <c r="F25" s="43"/>
      <c r="G25" s="66">
        <v>8331790</v>
      </c>
    </row>
    <row r="26" s="23" customFormat="1" ht="24" customHeight="1" spans="1:7">
      <c r="A26" s="40" t="s">
        <v>95</v>
      </c>
      <c r="B26" s="40" t="s">
        <v>101</v>
      </c>
      <c r="C26" s="40" t="s">
        <v>76</v>
      </c>
      <c r="D26" s="41" t="s">
        <v>103</v>
      </c>
      <c r="E26" s="43">
        <f t="shared" si="0"/>
        <v>8284000</v>
      </c>
      <c r="F26" s="43"/>
      <c r="G26" s="66">
        <v>8284000</v>
      </c>
    </row>
    <row r="27" s="23" customFormat="1" ht="24" customHeight="1" spans="1:7">
      <c r="A27" s="40" t="s">
        <v>95</v>
      </c>
      <c r="B27" s="40" t="s">
        <v>101</v>
      </c>
      <c r="C27" s="40" t="s">
        <v>104</v>
      </c>
      <c r="D27" s="41" t="s">
        <v>105</v>
      </c>
      <c r="E27" s="43">
        <f t="shared" si="0"/>
        <v>47790</v>
      </c>
      <c r="F27" s="43"/>
      <c r="G27" s="66">
        <v>47790</v>
      </c>
    </row>
    <row r="28" s="23" customFormat="1" ht="24" customHeight="1" spans="1:7">
      <c r="A28" s="40" t="s">
        <v>95</v>
      </c>
      <c r="B28" s="40" t="s">
        <v>106</v>
      </c>
      <c r="C28" s="40" t="s">
        <v>71</v>
      </c>
      <c r="D28" s="41" t="s">
        <v>107</v>
      </c>
      <c r="E28" s="43">
        <f t="shared" si="0"/>
        <v>18009600</v>
      </c>
      <c r="F28" s="43"/>
      <c r="G28" s="66">
        <v>18009600</v>
      </c>
    </row>
    <row r="29" s="23" customFormat="1" ht="24" customHeight="1" spans="1:7">
      <c r="A29" s="40" t="s">
        <v>95</v>
      </c>
      <c r="B29" s="40" t="s">
        <v>106</v>
      </c>
      <c r="C29" s="40" t="s">
        <v>86</v>
      </c>
      <c r="D29" s="41" t="s">
        <v>108</v>
      </c>
      <c r="E29" s="43">
        <f t="shared" si="0"/>
        <v>2000000</v>
      </c>
      <c r="F29" s="43"/>
      <c r="G29" s="66">
        <v>2000000</v>
      </c>
    </row>
    <row r="30" s="23" customFormat="1" ht="24" customHeight="1" spans="1:7">
      <c r="A30" s="40" t="s">
        <v>95</v>
      </c>
      <c r="B30" s="40" t="s">
        <v>106</v>
      </c>
      <c r="C30" s="40" t="s">
        <v>73</v>
      </c>
      <c r="D30" s="41" t="s">
        <v>109</v>
      </c>
      <c r="E30" s="43">
        <f t="shared" si="0"/>
        <v>16009600</v>
      </c>
      <c r="F30" s="43"/>
      <c r="G30" s="66">
        <v>16009600</v>
      </c>
    </row>
    <row r="31" s="23" customFormat="1" ht="24" customHeight="1" spans="1:7">
      <c r="A31" s="40" t="s">
        <v>110</v>
      </c>
      <c r="B31" s="40" t="s">
        <v>71</v>
      </c>
      <c r="C31" s="40" t="s">
        <v>71</v>
      </c>
      <c r="D31" s="41" t="s">
        <v>111</v>
      </c>
      <c r="E31" s="43">
        <f t="shared" si="0"/>
        <v>157835.3</v>
      </c>
      <c r="F31" s="67">
        <v>157835.3</v>
      </c>
      <c r="G31" s="66">
        <v>0</v>
      </c>
    </row>
    <row r="32" s="23" customFormat="1" ht="24" customHeight="1" spans="1:7">
      <c r="A32" s="40" t="s">
        <v>110</v>
      </c>
      <c r="B32" s="40" t="s">
        <v>82</v>
      </c>
      <c r="C32" s="40" t="s">
        <v>71</v>
      </c>
      <c r="D32" s="41" t="s">
        <v>112</v>
      </c>
      <c r="E32" s="43">
        <f t="shared" si="0"/>
        <v>157835.3</v>
      </c>
      <c r="F32" s="67">
        <v>157835.3</v>
      </c>
      <c r="G32" s="66">
        <v>0</v>
      </c>
    </row>
    <row r="33" s="23" customFormat="1" ht="24" customHeight="1" spans="1:7">
      <c r="A33" s="40" t="s">
        <v>110</v>
      </c>
      <c r="B33" s="40" t="s">
        <v>82</v>
      </c>
      <c r="C33" s="40" t="s">
        <v>86</v>
      </c>
      <c r="D33" s="41" t="s">
        <v>113</v>
      </c>
      <c r="E33" s="43">
        <f t="shared" si="0"/>
        <v>157835.3</v>
      </c>
      <c r="F33" s="67">
        <v>157835.3</v>
      </c>
      <c r="G33" s="66">
        <v>0</v>
      </c>
    </row>
    <row r="34" s="23" customFormat="1" ht="24" customHeight="1" spans="1:7">
      <c r="A34" s="32"/>
      <c r="B34" s="40"/>
      <c r="C34" s="40"/>
      <c r="D34" s="41"/>
      <c r="E34" s="43"/>
      <c r="F34" s="43"/>
      <c r="G34" s="43"/>
    </row>
    <row r="35" s="22" customFormat="1" ht="24" customHeight="1" spans="1:7">
      <c r="A35" s="32" t="s">
        <v>39</v>
      </c>
      <c r="B35" s="32"/>
      <c r="C35" s="32"/>
      <c r="D35" s="32"/>
      <c r="E35" s="43">
        <f>E9+E13+E16+E21+E31</f>
        <v>49114328.31</v>
      </c>
      <c r="F35" s="43">
        <f t="shared" ref="F35:G35" si="1">F9+F13+F16+F21+F31</f>
        <v>3733413.31</v>
      </c>
      <c r="G35" s="43">
        <f t="shared" si="1"/>
        <v>45380915</v>
      </c>
    </row>
    <row r="36" s="21" customFormat="1" ht="22.5" customHeight="1" spans="1:7">
      <c r="A36" s="46"/>
      <c r="B36" s="46"/>
      <c r="C36" s="46"/>
      <c r="D36" s="46"/>
      <c r="E36" s="48"/>
      <c r="F36" s="48"/>
      <c r="G36" s="48"/>
    </row>
    <row r="37" s="21" customFormat="1" ht="22.5" customHeight="1" spans="1:7">
      <c r="A37" s="46"/>
      <c r="B37" s="46"/>
      <c r="C37" s="46"/>
      <c r="D37" s="46"/>
      <c r="E37" s="48"/>
      <c r="F37" s="48"/>
      <c r="G37" s="48"/>
    </row>
    <row r="38" s="21" customFormat="1" ht="22.5" customHeight="1" spans="1:7">
      <c r="A38" s="46"/>
      <c r="B38" s="46"/>
      <c r="C38" s="46"/>
      <c r="D38" s="46"/>
      <c r="E38" s="49"/>
      <c r="F38" s="49"/>
      <c r="G38" s="49"/>
    </row>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sheetData>
  <mergeCells count="10">
    <mergeCell ref="A2:G2"/>
    <mergeCell ref="A4:E4"/>
    <mergeCell ref="A6:D6"/>
    <mergeCell ref="E6:G6"/>
    <mergeCell ref="A7:C7"/>
    <mergeCell ref="A35:D35"/>
    <mergeCell ref="D7:D8"/>
    <mergeCell ref="E7:E8"/>
    <mergeCell ref="F7:F8"/>
    <mergeCell ref="G7:G8"/>
  </mergeCells>
  <printOptions horizontalCentered="1"/>
  <pageMargins left="0.551181102362205" right="0.551181102362205" top="0.748031496062992" bottom="0.74803149606299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topLeftCell="A6" workbookViewId="0">
      <selection activeCell="A2" sqref="A2:G2"/>
    </sheetView>
  </sheetViews>
  <sheetFormatPr defaultColWidth="8" defaultRowHeight="14.25" outlineLevelCol="6"/>
  <cols>
    <col min="1" max="3" width="6.25" style="24" customWidth="1"/>
    <col min="4" max="4" width="44.25" style="24" customWidth="1"/>
    <col min="5" max="5" width="20" style="26" customWidth="1"/>
    <col min="6" max="6" width="18.75" style="26" customWidth="1"/>
    <col min="7" max="7" width="20" style="26" customWidth="1"/>
    <col min="8" max="254" width="8" style="24" customWidth="1"/>
    <col min="255" max="16384" width="8" style="24"/>
  </cols>
  <sheetData>
    <row r="1" ht="18" customHeight="1" spans="7:7">
      <c r="G1" s="62"/>
    </row>
    <row r="2" s="21" customFormat="1" ht="22.5" customHeight="1" spans="1:7">
      <c r="A2" s="1" t="s">
        <v>126</v>
      </c>
      <c r="B2" s="1"/>
      <c r="C2" s="1"/>
      <c r="D2" s="1"/>
      <c r="E2" s="1"/>
      <c r="F2" s="1"/>
      <c r="G2" s="1"/>
    </row>
    <row r="3" s="21" customFormat="1" ht="7.5" customHeight="1" spans="1:7">
      <c r="A3" s="24"/>
      <c r="B3" s="24"/>
      <c r="C3" s="24"/>
      <c r="D3" s="24"/>
      <c r="E3" s="26"/>
      <c r="F3" s="26"/>
      <c r="G3" s="28"/>
    </row>
    <row r="4" s="4" customFormat="1" ht="18" customHeight="1" spans="1:7">
      <c r="A4" s="9" t="s">
        <v>33</v>
      </c>
      <c r="B4" s="9"/>
      <c r="C4" s="9"/>
      <c r="D4" s="9"/>
      <c r="E4" s="9"/>
      <c r="F4" s="30"/>
      <c r="G4" s="30" t="s">
        <v>34</v>
      </c>
    </row>
    <row r="5" s="22" customFormat="1" ht="7.5" customHeight="1" spans="1:7">
      <c r="A5" s="23"/>
      <c r="B5" s="23"/>
      <c r="C5" s="23"/>
      <c r="D5" s="23"/>
      <c r="E5" s="63"/>
      <c r="F5" s="63"/>
      <c r="G5" s="6"/>
    </row>
    <row r="6" s="23" customFormat="1" ht="24" customHeight="1" spans="1:7">
      <c r="A6" s="32" t="s">
        <v>37</v>
      </c>
      <c r="B6" s="32"/>
      <c r="C6" s="32"/>
      <c r="D6" s="32"/>
      <c r="E6" s="33" t="s">
        <v>127</v>
      </c>
      <c r="F6" s="45"/>
      <c r="G6" s="45"/>
    </row>
    <row r="7" s="23" customFormat="1" ht="24" customHeight="1" spans="1:7">
      <c r="A7" s="34" t="s">
        <v>61</v>
      </c>
      <c r="B7" s="56"/>
      <c r="C7" s="35"/>
      <c r="D7" s="32" t="s">
        <v>62</v>
      </c>
      <c r="E7" s="33" t="s">
        <v>39</v>
      </c>
      <c r="F7" s="64" t="s">
        <v>40</v>
      </c>
      <c r="G7" s="33" t="s">
        <v>41</v>
      </c>
    </row>
    <row r="8" s="50" customFormat="1" ht="24" customHeight="1" spans="1:7">
      <c r="A8" s="32" t="s">
        <v>67</v>
      </c>
      <c r="B8" s="32" t="s">
        <v>68</v>
      </c>
      <c r="C8" s="32" t="s">
        <v>69</v>
      </c>
      <c r="D8" s="32"/>
      <c r="E8" s="33"/>
      <c r="F8" s="65"/>
      <c r="G8" s="33"/>
    </row>
    <row r="9" s="23" customFormat="1" ht="24" customHeight="1" spans="1:7">
      <c r="A9" s="40" t="s">
        <v>84</v>
      </c>
      <c r="B9" s="40" t="s">
        <v>71</v>
      </c>
      <c r="C9" s="40" t="s">
        <v>71</v>
      </c>
      <c r="D9" s="41" t="s">
        <v>85</v>
      </c>
      <c r="E9" s="43">
        <f>SUM(F9:G9)</f>
        <v>9400000</v>
      </c>
      <c r="F9" s="43"/>
      <c r="G9" s="66">
        <v>9400000</v>
      </c>
    </row>
    <row r="10" s="23" customFormat="1" ht="24" customHeight="1" spans="1:7">
      <c r="A10" s="40" t="s">
        <v>84</v>
      </c>
      <c r="B10" s="40" t="s">
        <v>91</v>
      </c>
      <c r="C10" s="40" t="s">
        <v>71</v>
      </c>
      <c r="D10" s="41" t="s">
        <v>92</v>
      </c>
      <c r="E10" s="43">
        <f t="shared" ref="E10:E11" si="0">SUM(F10:G10)</f>
        <v>9400000</v>
      </c>
      <c r="F10" s="43"/>
      <c r="G10" s="66">
        <v>9400000</v>
      </c>
    </row>
    <row r="11" s="23" customFormat="1" ht="24" customHeight="1" spans="1:7">
      <c r="A11" s="40" t="s">
        <v>84</v>
      </c>
      <c r="B11" s="40" t="s">
        <v>91</v>
      </c>
      <c r="C11" s="40" t="s">
        <v>93</v>
      </c>
      <c r="D11" s="41" t="s">
        <v>94</v>
      </c>
      <c r="E11" s="43">
        <f t="shared" si="0"/>
        <v>9400000</v>
      </c>
      <c r="F11" s="43"/>
      <c r="G11" s="66">
        <v>9400000</v>
      </c>
    </row>
    <row r="12" s="23" customFormat="1" ht="24" customHeight="1" spans="1:7">
      <c r="A12" s="32"/>
      <c r="B12" s="32"/>
      <c r="C12" s="32"/>
      <c r="D12" s="41"/>
      <c r="E12" s="43"/>
      <c r="F12" s="43"/>
      <c r="G12" s="43"/>
    </row>
    <row r="13" s="23" customFormat="1" ht="24" customHeight="1" spans="1:7">
      <c r="A13" s="32"/>
      <c r="B13" s="40"/>
      <c r="C13" s="40"/>
      <c r="D13" s="41"/>
      <c r="E13" s="43"/>
      <c r="F13" s="43"/>
      <c r="G13" s="43"/>
    </row>
    <row r="14" s="23" customFormat="1" ht="24" customHeight="1" spans="1:7">
      <c r="A14" s="32"/>
      <c r="B14" s="40"/>
      <c r="C14" s="40"/>
      <c r="D14" s="41"/>
      <c r="E14" s="43"/>
      <c r="F14" s="43"/>
      <c r="G14" s="43"/>
    </row>
    <row r="15" s="23" customFormat="1" ht="24" customHeight="1" spans="1:7">
      <c r="A15" s="32"/>
      <c r="B15" s="40"/>
      <c r="C15" s="40"/>
      <c r="D15" s="41"/>
      <c r="E15" s="43"/>
      <c r="F15" s="43"/>
      <c r="G15" s="43"/>
    </row>
    <row r="16" s="22" customFormat="1" ht="24" customHeight="1" spans="1:7">
      <c r="A16" s="32"/>
      <c r="B16" s="40"/>
      <c r="C16" s="40"/>
      <c r="D16" s="41"/>
      <c r="E16" s="43"/>
      <c r="F16" s="43"/>
      <c r="G16" s="43"/>
    </row>
    <row r="17" s="22" customFormat="1" ht="24" customHeight="1" spans="1:7">
      <c r="A17" s="32"/>
      <c r="B17" s="40"/>
      <c r="C17" s="40"/>
      <c r="D17" s="41"/>
      <c r="E17" s="43"/>
      <c r="F17" s="43"/>
      <c r="G17" s="43"/>
    </row>
    <row r="18" s="22" customFormat="1" ht="24" customHeight="1" spans="1:7">
      <c r="A18" s="32"/>
      <c r="B18" s="40"/>
      <c r="C18" s="40"/>
      <c r="D18" s="41"/>
      <c r="E18" s="43"/>
      <c r="F18" s="43"/>
      <c r="G18" s="43"/>
    </row>
    <row r="19" s="22" customFormat="1" ht="24" customHeight="1" spans="1:7">
      <c r="A19" s="32" t="s">
        <v>39</v>
      </c>
      <c r="B19" s="32"/>
      <c r="C19" s="32"/>
      <c r="D19" s="32"/>
      <c r="E19" s="43">
        <f>E9</f>
        <v>9400000</v>
      </c>
      <c r="F19" s="43">
        <f t="shared" ref="F19:G19" si="1">F9</f>
        <v>0</v>
      </c>
      <c r="G19" s="43">
        <f t="shared" si="1"/>
        <v>9400000</v>
      </c>
    </row>
    <row r="20" s="21" customFormat="1" ht="22.5" customHeight="1" spans="1:7">
      <c r="A20" s="46"/>
      <c r="B20" s="46"/>
      <c r="C20" s="46"/>
      <c r="D20" s="46"/>
      <c r="E20" s="48"/>
      <c r="F20" s="48"/>
      <c r="G20" s="48"/>
    </row>
    <row r="21" s="21" customFormat="1" ht="22.5" customHeight="1" spans="1:7">
      <c r="A21" s="46"/>
      <c r="B21" s="46"/>
      <c r="C21" s="46"/>
      <c r="D21" s="46"/>
      <c r="E21" s="48"/>
      <c r="F21" s="48"/>
      <c r="G21" s="48"/>
    </row>
    <row r="22" s="21" customFormat="1" ht="22.5" customHeight="1" spans="1:7">
      <c r="A22" s="46"/>
      <c r="B22" s="46"/>
      <c r="C22" s="46"/>
      <c r="D22" s="46"/>
      <c r="E22" s="49"/>
      <c r="F22" s="49"/>
      <c r="G22" s="49"/>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workbookViewId="0">
      <selection activeCell="G22" sqref="G22"/>
    </sheetView>
  </sheetViews>
  <sheetFormatPr defaultColWidth="8" defaultRowHeight="14.25" outlineLevelCol="6"/>
  <cols>
    <col min="1" max="3" width="6.25" style="24" customWidth="1"/>
    <col min="4" max="4" width="44.25" style="24" customWidth="1"/>
    <col min="5" max="5" width="20" style="51" customWidth="1"/>
    <col min="6" max="6" width="18.75" style="51" customWidth="1"/>
    <col min="7" max="7" width="20" style="51" customWidth="1"/>
    <col min="8" max="254" width="8" style="24" customWidth="1"/>
    <col min="255" max="16384" width="8" style="24"/>
  </cols>
  <sheetData>
    <row r="1" ht="18" customHeight="1" spans="7:7">
      <c r="G1" s="52"/>
    </row>
    <row r="2" s="21" customFormat="1" ht="22.5" customHeight="1" spans="1:7">
      <c r="A2" s="1" t="s">
        <v>128</v>
      </c>
      <c r="B2" s="1"/>
      <c r="C2" s="1"/>
      <c r="D2" s="1"/>
      <c r="E2" s="1"/>
      <c r="F2" s="1"/>
      <c r="G2" s="1"/>
    </row>
    <row r="3" s="21" customFormat="1" ht="7.5" customHeight="1" spans="1:6">
      <c r="A3" s="24"/>
      <c r="B3" s="24"/>
      <c r="C3" s="24"/>
      <c r="D3" s="24"/>
      <c r="E3" s="51"/>
      <c r="F3" s="51"/>
    </row>
    <row r="4" s="4" customFormat="1" ht="18" customHeight="1" spans="1:7">
      <c r="A4" s="9" t="s">
        <v>33</v>
      </c>
      <c r="B4" s="9"/>
      <c r="C4" s="9"/>
      <c r="D4" s="9"/>
      <c r="E4" s="9"/>
      <c r="F4" s="53"/>
      <c r="G4" s="54" t="s">
        <v>34</v>
      </c>
    </row>
    <row r="5" s="22" customFormat="1" ht="7.5" customHeight="1" spans="1:6">
      <c r="A5" s="23"/>
      <c r="B5" s="23"/>
      <c r="C5" s="23"/>
      <c r="D5" s="23"/>
      <c r="E5" s="55"/>
      <c r="F5" s="55"/>
    </row>
    <row r="6" s="23" customFormat="1" ht="24" customHeight="1" spans="1:7">
      <c r="A6" s="32" t="s">
        <v>37</v>
      </c>
      <c r="B6" s="32"/>
      <c r="C6" s="32"/>
      <c r="D6" s="32"/>
      <c r="E6" s="32" t="s">
        <v>129</v>
      </c>
      <c r="F6" s="44"/>
      <c r="G6" s="44"/>
    </row>
    <row r="7" s="23" customFormat="1" ht="24" customHeight="1" spans="1:7">
      <c r="A7" s="34" t="s">
        <v>61</v>
      </c>
      <c r="B7" s="56"/>
      <c r="C7" s="35"/>
      <c r="D7" s="32" t="s">
        <v>62</v>
      </c>
      <c r="E7" s="32" t="s">
        <v>39</v>
      </c>
      <c r="F7" s="57" t="s">
        <v>40</v>
      </c>
      <c r="G7" s="32" t="s">
        <v>41</v>
      </c>
    </row>
    <row r="8" s="50" customFormat="1" ht="24" customHeight="1" spans="1:7">
      <c r="A8" s="32" t="s">
        <v>67</v>
      </c>
      <c r="B8" s="32" t="s">
        <v>68</v>
      </c>
      <c r="C8" s="32" t="s">
        <v>69</v>
      </c>
      <c r="D8" s="32"/>
      <c r="E8" s="32"/>
      <c r="F8" s="58"/>
      <c r="G8" s="32"/>
    </row>
    <row r="9" s="23" customFormat="1" ht="24" customHeight="1" spans="1:7">
      <c r="A9" s="32"/>
      <c r="B9" s="40"/>
      <c r="C9" s="40"/>
      <c r="D9" s="41"/>
      <c r="E9" s="59"/>
      <c r="F9" s="59"/>
      <c r="G9" s="59"/>
    </row>
    <row r="10" s="23" customFormat="1" ht="24" customHeight="1" spans="1:7">
      <c r="A10" s="32"/>
      <c r="B10" s="40"/>
      <c r="C10" s="40"/>
      <c r="D10" s="41"/>
      <c r="E10" s="59"/>
      <c r="F10" s="59"/>
      <c r="G10" s="59"/>
    </row>
    <row r="11" s="23" customFormat="1" ht="24" customHeight="1" spans="1:7">
      <c r="A11" s="32"/>
      <c r="B11" s="40"/>
      <c r="C11" s="40"/>
      <c r="D11" s="41"/>
      <c r="E11" s="59"/>
      <c r="F11" s="59"/>
      <c r="G11" s="59"/>
    </row>
    <row r="12" s="23" customFormat="1" ht="24" customHeight="1" spans="1:7">
      <c r="A12" s="32"/>
      <c r="B12" s="40"/>
      <c r="C12" s="40"/>
      <c r="D12" s="41"/>
      <c r="E12" s="59"/>
      <c r="F12" s="59"/>
      <c r="G12" s="59"/>
    </row>
    <row r="13" s="23" customFormat="1" ht="24" customHeight="1" spans="1:7">
      <c r="A13" s="32"/>
      <c r="B13" s="40"/>
      <c r="C13" s="40"/>
      <c r="D13" s="41"/>
      <c r="E13" s="59"/>
      <c r="F13" s="59"/>
      <c r="G13" s="59"/>
    </row>
    <row r="14" s="23" customFormat="1" ht="24" customHeight="1" spans="1:7">
      <c r="A14" s="32"/>
      <c r="B14" s="40"/>
      <c r="C14" s="40"/>
      <c r="D14" s="41"/>
      <c r="E14" s="59"/>
      <c r="F14" s="59"/>
      <c r="G14" s="59"/>
    </row>
    <row r="15" s="23" customFormat="1" ht="24" customHeight="1" spans="1:7">
      <c r="A15" s="32"/>
      <c r="B15" s="40"/>
      <c r="C15" s="40"/>
      <c r="D15" s="41"/>
      <c r="E15" s="59"/>
      <c r="F15" s="59"/>
      <c r="G15" s="59"/>
    </row>
    <row r="16" s="22" customFormat="1" ht="24" customHeight="1" spans="1:7">
      <c r="A16" s="32"/>
      <c r="B16" s="40"/>
      <c r="C16" s="40"/>
      <c r="D16" s="41"/>
      <c r="E16" s="59"/>
      <c r="F16" s="59"/>
      <c r="G16" s="59"/>
    </row>
    <row r="17" s="22" customFormat="1" ht="24" customHeight="1" spans="1:7">
      <c r="A17" s="32"/>
      <c r="B17" s="40"/>
      <c r="C17" s="40"/>
      <c r="D17" s="41"/>
      <c r="E17" s="59"/>
      <c r="F17" s="59"/>
      <c r="G17" s="59"/>
    </row>
    <row r="18" s="22" customFormat="1" ht="24" customHeight="1" spans="1:7">
      <c r="A18" s="32"/>
      <c r="B18" s="40"/>
      <c r="C18" s="40"/>
      <c r="D18" s="41"/>
      <c r="E18" s="59"/>
      <c r="F18" s="59"/>
      <c r="G18" s="59"/>
    </row>
    <row r="19" s="22" customFormat="1" ht="24" customHeight="1" spans="1:7">
      <c r="A19" s="32" t="s">
        <v>39</v>
      </c>
      <c r="B19" s="32"/>
      <c r="C19" s="32"/>
      <c r="D19" s="32"/>
      <c r="E19" s="59"/>
      <c r="F19" s="59"/>
      <c r="G19" s="59"/>
    </row>
    <row r="20" customFormat="1" ht="24" customHeight="1" spans="1:1">
      <c r="A20" t="s">
        <v>130</v>
      </c>
    </row>
    <row r="21" s="21" customFormat="1" ht="22.5" customHeight="1" spans="1:7">
      <c r="A21" s="46"/>
      <c r="B21" s="46"/>
      <c r="C21" s="46"/>
      <c r="D21" s="46"/>
      <c r="E21" s="60"/>
      <c r="F21" s="60"/>
      <c r="G21" s="60"/>
    </row>
    <row r="22" s="21" customFormat="1" ht="22.5" customHeight="1" spans="1:7">
      <c r="A22" s="46"/>
      <c r="B22" s="46"/>
      <c r="C22" s="46"/>
      <c r="D22" s="46"/>
      <c r="E22" s="61"/>
      <c r="F22" s="61"/>
      <c r="G22" s="61"/>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99"/>
  <sheetViews>
    <sheetView workbookViewId="0">
      <pane ySplit="8" topLeftCell="A9" activePane="bottomLeft" state="frozen"/>
      <selection/>
      <selection pane="bottomLeft" activeCell="A2" sqref="A2:F2"/>
    </sheetView>
  </sheetViews>
  <sheetFormatPr defaultColWidth="8" defaultRowHeight="14.25" outlineLevelCol="5"/>
  <cols>
    <col min="1" max="2" width="7" style="24" customWidth="1"/>
    <col min="3" max="3" width="40.125" style="24" customWidth="1"/>
    <col min="4" max="5" width="14.75" style="25" customWidth="1"/>
    <col min="6" max="6" width="14.75" style="26" customWidth="1"/>
    <col min="7" max="253" width="8" style="24" customWidth="1"/>
    <col min="254" max="16384" width="8" style="24"/>
  </cols>
  <sheetData>
    <row r="1" ht="18" customHeight="1" spans="6:6">
      <c r="F1" s="27"/>
    </row>
    <row r="2" s="21" customFormat="1" ht="22.5" customHeight="1" spans="1:6">
      <c r="A2" s="1" t="s">
        <v>131</v>
      </c>
      <c r="B2" s="1"/>
      <c r="C2" s="1"/>
      <c r="D2" s="1"/>
      <c r="E2" s="1"/>
      <c r="F2" s="1"/>
    </row>
    <row r="3" s="21" customFormat="1" ht="7.5" customHeight="1" spans="1:6">
      <c r="A3" s="24"/>
      <c r="B3" s="24"/>
      <c r="C3" s="24"/>
      <c r="D3" s="25"/>
      <c r="E3" s="25"/>
      <c r="F3" s="28"/>
    </row>
    <row r="4" s="4" customFormat="1" ht="18" customHeight="1" spans="1:6">
      <c r="A4" s="9" t="s">
        <v>33</v>
      </c>
      <c r="B4" s="9"/>
      <c r="C4" s="9"/>
      <c r="D4" s="29"/>
      <c r="E4" s="29"/>
      <c r="F4" s="30" t="s">
        <v>34</v>
      </c>
    </row>
    <row r="5" s="22" customFormat="1" ht="7.5" customHeight="1" spans="1:6">
      <c r="A5" s="23"/>
      <c r="B5" s="23"/>
      <c r="C5" s="23"/>
      <c r="D5" s="31"/>
      <c r="E5" s="31"/>
      <c r="F5" s="6"/>
    </row>
    <row r="6" s="23" customFormat="1" ht="24" customHeight="1" spans="1:6">
      <c r="A6" s="32" t="s">
        <v>37</v>
      </c>
      <c r="B6" s="32"/>
      <c r="C6" s="32"/>
      <c r="D6" s="33" t="s">
        <v>132</v>
      </c>
      <c r="E6" s="33"/>
      <c r="F6" s="33"/>
    </row>
    <row r="7" s="23" customFormat="1" ht="24" customHeight="1" spans="1:6">
      <c r="A7" s="34" t="s">
        <v>133</v>
      </c>
      <c r="B7" s="35"/>
      <c r="C7" s="36" t="s">
        <v>134</v>
      </c>
      <c r="D7" s="37" t="s">
        <v>39</v>
      </c>
      <c r="E7" s="37" t="s">
        <v>42</v>
      </c>
      <c r="F7" s="37" t="s">
        <v>43</v>
      </c>
    </row>
    <row r="8" s="23" customFormat="1" ht="24" customHeight="1" spans="1:6">
      <c r="A8" s="34" t="s">
        <v>67</v>
      </c>
      <c r="B8" s="34" t="s">
        <v>68</v>
      </c>
      <c r="C8" s="38"/>
      <c r="D8" s="39"/>
      <c r="E8" s="39"/>
      <c r="F8" s="39"/>
    </row>
    <row r="9" s="23" customFormat="1" ht="24" customHeight="1" spans="1:6">
      <c r="A9" s="40" t="s">
        <v>135</v>
      </c>
      <c r="B9" s="40" t="s">
        <v>71</v>
      </c>
      <c r="C9" s="41" t="s">
        <v>136</v>
      </c>
      <c r="D9" s="42">
        <v>3368053.31</v>
      </c>
      <c r="E9" s="42">
        <v>3368053.31</v>
      </c>
      <c r="F9" s="43"/>
    </row>
    <row r="10" s="23" customFormat="1" ht="24" customHeight="1" spans="1:6">
      <c r="A10" s="40" t="s">
        <v>135</v>
      </c>
      <c r="B10" s="40" t="s">
        <v>86</v>
      </c>
      <c r="C10" s="41" t="s">
        <v>137</v>
      </c>
      <c r="D10" s="42">
        <v>352320</v>
      </c>
      <c r="E10" s="42">
        <v>352320</v>
      </c>
      <c r="F10" s="43"/>
    </row>
    <row r="11" s="23" customFormat="1" ht="24" customHeight="1" spans="1:6">
      <c r="A11" s="40" t="s">
        <v>135</v>
      </c>
      <c r="B11" s="40" t="s">
        <v>82</v>
      </c>
      <c r="C11" s="44" t="s">
        <v>138</v>
      </c>
      <c r="D11" s="45">
        <v>182342</v>
      </c>
      <c r="E11" s="45">
        <v>182342</v>
      </c>
      <c r="F11" s="43"/>
    </row>
    <row r="12" s="23" customFormat="1" ht="24" customHeight="1" spans="1:6">
      <c r="A12" s="40" t="s">
        <v>135</v>
      </c>
      <c r="B12" s="40" t="s">
        <v>106</v>
      </c>
      <c r="C12" s="41" t="s">
        <v>139</v>
      </c>
      <c r="D12" s="42">
        <v>1848950</v>
      </c>
      <c r="E12" s="42">
        <v>1848950</v>
      </c>
      <c r="F12" s="43"/>
    </row>
    <row r="13" s="23" customFormat="1" ht="24" customHeight="1" spans="1:6">
      <c r="A13" s="40" t="s">
        <v>135</v>
      </c>
      <c r="B13" s="40" t="s">
        <v>91</v>
      </c>
      <c r="C13" s="41" t="s">
        <v>140</v>
      </c>
      <c r="D13" s="42">
        <v>360766.4</v>
      </c>
      <c r="E13" s="42">
        <v>360766.4</v>
      </c>
      <c r="F13" s="43"/>
    </row>
    <row r="14" s="23" customFormat="1" ht="24" customHeight="1" spans="1:6">
      <c r="A14" s="40" t="s">
        <v>135</v>
      </c>
      <c r="B14" s="40" t="s">
        <v>141</v>
      </c>
      <c r="C14" s="41" t="s">
        <v>142</v>
      </c>
      <c r="D14" s="42">
        <v>180383.2</v>
      </c>
      <c r="E14" s="42">
        <v>180383.2</v>
      </c>
      <c r="F14" s="43"/>
    </row>
    <row r="15" s="23" customFormat="1" ht="24" customHeight="1" spans="1:6">
      <c r="A15" s="40" t="s">
        <v>135</v>
      </c>
      <c r="B15" s="40" t="s">
        <v>143</v>
      </c>
      <c r="C15" s="41" t="s">
        <v>144</v>
      </c>
      <c r="D15" s="42">
        <v>236752.95</v>
      </c>
      <c r="E15" s="42">
        <v>236752.95</v>
      </c>
      <c r="F15" s="43"/>
    </row>
    <row r="16" s="23" customFormat="1" ht="24" customHeight="1" spans="1:6">
      <c r="A16" s="40" t="s">
        <v>135</v>
      </c>
      <c r="B16" s="40" t="s">
        <v>145</v>
      </c>
      <c r="C16" s="41" t="s">
        <v>146</v>
      </c>
      <c r="D16" s="42">
        <v>48703.46</v>
      </c>
      <c r="E16" s="42">
        <v>48703.46</v>
      </c>
      <c r="F16" s="43"/>
    </row>
    <row r="17" s="23" customFormat="1" ht="24" customHeight="1" spans="1:6">
      <c r="A17" s="40" t="s">
        <v>135</v>
      </c>
      <c r="B17" s="40" t="s">
        <v>147</v>
      </c>
      <c r="C17" s="41" t="s">
        <v>113</v>
      </c>
      <c r="D17" s="42">
        <v>157835.3</v>
      </c>
      <c r="E17" s="42">
        <v>157835.3</v>
      </c>
      <c r="F17" s="43"/>
    </row>
    <row r="18" s="23" customFormat="1" ht="24" customHeight="1" spans="1:6">
      <c r="A18" s="40" t="s">
        <v>148</v>
      </c>
      <c r="B18" s="40" t="s">
        <v>71</v>
      </c>
      <c r="C18" s="41" t="s">
        <v>149</v>
      </c>
      <c r="D18" s="42">
        <v>311200</v>
      </c>
      <c r="E18" s="42"/>
      <c r="F18" s="43">
        <v>311200</v>
      </c>
    </row>
    <row r="19" s="23" customFormat="1" ht="24" customHeight="1" spans="1:6">
      <c r="A19" s="40" t="s">
        <v>148</v>
      </c>
      <c r="B19" s="40" t="s">
        <v>86</v>
      </c>
      <c r="C19" s="41" t="s">
        <v>150</v>
      </c>
      <c r="D19" s="42">
        <v>147720</v>
      </c>
      <c r="E19" s="42"/>
      <c r="F19" s="43">
        <v>147720</v>
      </c>
    </row>
    <row r="20" s="23" customFormat="1" ht="24" customHeight="1" spans="1:6">
      <c r="A20" s="40" t="s">
        <v>148</v>
      </c>
      <c r="B20" s="40" t="s">
        <v>93</v>
      </c>
      <c r="C20" s="41" t="s">
        <v>151</v>
      </c>
      <c r="D20" s="42">
        <v>2000</v>
      </c>
      <c r="E20" s="42"/>
      <c r="F20" s="43">
        <v>2000</v>
      </c>
    </row>
    <row r="21" s="23" customFormat="1" ht="24" customHeight="1" spans="1:6">
      <c r="A21" s="40" t="s">
        <v>148</v>
      </c>
      <c r="B21" s="40" t="s">
        <v>73</v>
      </c>
      <c r="C21" s="41" t="s">
        <v>152</v>
      </c>
      <c r="D21" s="42">
        <v>17800</v>
      </c>
      <c r="E21" s="42"/>
      <c r="F21" s="43">
        <v>17800</v>
      </c>
    </row>
    <row r="22" s="23" customFormat="1" ht="24" customHeight="1" spans="1:6">
      <c r="A22" s="40" t="s">
        <v>148</v>
      </c>
      <c r="B22" s="40" t="s">
        <v>76</v>
      </c>
      <c r="C22" s="41" t="s">
        <v>153</v>
      </c>
      <c r="D22" s="42">
        <v>18800</v>
      </c>
      <c r="E22" s="42"/>
      <c r="F22" s="43">
        <v>18800</v>
      </c>
    </row>
    <row r="23" s="23" customFormat="1" ht="24" customHeight="1" spans="1:6">
      <c r="A23" s="40" t="s">
        <v>148</v>
      </c>
      <c r="B23" s="40" t="s">
        <v>106</v>
      </c>
      <c r="C23" s="41" t="s">
        <v>154</v>
      </c>
      <c r="D23" s="42">
        <v>21680</v>
      </c>
      <c r="E23" s="42"/>
      <c r="F23" s="43">
        <v>21680</v>
      </c>
    </row>
    <row r="24" s="23" customFormat="1" ht="24" customHeight="1" spans="1:6">
      <c r="A24" s="40" t="s">
        <v>148</v>
      </c>
      <c r="B24" s="40" t="s">
        <v>80</v>
      </c>
      <c r="C24" s="41" t="s">
        <v>155</v>
      </c>
      <c r="D24" s="42">
        <v>2000</v>
      </c>
      <c r="E24" s="42"/>
      <c r="F24" s="43">
        <v>2000</v>
      </c>
    </row>
    <row r="25" s="23" customFormat="1" ht="24" customHeight="1" spans="1:6">
      <c r="A25" s="40" t="s">
        <v>148</v>
      </c>
      <c r="B25" s="40" t="s">
        <v>147</v>
      </c>
      <c r="C25" s="41" t="s">
        <v>156</v>
      </c>
      <c r="D25" s="42">
        <v>3000</v>
      </c>
      <c r="E25" s="42"/>
      <c r="F25" s="43">
        <v>3000</v>
      </c>
    </row>
    <row r="26" s="23" customFormat="1" ht="24" customHeight="1" spans="1:6">
      <c r="A26" s="40" t="s">
        <v>148</v>
      </c>
      <c r="B26" s="40" t="s">
        <v>157</v>
      </c>
      <c r="C26" s="41" t="s">
        <v>158</v>
      </c>
      <c r="D26" s="42">
        <v>1000</v>
      </c>
      <c r="E26" s="42"/>
      <c r="F26" s="43">
        <v>1000</v>
      </c>
    </row>
    <row r="27" s="23" customFormat="1" ht="24" customHeight="1" spans="1:6">
      <c r="A27" s="40" t="s">
        <v>148</v>
      </c>
      <c r="B27" s="40" t="s">
        <v>159</v>
      </c>
      <c r="C27" s="41" t="s">
        <v>160</v>
      </c>
      <c r="D27" s="42">
        <v>2000</v>
      </c>
      <c r="E27" s="42"/>
      <c r="F27" s="43">
        <v>2000</v>
      </c>
    </row>
    <row r="28" s="23" customFormat="1" ht="24" customHeight="1" spans="1:6">
      <c r="A28" s="40" t="s">
        <v>148</v>
      </c>
      <c r="B28" s="40" t="s">
        <v>161</v>
      </c>
      <c r="C28" s="41" t="s">
        <v>162</v>
      </c>
      <c r="D28" s="42">
        <v>5000</v>
      </c>
      <c r="E28" s="42"/>
      <c r="F28" s="43">
        <v>5000</v>
      </c>
    </row>
    <row r="29" s="23" customFormat="1" ht="24" customHeight="1" spans="1:6">
      <c r="A29" s="40" t="s">
        <v>148</v>
      </c>
      <c r="B29" s="40" t="s">
        <v>163</v>
      </c>
      <c r="C29" s="41" t="s">
        <v>164</v>
      </c>
      <c r="D29" s="42">
        <v>32000</v>
      </c>
      <c r="E29" s="42"/>
      <c r="F29" s="43">
        <v>32000</v>
      </c>
    </row>
    <row r="30" s="23" customFormat="1" ht="24" customHeight="1" spans="1:6">
      <c r="A30" s="40" t="s">
        <v>148</v>
      </c>
      <c r="B30" s="40" t="s">
        <v>165</v>
      </c>
      <c r="C30" s="41" t="s">
        <v>166</v>
      </c>
      <c r="D30" s="42">
        <v>43200</v>
      </c>
      <c r="E30" s="42"/>
      <c r="F30" s="43">
        <v>43200</v>
      </c>
    </row>
    <row r="31" s="23" customFormat="1" ht="24" customHeight="1" spans="1:6">
      <c r="A31" s="40" t="s">
        <v>148</v>
      </c>
      <c r="B31" s="40" t="s">
        <v>167</v>
      </c>
      <c r="C31" s="41" t="s">
        <v>168</v>
      </c>
      <c r="D31" s="42">
        <v>5000</v>
      </c>
      <c r="E31" s="42"/>
      <c r="F31" s="43">
        <v>5000</v>
      </c>
    </row>
    <row r="32" s="23" customFormat="1" ht="24" customHeight="1" spans="1:6">
      <c r="A32" s="40" t="s">
        <v>148</v>
      </c>
      <c r="B32" s="40" t="s">
        <v>88</v>
      </c>
      <c r="C32" s="41" t="s">
        <v>169</v>
      </c>
      <c r="D32" s="42">
        <v>10000</v>
      </c>
      <c r="E32" s="42"/>
      <c r="F32" s="43">
        <v>10000</v>
      </c>
    </row>
    <row r="33" s="23" customFormat="1" ht="24" customHeight="1" spans="1:6">
      <c r="A33" s="40" t="s">
        <v>170</v>
      </c>
      <c r="B33" s="40" t="s">
        <v>71</v>
      </c>
      <c r="C33" s="41" t="s">
        <v>171</v>
      </c>
      <c r="D33" s="42">
        <v>2160</v>
      </c>
      <c r="E33" s="42">
        <v>2160</v>
      </c>
      <c r="F33" s="43"/>
    </row>
    <row r="34" s="23" customFormat="1" ht="24" customHeight="1" spans="1:6">
      <c r="A34" s="40" t="s">
        <v>170</v>
      </c>
      <c r="B34" s="40" t="s">
        <v>141</v>
      </c>
      <c r="C34" s="41" t="s">
        <v>172</v>
      </c>
      <c r="D34" s="42">
        <v>360</v>
      </c>
      <c r="E34" s="42">
        <v>360</v>
      </c>
      <c r="F34" s="43"/>
    </row>
    <row r="35" s="23" customFormat="1" ht="24" customHeight="1" spans="1:6">
      <c r="A35" s="40" t="s">
        <v>170</v>
      </c>
      <c r="B35" s="40" t="s">
        <v>88</v>
      </c>
      <c r="C35" s="41" t="s">
        <v>173</v>
      </c>
      <c r="D35" s="42">
        <v>1800</v>
      </c>
      <c r="E35" s="42">
        <v>1800</v>
      </c>
      <c r="F35" s="43"/>
    </row>
    <row r="36" s="23" customFormat="1" ht="24" customHeight="1" spans="1:6">
      <c r="A36" s="40" t="s">
        <v>174</v>
      </c>
      <c r="B36" s="40" t="s">
        <v>71</v>
      </c>
      <c r="C36" s="41" t="s">
        <v>175</v>
      </c>
      <c r="D36" s="42">
        <v>52000</v>
      </c>
      <c r="E36" s="42"/>
      <c r="F36" s="43">
        <v>52000</v>
      </c>
    </row>
    <row r="37" s="23" customFormat="1" ht="24" customHeight="1" spans="1:6">
      <c r="A37" s="40" t="s">
        <v>174</v>
      </c>
      <c r="B37" s="40" t="s">
        <v>82</v>
      </c>
      <c r="C37" s="41" t="s">
        <v>176</v>
      </c>
      <c r="D37" s="42">
        <v>52000</v>
      </c>
      <c r="E37" s="42"/>
      <c r="F37" s="43">
        <v>52000</v>
      </c>
    </row>
    <row r="38" s="23" customFormat="1" ht="24" customHeight="1" spans="1:6">
      <c r="A38" s="32"/>
      <c r="B38" s="40"/>
      <c r="C38" s="41"/>
      <c r="D38" s="42"/>
      <c r="E38" s="42"/>
      <c r="F38" s="43"/>
    </row>
    <row r="39" s="22" customFormat="1" ht="24" customHeight="1" spans="1:6">
      <c r="A39" s="32" t="s">
        <v>39</v>
      </c>
      <c r="B39" s="32"/>
      <c r="C39" s="32"/>
      <c r="D39" s="33">
        <f>D9+D18+D33+D36</f>
        <v>3733413.31</v>
      </c>
      <c r="E39" s="33">
        <f t="shared" ref="E39:F39" si="0">E9+E18+E33+E36</f>
        <v>3370213.31</v>
      </c>
      <c r="F39" s="33">
        <f t="shared" si="0"/>
        <v>363200</v>
      </c>
    </row>
    <row r="40" s="21" customFormat="1" ht="22.5" customHeight="1" spans="1:6">
      <c r="A40" s="46"/>
      <c r="B40" s="46"/>
      <c r="C40" s="46"/>
      <c r="D40" s="47"/>
      <c r="E40" s="47"/>
      <c r="F40" s="48"/>
    </row>
    <row r="41" s="21" customFormat="1" ht="22.5" customHeight="1" spans="1:6">
      <c r="A41" s="46"/>
      <c r="B41" s="46"/>
      <c r="C41" s="46"/>
      <c r="D41" s="47"/>
      <c r="E41" s="47"/>
      <c r="F41" s="48"/>
    </row>
    <row r="42" s="21" customFormat="1" ht="22.5" customHeight="1" spans="1:6">
      <c r="A42" s="46"/>
      <c r="B42" s="46"/>
      <c r="C42" s="46"/>
      <c r="D42" s="47"/>
      <c r="E42" s="47"/>
      <c r="F42" s="49"/>
    </row>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sheetData>
  <mergeCells count="10">
    <mergeCell ref="A2:F2"/>
    <mergeCell ref="A4:C4"/>
    <mergeCell ref="A6:C6"/>
    <mergeCell ref="D6:F6"/>
    <mergeCell ref="A7:B7"/>
    <mergeCell ref="A39:C39"/>
    <mergeCell ref="C7:C8"/>
    <mergeCell ref="D7:D8"/>
    <mergeCell ref="E7:E8"/>
    <mergeCell ref="F7:F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G2"/>
    </sheetView>
  </sheetViews>
  <sheetFormatPr defaultColWidth="9" defaultRowHeight="14.25" outlineLevelCol="6"/>
  <cols>
    <col min="1" max="7" width="16.875" customWidth="1"/>
  </cols>
  <sheetData>
    <row r="1" ht="20.25" customHeight="1" spans="7:7">
      <c r="G1" s="7"/>
    </row>
    <row r="2" ht="36" customHeight="1" spans="1:7">
      <c r="A2" s="1" t="s">
        <v>177</v>
      </c>
      <c r="B2" s="1"/>
      <c r="C2" s="1"/>
      <c r="D2" s="1"/>
      <c r="E2" s="1"/>
      <c r="F2" s="1"/>
      <c r="G2" s="8"/>
    </row>
    <row r="3" s="4" customFormat="1" ht="29.25" customHeight="1" spans="1:7">
      <c r="A3" s="9" t="s">
        <v>33</v>
      </c>
      <c r="B3" s="9"/>
      <c r="C3" s="9"/>
      <c r="D3" s="10"/>
      <c r="E3" s="10"/>
      <c r="F3" s="10"/>
      <c r="G3" s="11" t="s">
        <v>178</v>
      </c>
    </row>
    <row r="4" s="5" customFormat="1" ht="32.25" customHeight="1" spans="1:7">
      <c r="A4" s="12" t="s">
        <v>179</v>
      </c>
      <c r="B4" s="13"/>
      <c r="C4" s="13"/>
      <c r="D4" s="13"/>
      <c r="E4" s="13"/>
      <c r="F4" s="14"/>
      <c r="G4" s="15" t="s">
        <v>180</v>
      </c>
    </row>
    <row r="5" s="5" customFormat="1" ht="32.25" customHeight="1" spans="1:7">
      <c r="A5" s="15" t="s">
        <v>39</v>
      </c>
      <c r="B5" s="15" t="s">
        <v>181</v>
      </c>
      <c r="C5" s="15" t="s">
        <v>162</v>
      </c>
      <c r="D5" s="16" t="s">
        <v>182</v>
      </c>
      <c r="E5" s="16"/>
      <c r="F5" s="16"/>
      <c r="G5" s="17"/>
    </row>
    <row r="6" s="5" customFormat="1" ht="32.25" customHeight="1" spans="1:7">
      <c r="A6" s="18"/>
      <c r="B6" s="18"/>
      <c r="C6" s="18"/>
      <c r="D6" s="18" t="s">
        <v>183</v>
      </c>
      <c r="E6" s="18" t="s">
        <v>184</v>
      </c>
      <c r="F6" s="18" t="s">
        <v>185</v>
      </c>
      <c r="G6" s="18"/>
    </row>
    <row r="7" s="6" customFormat="1" ht="67.5" customHeight="1" spans="1:7">
      <c r="A7" s="19">
        <v>0.5</v>
      </c>
      <c r="B7" s="19"/>
      <c r="C7" s="19">
        <v>0.5</v>
      </c>
      <c r="D7" s="19"/>
      <c r="E7" s="19"/>
      <c r="F7" s="19"/>
      <c r="G7" s="19"/>
    </row>
    <row r="17" ht="30.75" customHeight="1" spans="1:6">
      <c r="A17" s="20"/>
      <c r="B17" s="20"/>
      <c r="C17" s="20"/>
      <c r="D17" s="20"/>
      <c r="E17" s="20"/>
      <c r="F17" s="20"/>
    </row>
  </sheetData>
  <mergeCells count="9">
    <mergeCell ref="A2:G2"/>
    <mergeCell ref="A3:C3"/>
    <mergeCell ref="A4:F4"/>
    <mergeCell ref="D5:F5"/>
    <mergeCell ref="A17:F17"/>
    <mergeCell ref="A5:A6"/>
    <mergeCell ref="B5:B6"/>
    <mergeCell ref="C5:C6"/>
    <mergeCell ref="G4:G6"/>
  </mergeCells>
  <pageMargins left="0.75" right="0.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E12" sqref="E12"/>
    </sheetView>
  </sheetViews>
  <sheetFormatPr defaultColWidth="9" defaultRowHeight="14.25"/>
  <cols>
    <col min="1" max="1" width="121.375" customWidth="1"/>
    <col min="13" max="13" width="13.25" customWidth="1"/>
  </cols>
  <sheetData>
    <row r="1" ht="24" customHeight="1" spans="1:13">
      <c r="A1" s="1" t="s">
        <v>186</v>
      </c>
      <c r="B1" s="1"/>
      <c r="C1" s="1"/>
      <c r="D1" s="1"/>
      <c r="E1" s="1"/>
      <c r="F1" s="1"/>
      <c r="G1" s="1"/>
      <c r="H1" s="1"/>
      <c r="I1" s="1"/>
      <c r="J1" s="1"/>
      <c r="K1" s="1"/>
      <c r="L1" s="1"/>
      <c r="M1" s="1"/>
    </row>
    <row r="2" ht="24" customHeight="1"/>
    <row r="3" ht="37.5" customHeight="1" spans="1:13">
      <c r="A3" s="2" t="s">
        <v>187</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cp:lastModifiedBy>
  <dcterms:created xsi:type="dcterms:W3CDTF">2010-12-07T00:10:00Z</dcterms:created>
  <cp:lastPrinted>2022-12-12T23:32:00Z</cp:lastPrinted>
  <dcterms:modified xsi:type="dcterms:W3CDTF">2023-01-31T08:21:55Z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AEBD39453DA04ED58FB126525D77E2C5</vt:lpwstr>
  </property>
</Properties>
</file>